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1" i="11" s="1"/>
  <c r="AY336" i="11" l="1"/>
  <c r="AY341" i="11"/>
  <c r="AY337" i="11"/>
  <c r="AY338" i="11"/>
  <c r="AY340" i="11"/>
  <c r="AY325" i="11"/>
  <c r="AY329" i="11"/>
  <c r="AY333" i="11"/>
  <c r="AY324" i="11"/>
  <c r="AY332" i="11"/>
  <c r="AY322" i="11"/>
  <c r="AY326" i="11"/>
  <c r="AY330" i="11"/>
  <c r="AY328" i="11"/>
  <c r="AY323" i="11"/>
  <c r="AY327" i="11"/>
  <c r="AY398" i="11"/>
  <c r="AY397" i="11"/>
  <c r="AY70" i="11"/>
  <c r="AY66" i="11"/>
  <c r="AY75" i="11"/>
  <c r="AY73" i="11"/>
  <c r="AY77" i="11"/>
  <c r="AY74" i="11"/>
  <c r="AY72" i="11"/>
  <c r="AY335" i="11"/>
  <c r="AY214" i="11"/>
  <c r="AY208" i="11"/>
  <c r="AY212" i="11" s="1"/>
  <c r="AY200" i="11"/>
  <c r="AY204" i="11" s="1"/>
  <c r="AY198" i="11"/>
  <c r="AY195" i="11"/>
  <c r="AY196" i="11" s="1"/>
  <c r="AY190" i="11"/>
  <c r="AY192" i="11" s="1"/>
  <c r="AY180" i="11"/>
  <c r="AY187" i="11" s="1"/>
  <c r="AY173" i="11"/>
  <c r="AY176" i="11" s="1"/>
  <c r="AY170" i="11"/>
  <c r="AY171"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21" i="11" s="1"/>
  <c r="AY99" i="11"/>
  <c r="AY101" i="11" s="1"/>
  <c r="AY98" i="11"/>
  <c r="AY102" i="11"/>
  <c r="AY104" i="11" s="1"/>
  <c r="AY213" i="11" l="1"/>
  <c r="AY177" i="11"/>
  <c r="AY100" i="11"/>
  <c r="AY114" i="11"/>
  <c r="AY118" i="11"/>
  <c r="AY126" i="11"/>
  <c r="AY152" i="11"/>
  <c r="AY174" i="11"/>
  <c r="AY178" i="11"/>
  <c r="AY193" i="11"/>
  <c r="AY201" i="11"/>
  <c r="AY205" i="11"/>
  <c r="AY209" i="11"/>
  <c r="AY115" i="11"/>
  <c r="AY119" i="11"/>
  <c r="AY153" i="11"/>
  <c r="AY175" i="11"/>
  <c r="AY179" i="11"/>
  <c r="AY202" i="11"/>
  <c r="AY206" i="11"/>
  <c r="AY210" i="11"/>
  <c r="AY203" i="11"/>
  <c r="AY207" i="11"/>
  <c r="AY211" i="11"/>
  <c r="AY116" i="11"/>
  <c r="AY120" i="11"/>
  <c r="AY154" i="11"/>
  <c r="AY113" i="11"/>
  <c r="AY117" i="11"/>
  <c r="AY151" i="11"/>
  <c r="AY155"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7" i="11"/>
  <c r="AY85" i="11"/>
  <c r="AY84" i="11"/>
  <c r="AY83" i="11"/>
  <c r="AY81" i="11"/>
  <c r="AY80" i="11"/>
  <c r="AY79" i="11"/>
  <c r="AY78" i="11"/>
  <c r="AY86" i="11" s="1"/>
  <c r="AY44" i="11"/>
  <c r="AY52" i="11" s="1"/>
  <c r="AY89" i="11" l="1"/>
  <c r="AY97" i="11"/>
  <c r="AY92" i="11"/>
  <c r="AY82" i="11"/>
  <c r="AY90"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<sst xmlns="http://schemas.openxmlformats.org/spreadsheetml/2006/main" count="1444" uniqueCount="709">
  <si>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</si>
  <si>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</si>
  <si>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</si>
  <si>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</si>
  <si>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</si>
  <si>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</si>
  <si>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</si>
  <si>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</si>
  <si>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</si>
  <si>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</si>
  <si>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</si>
  <si>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</si>
  <si>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</si>
  <si>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</si>
  <si>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</si>
  <si>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</si>
  <si>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</si>
  <si>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</si>
  <si>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</si>
  <si>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</si>
  <si>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</si>
  <si>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</si>
  <si>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</si>
  <si>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</si>
  <si>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</si>
  <si>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</si>
  <si>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</si>
  <si>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</si>
  <si>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</si>
  <si>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</si>
  <si>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</si>
  <si>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</si>
  <si>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</si>
  <si>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</si>
  <si>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</si>
  <si>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</si>
  <si>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</si>
  <si>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</si>
  <si>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</si>
  <si>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</si>
  <si>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</si>
  <si>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</si>
  <si>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</si>
  <si>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</si>
  <si>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</si>
  <si>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</si>
  <si>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</si>
  <si>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</si>
  <si>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</si>
  <si>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</si>
  <si>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</si>
  <si>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</si>
  <si>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</si>
  <si>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</si>
  <si>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</si>
  <si>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</si>
  <si>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</si>
  <si>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</si>
  <si>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</si>
  <si>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</si>
  <si>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</si>
  <si>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</si>
  <si>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</si>
  <si>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</si>
  <si>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</si>
  <si>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</si>
  <si>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</si>
  <si>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</si>
  <si>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</si>
  <si>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</si>
  <si>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</si>
  <si>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</si>
  <si>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</si>
  <si>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</si>
  <si>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</si>
  <si>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</si>
  <si>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</si>
  <si>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</si>
  <si>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</si>
  <si>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</si>
  <si>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</si>
  <si>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</si>
  <si>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</si>
  <si>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</si>
  <si>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</si>
  <si>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</si>
  <si>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</si>
  <si>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</si>
  <si>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</si>
  <si>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</si>
  <si>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</si>
  <si>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</si>
  <si>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</si>
  <si>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</si>
  <si>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</si>
  <si>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</si>
  <si>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</si>
  <si>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</si>
  <si>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</si>
  <si>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</si>
  <si>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</si>
  <si>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</si>
  <si>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</si>
  <si>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</si>
  <si>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</si>
  <si>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</si>
  <si>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</si>
  <si>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</si>
  <si>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</si>
  <si>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</si>
  <si>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</si>
  <si>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</si>
  <si>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</si>
  <si>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</si>
  <si>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</si>
  <si>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</si>
  <si>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</si>
  <si>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</si>
  <si>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</si>
  <si>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</si>
  <si>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</si>
  <si>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</si>
  <si>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</si>
  <si>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</si>
  <si>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</si>
  <si>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</si>
  <si>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</si>
  <si>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</si>
  <si>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</si>
  <si>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</si>
  <si>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</si>
  <si>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</si>
  <si>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</si>
  <si>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</si>
  <si>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</si>
  <si>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</si>
  <si>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</si>
  <si>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</si>
  <si>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</si>
  <si>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</si>
  <si>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</si>
  <si>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</si>
  <si>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</si>
  <si>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</si>
  <si>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</si>
  <si>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</si>
  <si>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</si>
  <si>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</si>
  <si>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</si>
  <si>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</si>
  <si>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</si>
  <si>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</si>
  <si>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</si>
  <si>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</si>
  <si>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</si>
  <si>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</si>
  <si>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</si>
  <si>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</si>
  <si>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</si>
  <si>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</si>
  <si>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</si>
  <si>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</si>
  <si>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</si>
  <si>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</si>
  <si>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</si>
  <si>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</si>
  <si>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</si>
  <si>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</si>
  <si>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</si>
  <si>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</si>
  <si>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</si>
  <si>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</si>
  <si>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</si>
  <si>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</si>
  <si>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</si>
  <si>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</si>
  <si>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</si>
  <si>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</si>
  <si>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</si>
  <si>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</si>
  <si>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</si>
  <si>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</si>
  <si>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</si>
  <si>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</si>
  <si>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</si>
  <si>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</si>
  <si>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</si>
  <si>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</si>
  <si>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</si>
  <si>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</si>
  <si>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</si>
  <si>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</si>
  <si>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</si>
  <si>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</si>
  <si>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</si>
  <si>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</si>
  <si>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</si>
  <si>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</si>
  <si>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</si>
  <si>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</si>
  <si>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</si>
  <si>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</si>
  <si>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</si>
  <si>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</si>
  <si>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</si>
  <si>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</si>
  <si>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</si>
  <si>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</si>
  <si>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</si>
  <si>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</si>
  <si>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</si>
  <si>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</si>
  <si>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</si>
  <si>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</si>
  <si>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</si>
  <si>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</si>
  <si>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</si>
  <si>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</si>
  <si>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</si>
  <si>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</si>
  <si>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</si>
  <si>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</si>
  <si>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</si>
  <si>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</si>
  <si>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</si>
  <si>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</si>
  <si>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</si>
  <si>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</si>
  <si>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</si>
  <si>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</si>
  <si>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</si>
  <si>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</si>
  <si>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</si>
  <si>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</si>
  <si>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</si>
  <si>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</si>
  <si>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</si>
  <si>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</si>
  <si>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</si>
  <si>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</si>
  <si>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</si>
  <si>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</si>
  <si>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</si>
  <si>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</si>
  <si>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</si>
  <si>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</si>
  <si>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</si>
  <si>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</si>
  <si>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</si>
  <si>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</si>
  <si>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</si>
  <si>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</si>
  <si>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</si>
  <si>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</si>
  <si>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</si>
  <si>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</si>
  <si>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</si>
  <si>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</si>
  <si>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</si>
  <si>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</si>
  <si>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</si>
  <si>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</si>
  <si>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</si>
  <si>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</si>
  <si>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</si>
  <si>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</si>
  <si>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</si>
  <si>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</si>
  <si>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</si>
  <si>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</si>
  <si>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</si>
  <si>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</si>
  <si>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</si>
  <si>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</si>
  <si>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</si>
  <si>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</si>
  <si>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</si>
  <si>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</si>
  <si>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</si>
  <si>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</si>
  <si>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</si>
  <si>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</si>
  <si>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</si>
  <si>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</si>
  <si>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</si>
  <si>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</si>
  <si>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</si>
  <si>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</si>
  <si>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</si>
  <si>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</si>
  <si>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</si>
  <si>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</si>
  <si>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</si>
  <si>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</si>
  <si>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</si>
  <si>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</si>
  <si>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</si>
  <si>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</si>
  <si>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</si>
  <si>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</si>
  <si>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</si>
  <si>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</si>
  <si>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</si>
  <si>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</si>
  <si>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</si>
  <si>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</si>
  <si>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</si>
  <si>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</si>
  <si>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</si>
  <si>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</si>
  <si>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</si>
  <si>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</si>
  <si>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</si>
  <si>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</si>
  <si>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</si>
  <si>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</si>
  <si>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</si>
  <si>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</si>
  <si>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</si>
  <si>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</si>
  <si>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</si>
  <si>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</si>
  <si>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</si>
  <si>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</si>
  <si>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</si>
  <si>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</si>
  <si>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</si>
  <si>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</si>
  <si>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</si>
  <si>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</si>
  <si>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</si>
  <si>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</si>
  <si>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</si>
  <si>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</si>
  <si>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</si>
  <si>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</si>
  <si>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</si>
  <si>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</si>
  <si>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</si>
  <si>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</si>
  <si>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</si>
  <si>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</si>
  <si>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</si>
  <si>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</si>
  <si>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</si>
  <si>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</si>
  <si>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</si>
  <si>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</si>
  <si>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</si>
  <si>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</si>
  <si>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</si>
  <si>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</si>
  <si>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</si>
  <si>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</si>
  <si>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</si>
  <si>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</si>
  <si>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</si>
  <si>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</si>
  <si>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</si>
  <si>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</si>
  <si>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</si>
  <si>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</si>
  <si>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</si>
  <si>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</si>
  <si>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</si>
  <si>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</si>
  <si>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</si>
  <si>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</si>
  <si>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</si>
  <si>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</si>
  <si>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</si>
  <si>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</si>
  <si>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</si>
  <si>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</si>
  <si>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</si>
  <si>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</si>
  <si>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</si>
  <si>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</si>
  <si>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</si>
  <si>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</si>
  <si>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</si>
  <si>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</si>
  <si>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</si>
  <si>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</si>
  <si>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</si>
  <si>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</si>
  <si>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</si>
  <si>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</si>
  <si>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</si>
  <si>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</si>
  <si>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</si>
  <si>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</si>
  <si>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</si>
  <si>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</si>
  <si>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</si>
  <si>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</si>
  <si>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</si>
  <si>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</si>
  <si>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</si>
  <si>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</si>
  <si>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</si>
  <si>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</si>
  <si>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</si>
  <si>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</si>
  <si>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</si>
  <si>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</si>
  <si>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</si>
  <si>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</si>
  <si>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</si>
  <si>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</si>
  <si>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</si>
  <si>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</si>
  <si>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</si>
  <si>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</si>
  <si>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</si>
  <si>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</si>
  <si>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</si>
  <si>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</si>
  <si>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</si>
  <si>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</si>
  <si>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</si>
  <si>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</si>
  <si>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</si>
  <si>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</si>
  <si>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</si>
  <si>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</si>
  <si>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</si>
  <si>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</si>
  <si>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</si>
  <si>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</si>
  <si>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</si>
  <si>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</si>
  <si>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</si>
  <si>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</si>
  <si>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</si>
  <si>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</si>
  <si>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</si>
  <si>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</si>
  <si>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</si>
  <si>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</si>
  <si>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</si>
  <si>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</si>
  <si>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</si>
  <si>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</si>
  <si>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</si>
  <si>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</si>
  <si>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</si>
  <si>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</si>
  <si>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</si>
  <si>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</si>
  <si>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</si>
  <si>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</si>
  <si>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</si>
  <si>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</si>
  <si>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</si>
  <si>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</si>
  <si>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</si>
  <si>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</si>
  <si>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</si>
  <si>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</si>
  <si>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</si>
  <si>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</si>
  <si>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</si>
  <si>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</si>
  <si>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</si>
  <si>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</si>
  <si>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</si>
  <si>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</si>
  <si>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</si>
  <si>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</si>
  <si>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</si>
  <si>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</si>
  <si>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</si>
  <si>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</si>
  <si>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</si>
  <si>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</si>
  <si>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</si>
  <si>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</si>
  <si>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</si>
  <si>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</si>
  <si>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</si>
  <si>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</si>
  <si>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</si>
  <si>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</si>
  <si>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</si>
  <si>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</si>
  <si>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</si>
  <si>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</si>
  <si>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</si>
  <si>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</si>
  <si>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</si>
  <si>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</si>
  <si>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</si>
  <si>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</si>
  <si>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</si>
  <si>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</si>
  <si>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</si>
  <si>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</si>
  <si>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</si>
  <si>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</si>
  <si>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</si>
  <si>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</si>
  <si>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</si>
  <si>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</si>
  <si>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</si>
  <si>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</si>
  <si>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</si>
  <si>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</si>
  <si>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</si>
  <si>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</si>
  <si>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</si>
  <si>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</si>
  <si>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</si>
  <si>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</si>
  <si>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</si>
  <si>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</si>
  <si>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</si>
  <si>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</si>
  <si>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</si>
  <si>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</si>
  <si>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</si>
  <si>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</si>
  <si>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</si>
  <si>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</si>
  <si>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</si>
  <si>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</si>
  <si>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</si>
  <si>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</si>
  <si>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</si>
  <si>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</si>
  <si>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</si>
  <si>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</si>
  <si>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</si>
  <si>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</si>
  <si>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</si>
  <si>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</si>
  <si>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</si>
  <si>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</si>
  <si>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</si>
  <si>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</si>
  <si>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</si>
  <si>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</si>
  <si>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</si>
  <si>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</si>
  <si>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</si>
  <si>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</si>
  <si>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</si>
  <si>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</si>
  <si>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</si>
  <si>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</si>
  <si>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</si>
  <si>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</si>
  <si>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</si>
  <si>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</si>
  <si>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</si>
  <si>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</si>
  <si>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</si>
  <si>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</si>
  <si>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</si>
  <si>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</si>
  <si>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</si>
  <si>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</si>
  <si>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</si>
  <si>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</si>
  <si>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</si>
  <si>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</si>
  <si>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</si>
  <si>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</si>
  <si>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</si>
  <si>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</si>
  <si>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</si>
  <si>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</si>
  <si>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</si>
  <si>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</si>
  <si>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</si>
  <si>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</si>
  <si>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</si>
  <si>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</si>
  <si>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</si>
  <si>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</si>
  <si>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</si>
  <si>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</si>
  <si>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</si>
  <si>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</si>
  <si>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</si>
  <si>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</si>
  <si>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</si>
  <si>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</si>
  <si>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</si>
  <si>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</si>
  <si>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</si>
  <si>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</si>
  <si>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</si>
  <si>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</si>
  <si>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</si>
  <si>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</si>
  <si>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</si>
  <si>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</si>
  <si>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</si>
  <si>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</si>
  <si>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</si>
  <si>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</si>
  <si>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</si>
  <si>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</si>
  <si>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異状死死因究明支援事業</t>
  </si>
  <si>
    <t>医政局</t>
  </si>
  <si>
    <t>医事課：山本英紀</t>
  </si>
  <si>
    <t>平成２２年度</t>
  </si>
  <si>
    <t>終了予定なし</t>
  </si>
  <si>
    <t>医事課</t>
  </si>
  <si>
    <t>－</t>
  </si>
  <si>
    <t>異状死死因究明の体制づくりを推進するための事務局経費、解剖を行うための経費及び死亡時画像診断を行うための経費等を都道府県等に対して支援するとともに、異状死の死因究明のため、ＣＴ等を使用して行う死亡時画像診断について、放射線科医の読影技術や診療放射線技師の撮影技術等の向上を図るための研修を実施する。
補助先：都道府県
補助率：1/2</t>
  </si>
  <si>
    <t>-</t>
  </si>
  <si>
    <t>医療施設運営費等補助金</t>
  </si>
  <si>
    <t>事業実施都道府県数</t>
  </si>
  <si>
    <t>都道府県</t>
  </si>
  <si>
    <t>担当課による推計</t>
  </si>
  <si>
    <t>実施解剖件数
※年内をメドに集計予定</t>
  </si>
  <si>
    <t>体</t>
  </si>
  <si>
    <t>単位当たりコスト＝Ｘ／Ｙ
Ｘ：執行額
Ｙ：解剖数　　
※年内をメドに集計予定　　　　　　　　　　　　</t>
    <phoneticPr fontId="5"/>
  </si>
  <si>
    <t>　　Ｘ／Ｙ</t>
    <phoneticPr fontId="5"/>
  </si>
  <si>
    <t>／　</t>
    <phoneticPr fontId="5"/>
  </si>
  <si>
    <t>851</t>
  </si>
  <si>
    <t>739</t>
  </si>
  <si>
    <t>74</t>
  </si>
  <si>
    <t>80</t>
  </si>
  <si>
    <t>86</t>
  </si>
  <si>
    <t>82</t>
  </si>
  <si>
    <t>0086</t>
  </si>
  <si>
    <t>0096</t>
  </si>
  <si>
    <t>○</t>
  </si>
  <si>
    <t>厚労</t>
    <rPh sb="0" eb="2">
      <t>コウロウ</t>
    </rPh>
    <phoneticPr fontId="5"/>
  </si>
  <si>
    <t>-</t>
    <phoneticPr fontId="5"/>
  </si>
  <si>
    <t>人件費等</t>
    <rPh sb="0" eb="3">
      <t>ジンケンヒ</t>
    </rPh>
    <rPh sb="3" eb="4">
      <t>ナド</t>
    </rPh>
    <phoneticPr fontId="5"/>
  </si>
  <si>
    <t>職員基本給等</t>
    <rPh sb="0" eb="2">
      <t>ショクイン</t>
    </rPh>
    <rPh sb="2" eb="6">
      <t>キホンキュウナド</t>
    </rPh>
    <phoneticPr fontId="5"/>
  </si>
  <si>
    <t>異状死死因究明支援事業</t>
    <phoneticPr fontId="5"/>
  </si>
  <si>
    <t>大阪府</t>
    <rPh sb="0" eb="3">
      <t>オオサカフ</t>
    </rPh>
    <phoneticPr fontId="5"/>
  </si>
  <si>
    <t>東京都</t>
    <rPh sb="0" eb="3">
      <t>トウキョウト</t>
    </rPh>
    <phoneticPr fontId="5"/>
  </si>
  <si>
    <t>兵庫県</t>
    <rPh sb="0" eb="3">
      <t>ヒョウゴケン</t>
    </rPh>
    <phoneticPr fontId="5"/>
  </si>
  <si>
    <t>茨城県</t>
    <rPh sb="0" eb="3">
      <t>イバラギケン</t>
    </rPh>
    <phoneticPr fontId="5"/>
  </si>
  <si>
    <t>千葉県</t>
    <rPh sb="0" eb="3">
      <t>チバケン</t>
    </rPh>
    <phoneticPr fontId="5"/>
  </si>
  <si>
    <t>新潟県</t>
    <rPh sb="0" eb="3">
      <t>ニイガタケン</t>
    </rPh>
    <phoneticPr fontId="5"/>
  </si>
  <si>
    <t>青森県</t>
    <rPh sb="0" eb="3">
      <t>アオモリケン</t>
    </rPh>
    <phoneticPr fontId="5"/>
  </si>
  <si>
    <t>沖縄県</t>
    <rPh sb="0" eb="3">
      <t>オキナワケン</t>
    </rPh>
    <phoneticPr fontId="5"/>
  </si>
  <si>
    <t>山口県</t>
    <rPh sb="0" eb="2">
      <t>ヤマグチ</t>
    </rPh>
    <rPh sb="2" eb="3">
      <t>ケン</t>
    </rPh>
    <phoneticPr fontId="5"/>
  </si>
  <si>
    <t>群馬県</t>
    <rPh sb="0" eb="3">
      <t>グンマケン</t>
    </rPh>
    <phoneticPr fontId="5"/>
  </si>
  <si>
    <t>補助金等交付</t>
  </si>
  <si>
    <t>-</t>
    <phoneticPr fontId="5"/>
  </si>
  <si>
    <t>－</t>
    <phoneticPr fontId="5"/>
  </si>
  <si>
    <t>異状死死因究明支援事業等に関する検証事業</t>
    <phoneticPr fontId="5"/>
  </si>
  <si>
    <t>株式会社インフォマティクス</t>
    <phoneticPr fontId="5"/>
  </si>
  <si>
    <t>死亡時画像読影技術等向上研修事業</t>
    <phoneticPr fontId="5"/>
  </si>
  <si>
    <t>公益社団法人日本医師会</t>
  </si>
  <si>
    <t>公益社団法人日本医師会</t>
    <phoneticPr fontId="5"/>
  </si>
  <si>
    <t>B.株式会社インフォマティクス</t>
    <phoneticPr fontId="5"/>
  </si>
  <si>
    <t>C.公益社団法人日本医師会</t>
    <phoneticPr fontId="5"/>
  </si>
  <si>
    <t>諸謝金等</t>
    <rPh sb="0" eb="1">
      <t>ショ</t>
    </rPh>
    <rPh sb="1" eb="3">
      <t>シャキン</t>
    </rPh>
    <rPh sb="3" eb="4">
      <t>ナド</t>
    </rPh>
    <phoneticPr fontId="5"/>
  </si>
  <si>
    <t>情報通信機器（ICT）を利用した死亡診断等検証事業</t>
    <phoneticPr fontId="5"/>
  </si>
  <si>
    <t>旅費</t>
    <rPh sb="0" eb="2">
      <t>リョヒ</t>
    </rPh>
    <phoneticPr fontId="5"/>
  </si>
  <si>
    <t>人件費等</t>
    <rPh sb="0" eb="4">
      <t>ジンケンヒナド</t>
    </rPh>
    <phoneticPr fontId="5"/>
  </si>
  <si>
    <t>会議等</t>
    <rPh sb="0" eb="2">
      <t>カイギ</t>
    </rPh>
    <rPh sb="2" eb="3">
      <t>ナド</t>
    </rPh>
    <phoneticPr fontId="5"/>
  </si>
  <si>
    <t>D.公益社団法人日本医師会</t>
    <phoneticPr fontId="5"/>
  </si>
  <si>
    <t>認定エンバーマー養成研修事業</t>
    <phoneticPr fontId="5"/>
  </si>
  <si>
    <t>一般社団法人日本遺体衛生保全協会</t>
    <phoneticPr fontId="5"/>
  </si>
  <si>
    <t>その他経費</t>
    <rPh sb="2" eb="3">
      <t>タ</t>
    </rPh>
    <rPh sb="3" eb="5">
      <t>ケイヒ</t>
    </rPh>
    <phoneticPr fontId="5"/>
  </si>
  <si>
    <t>旅費等</t>
    <rPh sb="0" eb="3">
      <t>リョヒナド</t>
    </rPh>
    <phoneticPr fontId="5"/>
  </si>
  <si>
    <t>E.一般社団法人日本遺体衛生保全協会</t>
    <phoneticPr fontId="5"/>
  </si>
  <si>
    <t>雑役務費</t>
    <rPh sb="0" eb="3">
      <t>ザツエキム</t>
    </rPh>
    <rPh sb="3" eb="4">
      <t>ヒ</t>
    </rPh>
    <phoneticPr fontId="5"/>
  </si>
  <si>
    <t>解剖・死亡時画像診断全国データベースシステム設計・開発・運用保守業務</t>
    <phoneticPr fontId="5"/>
  </si>
  <si>
    <t>Ｆ．ゼッタテクノロジー株式会社</t>
    <phoneticPr fontId="5"/>
  </si>
  <si>
    <t>ゼッタテクノロジー株式会社</t>
    <phoneticPr fontId="5"/>
  </si>
  <si>
    <t>解剖・死亡時画像診断全国データベースシステム設計・開発・運用保守業務</t>
    <rPh sb="32" eb="34">
      <t>ギョウム</t>
    </rPh>
    <phoneticPr fontId="5"/>
  </si>
  <si>
    <t>・平成23年3月29日医政発0329第5号「異状死死因究明支援事業の実施について」
・平成23年4月「犯罪死の見逃し防止に資する死因究明制度の在り方に関する研究会」最終とりまとめ「犯罪死の見逃し防止に資する死因究明制度の在り方について」
・令和３年６月１日閣議決定「死因究明等推進計画」</t>
    <rPh sb="120" eb="122">
      <t>レイワ</t>
    </rPh>
    <rPh sb="123" eb="124">
      <t>ネン</t>
    </rPh>
    <rPh sb="125" eb="126">
      <t>ガツ</t>
    </rPh>
    <rPh sb="127" eb="128">
      <t>ニチ</t>
    </rPh>
    <rPh sb="128" eb="130">
      <t>カクギ</t>
    </rPh>
    <rPh sb="130" eb="132">
      <t>ケッテイ</t>
    </rPh>
    <rPh sb="133" eb="135">
      <t>シイン</t>
    </rPh>
    <rPh sb="135" eb="137">
      <t>キュウメイ</t>
    </rPh>
    <rPh sb="137" eb="138">
      <t>ナド</t>
    </rPh>
    <rPh sb="138" eb="140">
      <t>スイシン</t>
    </rPh>
    <rPh sb="140" eb="142">
      <t>ケイカク</t>
    </rPh>
    <phoneticPr fontId="5"/>
  </si>
  <si>
    <t>-</t>
    <phoneticPr fontId="5"/>
  </si>
  <si>
    <t>異状死の死因を究明することは公衆衛生、医療安全に繋がるものであり、優先度が高い事業である。</t>
    <phoneticPr fontId="5"/>
  </si>
  <si>
    <t>監察医制度がある地域等との地域格差が生じることのないように国で実施する必要がある。</t>
    <phoneticPr fontId="5"/>
  </si>
  <si>
    <t>無</t>
  </si>
  <si>
    <t>交付要綱において補助対象、補助率等を定めており、負担関係は妥当である。</t>
    <phoneticPr fontId="5"/>
  </si>
  <si>
    <t>合理的でかつ必要な経費に限られているため、単位当たりのコスト水準は妥当である。</t>
    <phoneticPr fontId="5"/>
  </si>
  <si>
    <t>資金の流れは都道府県が中間段階に入っているため、合理的なものとなっている。</t>
    <phoneticPr fontId="5"/>
  </si>
  <si>
    <t>事業目的に必要なものだけに、補助を行っているため、真に必要なものに限定されている。</t>
    <phoneticPr fontId="5"/>
  </si>
  <si>
    <t>‐</t>
  </si>
  <si>
    <t>毎年一定の都道府県により実施されており妥当なものとなっている。</t>
    <phoneticPr fontId="5"/>
  </si>
  <si>
    <t>令和3年度実績は集計中であるが、令和2年度は活動実績が上回っており、見込みに見合ったものとなっている。</t>
    <rPh sb="16" eb="18">
      <t>レイワ</t>
    </rPh>
    <rPh sb="19" eb="21">
      <t>ネンド</t>
    </rPh>
    <rPh sb="22" eb="24">
      <t>カツドウ</t>
    </rPh>
    <phoneticPr fontId="5"/>
  </si>
  <si>
    <t>各地域における地方協議会の設置数は着実に増加する等、死因究明の体制づくりは進められているところ。一方で、協議会未設置の自治体がある状況や、人材育成等の観点では課題も多く、今後も都道府県や関係団体への補助を通じて国の支援が必要である。</t>
    <rPh sb="0" eb="3">
      <t>カクチイキ</t>
    </rPh>
    <rPh sb="7" eb="9">
      <t>チホウ</t>
    </rPh>
    <rPh sb="9" eb="12">
      <t>キョウギカイ</t>
    </rPh>
    <rPh sb="31" eb="33">
      <t>タイセイ</t>
    </rPh>
    <rPh sb="37" eb="38">
      <t>スス</t>
    </rPh>
    <rPh sb="48" eb="50">
      <t>イッポウ</t>
    </rPh>
    <rPh sb="52" eb="55">
      <t>キョウギカイ</t>
    </rPh>
    <rPh sb="55" eb="58">
      <t>ミセッチ</t>
    </rPh>
    <rPh sb="59" eb="62">
      <t>ジチタイ</t>
    </rPh>
    <rPh sb="65" eb="67">
      <t>ジョウキョウ</t>
    </rPh>
    <rPh sb="69" eb="71">
      <t>ジンザイ</t>
    </rPh>
    <rPh sb="71" eb="73">
      <t>イクセイ</t>
    </rPh>
    <rPh sb="73" eb="74">
      <t>ナド</t>
    </rPh>
    <rPh sb="75" eb="77">
      <t>カンテン</t>
    </rPh>
    <rPh sb="79" eb="81">
      <t>カダイ</t>
    </rPh>
    <rPh sb="82" eb="83">
      <t>オオ</t>
    </rPh>
    <rPh sb="85" eb="87">
      <t>コンゴ</t>
    </rPh>
    <rPh sb="88" eb="92">
      <t>トドウフケン</t>
    </rPh>
    <rPh sb="93" eb="95">
      <t>カンケイ</t>
    </rPh>
    <rPh sb="95" eb="97">
      <t>ダンタイ</t>
    </rPh>
    <rPh sb="99" eb="101">
      <t>ホジョ</t>
    </rPh>
    <rPh sb="102" eb="103">
      <t>ツウ</t>
    </rPh>
    <rPh sb="105" eb="106">
      <t>クニ</t>
    </rPh>
    <rPh sb="107" eb="109">
      <t>シエン</t>
    </rPh>
    <rPh sb="110" eb="112">
      <t>ヒツヨウ</t>
    </rPh>
    <phoneticPr fontId="5"/>
  </si>
  <si>
    <t>補助対象の拡大の検討や、研修内容の充実等を行い、執行率の更なる向上を目指す。</t>
    <rPh sb="0" eb="2">
      <t>ホジョ</t>
    </rPh>
    <rPh sb="2" eb="4">
      <t>タイショウ</t>
    </rPh>
    <rPh sb="5" eb="7">
      <t>カクダイ</t>
    </rPh>
    <rPh sb="8" eb="10">
      <t>ケントウ</t>
    </rPh>
    <rPh sb="12" eb="14">
      <t>ケンシュウ</t>
    </rPh>
    <rPh sb="14" eb="16">
      <t>ナイヨウ</t>
    </rPh>
    <rPh sb="17" eb="19">
      <t>ジュウジツ</t>
    </rPh>
    <rPh sb="19" eb="20">
      <t>ナド</t>
    </rPh>
    <rPh sb="21" eb="22">
      <t>オコナ</t>
    </rPh>
    <rPh sb="24" eb="27">
      <t>シッコウリツ</t>
    </rPh>
    <rPh sb="28" eb="29">
      <t>サラ</t>
    </rPh>
    <rPh sb="31" eb="33">
      <t>コウジョウ</t>
    </rPh>
    <rPh sb="34" eb="36">
      <t>メザ</t>
    </rPh>
    <phoneticPr fontId="5"/>
  </si>
  <si>
    <t>点検対象外</t>
    <rPh sb="0" eb="2">
      <t>テンケン</t>
    </rPh>
    <rPh sb="2" eb="5">
      <t>タイショウガイ</t>
    </rPh>
    <phoneticPr fontId="5"/>
  </si>
  <si>
    <t>千円</t>
    <phoneticPr fontId="5"/>
  </si>
  <si>
    <t>施策大目標３：医療等分野におけるデータの利活用や情報共有等により、利用者の視点に立った、効率的で安心かつ質の高い医療サービスの提供を促進すること</t>
  </si>
  <si>
    <t>医療安全確保対策の推進を図ること（施策目標Ⅰ－３－２）</t>
    <phoneticPr fontId="5"/>
  </si>
  <si>
    <t>87,042/2,648</t>
    <phoneticPr fontId="5"/>
  </si>
  <si>
    <t>89,657/3,307</t>
    <phoneticPr fontId="5"/>
  </si>
  <si>
    <t>107,544/2977</t>
    <phoneticPr fontId="5"/>
  </si>
  <si>
    <t>115,861/2977</t>
    <phoneticPr fontId="5"/>
  </si>
  <si>
    <t>-</t>
    <phoneticPr fontId="5"/>
  </si>
  <si>
    <t>異状死死因究明の体制づくりを推進するための事務局経費、解剖を行うための経費及び死亡時画像診断を行うための経費等を都道府県等に対して支援するとともに、異状死の死因究明のため、ＣＴ等を使用して行う死亡時画像診断について、放射線科医の読影技術や診療放射線技師の撮影技術等の向上を図るための研修を実施する。</t>
    <phoneticPr fontId="5"/>
  </si>
  <si>
    <t>補助対象となる実施解剖件数を前年度以上とする</t>
    <rPh sb="0" eb="2">
      <t>ホジョ</t>
    </rPh>
    <rPh sb="2" eb="4">
      <t>タイショウ</t>
    </rPh>
    <rPh sb="7" eb="9">
      <t>ジッシ</t>
    </rPh>
    <rPh sb="9" eb="11">
      <t>カイボウ</t>
    </rPh>
    <rPh sb="11" eb="13">
      <t>ケンスウ</t>
    </rPh>
    <rPh sb="14" eb="17">
      <t>ゼンネンド</t>
    </rPh>
    <rPh sb="17" eb="19">
      <t>イジョウ</t>
    </rPh>
    <phoneticPr fontId="5"/>
  </si>
  <si>
    <t>整備された画像診断システム等が各都道府県で活用されている。</t>
    <rPh sb="0" eb="2">
      <t>セイビ</t>
    </rPh>
    <rPh sb="5" eb="7">
      <t>ガゾウ</t>
    </rPh>
    <rPh sb="7" eb="9">
      <t>シンダン</t>
    </rPh>
    <rPh sb="13" eb="14">
      <t>ナド</t>
    </rPh>
    <rPh sb="15" eb="16">
      <t>カク</t>
    </rPh>
    <rPh sb="16" eb="20">
      <t>トドウフケン</t>
    </rPh>
    <rPh sb="21" eb="23">
      <t>カツヨウ</t>
    </rPh>
    <phoneticPr fontId="5"/>
  </si>
  <si>
    <t>https://www.mhlw.go.jp/wp/seisaku/hyouka/dl/r03_jizenbunseki/I-3-2.pdf</t>
    <phoneticPr fontId="5"/>
  </si>
  <si>
    <t>P.2</t>
    <phoneticPr fontId="5"/>
  </si>
  <si>
    <t>一般競争入札を行うことにより、競争性を確保している。</t>
    <rPh sb="0" eb="2">
      <t>イッパン</t>
    </rPh>
    <rPh sb="2" eb="4">
      <t>キョウソウ</t>
    </rPh>
    <rPh sb="4" eb="6">
      <t>ニュウサツ</t>
    </rPh>
    <rPh sb="7" eb="8">
      <t>オコナ</t>
    </rPh>
    <rPh sb="15" eb="18">
      <t>キョウソウセイ</t>
    </rPh>
    <rPh sb="19" eb="21">
      <t>カクホ</t>
    </rPh>
    <phoneticPr fontId="5"/>
  </si>
  <si>
    <t>-</t>
    <phoneticPr fontId="5"/>
  </si>
  <si>
    <t>A.大阪府</t>
    <rPh sb="2" eb="5">
      <t>オオサカフ</t>
    </rPh>
    <phoneticPr fontId="5"/>
  </si>
  <si>
    <t>申請主体となる自治体の負担感の高さから不用が出ているが、令和４年度より申請主体の拡大等も行い、執行率の向上が見込まれている。</t>
    <phoneticPr fontId="5"/>
  </si>
  <si>
    <t>死因究明体制の充実・強化を促進させることにより、公衆衛生の向上を図ることを目的とする。</t>
    <phoneticPr fontId="5"/>
  </si>
  <si>
    <t>死因究明体制の充実・強化を促進させるために必要な事業であり、引き続き、必要な予算額を確保し、適正な執行に努めること。</t>
    <rPh sb="21" eb="23">
      <t>ヒツヨウ</t>
    </rPh>
    <rPh sb="24" eb="26">
      <t>ジギョウ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</si>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</sst>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112059</xdr:colOff>
      <xdr:row>269</xdr:row>
      <xdr:rowOff>49455</xdr:rowOff>
    </xdr:from>
    <xdr:to>
      <xdr:col>40</xdr:col>
      <xdr:colOff>112059</xdr:colOff>
      <xdr:row>270</xdr:row>
      <xdr:rowOff>265355</xdr:rowOff>
    </xdr:to>
    <xdr:sp macro="" textlink="">
      <xdr:nvSpPr>
        <xdr:cNvPr id="56" name="正方形/長方形 55"/>
        <xdr:cNvSpPr/>
      </xdr:nvSpPr>
      <xdr:spPr>
        <a:xfrm>
          <a:off x="3944471" y="86726955"/>
          <a:ext cx="4235823" cy="5632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１４１．３百万円</a:t>
          </a:r>
        </a:p>
      </xdr:txBody>
    </xdr:sp>
    <xdr:clientData/>
  </xdr:twoCellAnchor>
  <xdr:twoCellAnchor>
    <xdr:from>
      <xdr:col>17</xdr:col>
      <xdr:colOff>44824</xdr:colOff>
      <xdr:row>274</xdr:row>
      <xdr:rowOff>235323</xdr:rowOff>
    </xdr:from>
    <xdr:to>
      <xdr:col>17</xdr:col>
      <xdr:colOff>44825</xdr:colOff>
      <xdr:row>275</xdr:row>
      <xdr:rowOff>280147</xdr:rowOff>
    </xdr:to>
    <xdr:cxnSp macro="">
      <xdr:nvCxnSpPr>
        <xdr:cNvPr id="57" name="直線矢印コネクタ 56"/>
        <xdr:cNvCxnSpPr/>
      </xdr:nvCxnSpPr>
      <xdr:spPr>
        <a:xfrm flipH="1">
          <a:off x="3473824" y="88649735"/>
          <a:ext cx="1" cy="39220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78442</xdr:colOff>
      <xdr:row>276</xdr:row>
      <xdr:rowOff>33618</xdr:rowOff>
    </xdr:from>
    <xdr:to>
      <xdr:col>19</xdr:col>
      <xdr:colOff>84119</xdr:colOff>
      <xdr:row>278</xdr:row>
      <xdr:rowOff>179294</xdr:rowOff>
    </xdr:to>
    <xdr:sp macro="" textlink="">
      <xdr:nvSpPr>
        <xdr:cNvPr id="58" name="正方形/長方形 57"/>
        <xdr:cNvSpPr/>
      </xdr:nvSpPr>
      <xdr:spPr>
        <a:xfrm>
          <a:off x="1288677" y="89142794"/>
          <a:ext cx="2627854" cy="8404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．都道府県（３５都府県）</a:t>
          </a:r>
          <a:endParaRPr kumimoji="1" lang="en-US" altLang="ja-JP" sz="1100">
            <a:solidFill>
              <a:schemeClr val="tx1"/>
            </a:solidFill>
          </a:endParaRPr>
        </a:p>
        <a:p>
          <a:pPr algn="ctr"/>
          <a:r>
            <a:rPr kumimoji="1" lang="ja-JP" altLang="en-US" sz="1100">
              <a:solidFill>
                <a:schemeClr val="tx1"/>
              </a:solidFill>
            </a:rPr>
            <a:t>　１０２．６百万円</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a:t>
          </a:r>
          <a:r>
            <a:rPr kumimoji="1" lang="ja-JP" altLang="en-US" sz="1100">
              <a:solidFill>
                <a:schemeClr val="tx1"/>
              </a:solidFill>
            </a:rPr>
            <a:t>補助額１位　大阪府３２百万円）</a:t>
          </a:r>
          <a:endParaRPr kumimoji="1" lang="en-US" altLang="ja-JP" sz="1100">
            <a:solidFill>
              <a:schemeClr val="tx1"/>
            </a:solidFill>
          </a:endParaRPr>
        </a:p>
      </xdr:txBody>
    </xdr:sp>
    <xdr:clientData/>
  </xdr:twoCellAnchor>
  <xdr:twoCellAnchor>
    <xdr:from>
      <xdr:col>7</xdr:col>
      <xdr:colOff>11207</xdr:colOff>
      <xdr:row>274</xdr:row>
      <xdr:rowOff>188873</xdr:rowOff>
    </xdr:from>
    <xdr:to>
      <xdr:col>16</xdr:col>
      <xdr:colOff>28390</xdr:colOff>
      <xdr:row>275</xdr:row>
      <xdr:rowOff>188078</xdr:rowOff>
    </xdr:to>
    <xdr:sp macro="" textlink="">
      <xdr:nvSpPr>
        <xdr:cNvPr id="59" name="テキスト ボックス 58"/>
        <xdr:cNvSpPr txBox="1"/>
      </xdr:nvSpPr>
      <xdr:spPr>
        <a:xfrm>
          <a:off x="1423148" y="88603285"/>
          <a:ext cx="1832536" cy="34658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67235</xdr:colOff>
      <xdr:row>270</xdr:row>
      <xdr:rowOff>291353</xdr:rowOff>
    </xdr:from>
    <xdr:to>
      <xdr:col>41</xdr:col>
      <xdr:colOff>123265</xdr:colOff>
      <xdr:row>274</xdr:row>
      <xdr:rowOff>236518</xdr:rowOff>
    </xdr:to>
    <xdr:sp macro="" textlink="">
      <xdr:nvSpPr>
        <xdr:cNvPr id="60" name="大かっこ 59"/>
        <xdr:cNvSpPr/>
      </xdr:nvSpPr>
      <xdr:spPr>
        <a:xfrm>
          <a:off x="3496235" y="87316235"/>
          <a:ext cx="4896971" cy="13346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・都道府県が実施する異状死死因究明支援事業に対する支援</a:t>
          </a:r>
          <a:endParaRPr kumimoji="1" lang="en-US" altLang="ja-JP" sz="1100">
            <a:solidFill>
              <a:schemeClr val="tx1"/>
            </a:solidFill>
            <a:effectLst/>
            <a:latin typeface="+mn-lt"/>
            <a:ea typeface="+mn-ea"/>
            <a:cs typeface="+mn-cs"/>
          </a:endParaRPr>
        </a:p>
        <a:p>
          <a:r>
            <a:rPr kumimoji="1" lang="ja-JP" altLang="en-US" sz="1100" b="0" i="0" u="none" strike="noStrike">
              <a:solidFill>
                <a:schemeClr val="tx1"/>
              </a:solidFill>
              <a:effectLst/>
              <a:latin typeface="+mn-lt"/>
              <a:ea typeface="+mn-ea"/>
              <a:cs typeface="+mn-cs"/>
            </a:rPr>
            <a:t>・団体が実施</a:t>
          </a:r>
          <a:r>
            <a:rPr kumimoji="1" lang="ja-JP" altLang="ja-JP" sz="1100">
              <a:solidFill>
                <a:schemeClr val="tx1"/>
              </a:solidFill>
              <a:effectLst/>
              <a:latin typeface="+mn-lt"/>
              <a:ea typeface="+mn-ea"/>
              <a:cs typeface="+mn-cs"/>
            </a:rPr>
            <a:t>する</a:t>
          </a:r>
          <a:r>
            <a:rPr lang="ja-JP" altLang="en-US" sz="1100" b="0" i="0" u="none" strike="noStrike" baseline="0" smtClean="0">
              <a:solidFill>
                <a:schemeClr val="tx1"/>
              </a:solidFill>
              <a:latin typeface="+mn-lt"/>
              <a:ea typeface="+mn-ea"/>
              <a:cs typeface="+mn-cs"/>
            </a:rPr>
            <a:t>異状死死因究明支援事業等を通じて得られた解剖や死亡時画像診断の事例について検証に</a:t>
          </a:r>
          <a:r>
            <a:rPr kumimoji="1" lang="ja-JP" altLang="en-US" sz="1100" b="0" i="0" u="none" strike="noStrike">
              <a:solidFill>
                <a:schemeClr val="tx1"/>
              </a:solidFill>
              <a:effectLst/>
              <a:latin typeface="+mn-lt"/>
              <a:ea typeface="+mn-ea"/>
              <a:cs typeface="+mn-cs"/>
            </a:rPr>
            <a:t>対する支援</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6</xdr:col>
      <xdr:colOff>56029</xdr:colOff>
      <xdr:row>278</xdr:row>
      <xdr:rowOff>268942</xdr:rowOff>
    </xdr:from>
    <xdr:to>
      <xdr:col>19</xdr:col>
      <xdr:colOff>49455</xdr:colOff>
      <xdr:row>280</xdr:row>
      <xdr:rowOff>78441</xdr:rowOff>
    </xdr:to>
    <xdr:sp macro="" textlink="">
      <xdr:nvSpPr>
        <xdr:cNvPr id="61" name="大かっこ 60"/>
        <xdr:cNvSpPr/>
      </xdr:nvSpPr>
      <xdr:spPr>
        <a:xfrm>
          <a:off x="1266264" y="90072883"/>
          <a:ext cx="2615603" cy="504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lang="ja-JP" altLang="en-US">
              <a:effectLst/>
            </a:rPr>
            <a:t>異状死死因究明支援事業の実施</a:t>
          </a:r>
          <a:endParaRPr lang="ja-JP" altLang="ja-JP">
            <a:effectLst/>
          </a:endParaRPr>
        </a:p>
      </xdr:txBody>
    </xdr:sp>
    <xdr:clientData/>
  </xdr:twoCellAnchor>
  <xdr:twoCellAnchor>
    <xdr:from>
      <xdr:col>30</xdr:col>
      <xdr:colOff>179295</xdr:colOff>
      <xdr:row>274</xdr:row>
      <xdr:rowOff>170928</xdr:rowOff>
    </xdr:from>
    <xdr:to>
      <xdr:col>30</xdr:col>
      <xdr:colOff>180340</xdr:colOff>
      <xdr:row>275</xdr:row>
      <xdr:rowOff>224118</xdr:rowOff>
    </xdr:to>
    <xdr:cxnSp macro="">
      <xdr:nvCxnSpPr>
        <xdr:cNvPr id="62" name="直線矢印コネクタ 61"/>
        <xdr:cNvCxnSpPr/>
      </xdr:nvCxnSpPr>
      <xdr:spPr>
        <a:xfrm flipH="1">
          <a:off x="6230471" y="88585340"/>
          <a:ext cx="1045" cy="40057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32572</xdr:colOff>
      <xdr:row>276</xdr:row>
      <xdr:rowOff>43478</xdr:rowOff>
    </xdr:from>
    <xdr:to>
      <xdr:col>35</xdr:col>
      <xdr:colOff>179295</xdr:colOff>
      <xdr:row>277</xdr:row>
      <xdr:rowOff>313763</xdr:rowOff>
    </xdr:to>
    <xdr:sp macro="" textlink="">
      <xdr:nvSpPr>
        <xdr:cNvPr id="63" name="正方形/長方形 62"/>
        <xdr:cNvSpPr/>
      </xdr:nvSpPr>
      <xdr:spPr>
        <a:xfrm>
          <a:off x="4233097" y="43544153"/>
          <a:ext cx="2947073" cy="6227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．株式会社インフォマティクス</a:t>
          </a:r>
          <a:endParaRPr kumimoji="1" lang="en-US" altLang="ja-JP" sz="1100">
            <a:solidFill>
              <a:schemeClr val="tx1"/>
            </a:solidFill>
          </a:endParaRPr>
        </a:p>
        <a:p>
          <a:pPr algn="ctr"/>
          <a:r>
            <a:rPr kumimoji="1" lang="ja-JP" altLang="en-US" sz="1100">
              <a:solidFill>
                <a:schemeClr val="tx1"/>
              </a:solidFill>
            </a:rPr>
            <a:t>１７．８５百万円</a:t>
          </a:r>
          <a:endParaRPr kumimoji="1" lang="en-US" altLang="ja-JP" sz="1100">
            <a:solidFill>
              <a:schemeClr val="tx1"/>
            </a:solidFill>
          </a:endParaRPr>
        </a:p>
      </xdr:txBody>
    </xdr:sp>
    <xdr:clientData/>
  </xdr:twoCellAnchor>
  <xdr:twoCellAnchor>
    <xdr:from>
      <xdr:col>36</xdr:col>
      <xdr:colOff>179294</xdr:colOff>
      <xdr:row>278</xdr:row>
      <xdr:rowOff>89647</xdr:rowOff>
    </xdr:from>
    <xdr:to>
      <xdr:col>49</xdr:col>
      <xdr:colOff>246530</xdr:colOff>
      <xdr:row>281</xdr:row>
      <xdr:rowOff>257734</xdr:rowOff>
    </xdr:to>
    <xdr:sp macro="" textlink="">
      <xdr:nvSpPr>
        <xdr:cNvPr id="64" name="大かっこ 63"/>
        <xdr:cNvSpPr/>
      </xdr:nvSpPr>
      <xdr:spPr>
        <a:xfrm>
          <a:off x="7440706" y="89893588"/>
          <a:ext cx="2689412" cy="12102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死亡時画像診断について、放射線科医の読影技術、診療放射線技師の撮影技術の向上を図るための研修会の実施</a:t>
          </a:r>
          <a:endParaRPr lang="ja-JP" altLang="ja-JP">
            <a:effectLst/>
          </a:endParaRPr>
        </a:p>
      </xdr:txBody>
    </xdr:sp>
    <xdr:clientData/>
  </xdr:twoCellAnchor>
  <xdr:twoCellAnchor>
    <xdr:from>
      <xdr:col>22</xdr:col>
      <xdr:colOff>3737</xdr:colOff>
      <xdr:row>274</xdr:row>
      <xdr:rowOff>229944</xdr:rowOff>
    </xdr:from>
    <xdr:to>
      <xdr:col>30</xdr:col>
      <xdr:colOff>2</xdr:colOff>
      <xdr:row>275</xdr:row>
      <xdr:rowOff>204347</xdr:rowOff>
    </xdr:to>
    <xdr:sp macro="" textlink="">
      <xdr:nvSpPr>
        <xdr:cNvPr id="65" name="テキスト ボックス 64"/>
        <xdr:cNvSpPr txBox="1"/>
      </xdr:nvSpPr>
      <xdr:spPr>
        <a:xfrm>
          <a:off x="4404287" y="43025769"/>
          <a:ext cx="1596465" cy="32682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38</xdr:col>
      <xdr:colOff>51547</xdr:colOff>
      <xdr:row>276</xdr:row>
      <xdr:rowOff>77097</xdr:rowOff>
    </xdr:from>
    <xdr:to>
      <xdr:col>49</xdr:col>
      <xdr:colOff>100853</xdr:colOff>
      <xdr:row>277</xdr:row>
      <xdr:rowOff>293515</xdr:rowOff>
    </xdr:to>
    <xdr:sp macro="" textlink="">
      <xdr:nvSpPr>
        <xdr:cNvPr id="66" name="正方形/長方形 65"/>
        <xdr:cNvSpPr/>
      </xdr:nvSpPr>
      <xdr:spPr>
        <a:xfrm>
          <a:off x="7716371" y="89186273"/>
          <a:ext cx="2268070" cy="5638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．公益社団法人日本医師会</a:t>
          </a:r>
          <a:endParaRPr kumimoji="1" lang="en-US" altLang="ja-JP" sz="1100">
            <a:solidFill>
              <a:schemeClr val="tx1"/>
            </a:solidFill>
          </a:endParaRPr>
        </a:p>
        <a:p>
          <a:pPr algn="ctr"/>
          <a:r>
            <a:rPr kumimoji="1" lang="ja-JP" altLang="en-US" sz="1100">
              <a:solidFill>
                <a:schemeClr val="tx1"/>
              </a:solidFill>
            </a:rPr>
            <a:t>　６．７５百万円</a:t>
          </a:r>
          <a:endParaRPr kumimoji="1" lang="en-US" altLang="ja-JP" sz="1100">
            <a:solidFill>
              <a:schemeClr val="tx1"/>
            </a:solidFill>
          </a:endParaRPr>
        </a:p>
      </xdr:txBody>
    </xdr:sp>
    <xdr:clientData/>
  </xdr:twoCellAnchor>
  <xdr:twoCellAnchor>
    <xdr:from>
      <xdr:col>39</xdr:col>
      <xdr:colOff>168088</xdr:colOff>
      <xdr:row>274</xdr:row>
      <xdr:rowOff>209775</xdr:rowOff>
    </xdr:from>
    <xdr:to>
      <xdr:col>39</xdr:col>
      <xdr:colOff>168089</xdr:colOff>
      <xdr:row>275</xdr:row>
      <xdr:rowOff>235324</xdr:rowOff>
    </xdr:to>
    <xdr:cxnSp macro="">
      <xdr:nvCxnSpPr>
        <xdr:cNvPr id="67" name="直線矢印コネクタ 66"/>
        <xdr:cNvCxnSpPr/>
      </xdr:nvCxnSpPr>
      <xdr:spPr>
        <a:xfrm>
          <a:off x="8034617" y="88624187"/>
          <a:ext cx="1" cy="37293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123265</xdr:colOff>
      <xdr:row>278</xdr:row>
      <xdr:rowOff>89646</xdr:rowOff>
    </xdr:from>
    <xdr:to>
      <xdr:col>33</xdr:col>
      <xdr:colOff>179295</xdr:colOff>
      <xdr:row>281</xdr:row>
      <xdr:rowOff>324970</xdr:rowOff>
    </xdr:to>
    <xdr:sp macro="" textlink="">
      <xdr:nvSpPr>
        <xdr:cNvPr id="68" name="大かっこ 67"/>
        <xdr:cNvSpPr/>
      </xdr:nvSpPr>
      <xdr:spPr>
        <a:xfrm>
          <a:off x="4359089" y="89893587"/>
          <a:ext cx="2476500" cy="12774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異状死死因究明支援事業を通じて得られた解剖や死亡時画像診断の事例について検証の実施。</a:t>
          </a:r>
          <a:endParaRPr lang="ja-JP" altLang="ja-JP">
            <a:effectLst/>
          </a:endParaRPr>
        </a:p>
      </xdr:txBody>
    </xdr:sp>
    <xdr:clientData/>
  </xdr:twoCellAnchor>
  <xdr:twoCellAnchor>
    <xdr:from>
      <xdr:col>40</xdr:col>
      <xdr:colOff>38093</xdr:colOff>
      <xdr:row>274</xdr:row>
      <xdr:rowOff>316006</xdr:rowOff>
    </xdr:from>
    <xdr:to>
      <xdr:col>48</xdr:col>
      <xdr:colOff>34358</xdr:colOff>
      <xdr:row>275</xdr:row>
      <xdr:rowOff>299375</xdr:rowOff>
    </xdr:to>
    <xdr:sp macro="" textlink="">
      <xdr:nvSpPr>
        <xdr:cNvPr id="69" name="テキスト ボックス 68"/>
        <xdr:cNvSpPr txBox="1"/>
      </xdr:nvSpPr>
      <xdr:spPr>
        <a:xfrm>
          <a:off x="8106328" y="88730418"/>
          <a:ext cx="1609912" cy="3307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128031</xdr:colOff>
      <xdr:row>269</xdr:row>
      <xdr:rowOff>38698</xdr:rowOff>
    </xdr:from>
    <xdr:to>
      <xdr:col>16</xdr:col>
      <xdr:colOff>89647</xdr:colOff>
      <xdr:row>272</xdr:row>
      <xdr:rowOff>67235</xdr:rowOff>
    </xdr:to>
    <xdr:sp macro="" textlink="">
      <xdr:nvSpPr>
        <xdr:cNvPr id="70" name="大かっこ 69"/>
        <xdr:cNvSpPr>
          <a:spLocks noChangeArrowheads="1"/>
        </xdr:cNvSpPr>
      </xdr:nvSpPr>
      <xdr:spPr bwMode="auto">
        <a:xfrm>
          <a:off x="1338266" y="36625904"/>
          <a:ext cx="1978675" cy="1070684"/>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1300"/>
            </a:lnSpc>
            <a:defRPr sz="1000"/>
          </a:pPr>
          <a:r>
            <a:rPr lang="ja-JP" altLang="en-US"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Ｐゴシック"/>
              <a:ea typeface="ＭＳ Ｐゴシック"/>
            </a:rPr>
            <a:t>実績は事業終了後の確定額をもって記載しているため、「予算額・執行額」欄における執行額とは一致しない。</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35</xdr:col>
      <xdr:colOff>157790</xdr:colOff>
      <xdr:row>281</xdr:row>
      <xdr:rowOff>317097</xdr:rowOff>
    </xdr:from>
    <xdr:to>
      <xdr:col>43</xdr:col>
      <xdr:colOff>154055</xdr:colOff>
      <xdr:row>282</xdr:row>
      <xdr:rowOff>300465</xdr:rowOff>
    </xdr:to>
    <xdr:sp macro="" textlink="">
      <xdr:nvSpPr>
        <xdr:cNvPr id="71" name="テキスト ボックス 70"/>
        <xdr:cNvSpPr txBox="1"/>
      </xdr:nvSpPr>
      <xdr:spPr>
        <a:xfrm>
          <a:off x="7217496" y="91163185"/>
          <a:ext cx="1609912" cy="3307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31</xdr:col>
      <xdr:colOff>40736</xdr:colOff>
      <xdr:row>283</xdr:row>
      <xdr:rowOff>171420</xdr:rowOff>
    </xdr:from>
    <xdr:to>
      <xdr:col>42</xdr:col>
      <xdr:colOff>78441</xdr:colOff>
      <xdr:row>285</xdr:row>
      <xdr:rowOff>123265</xdr:rowOff>
    </xdr:to>
    <xdr:sp macro="" textlink="">
      <xdr:nvSpPr>
        <xdr:cNvPr id="72" name="正方形/長方形 71"/>
        <xdr:cNvSpPr/>
      </xdr:nvSpPr>
      <xdr:spPr>
        <a:xfrm>
          <a:off x="6293618" y="91712273"/>
          <a:ext cx="2256470" cy="6466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．一般社団法人日本遺体衛生保全協会</a:t>
          </a:r>
          <a:endParaRPr kumimoji="1" lang="en-US" altLang="ja-JP" sz="1100">
            <a:solidFill>
              <a:schemeClr val="tx1"/>
            </a:solidFill>
          </a:endParaRPr>
        </a:p>
        <a:p>
          <a:pPr algn="ctr"/>
          <a:r>
            <a:rPr kumimoji="1" lang="ja-JP" altLang="en-US" sz="1100">
              <a:solidFill>
                <a:schemeClr val="tx1"/>
              </a:solidFill>
            </a:rPr>
            <a:t>　８</a:t>
          </a:r>
          <a:r>
            <a:rPr kumimoji="1" lang="en-US" altLang="ja-JP" sz="1100">
              <a:solidFill>
                <a:schemeClr val="tx1"/>
              </a:solidFill>
            </a:rPr>
            <a:t>.</a:t>
          </a:r>
          <a:r>
            <a:rPr kumimoji="1" lang="ja-JP" altLang="en-US" sz="1100">
              <a:solidFill>
                <a:schemeClr val="tx1"/>
              </a:solidFill>
            </a:rPr>
            <a:t>０９百万円</a:t>
          </a:r>
          <a:endParaRPr kumimoji="1" lang="en-US" altLang="ja-JP" sz="1100">
            <a:solidFill>
              <a:schemeClr val="tx1"/>
            </a:solidFill>
          </a:endParaRPr>
        </a:p>
      </xdr:txBody>
    </xdr:sp>
    <xdr:clientData/>
  </xdr:twoCellAnchor>
  <xdr:twoCellAnchor>
    <xdr:from>
      <xdr:col>28</xdr:col>
      <xdr:colOff>134469</xdr:colOff>
      <xdr:row>285</xdr:row>
      <xdr:rowOff>78441</xdr:rowOff>
    </xdr:from>
    <xdr:to>
      <xdr:col>45</xdr:col>
      <xdr:colOff>22410</xdr:colOff>
      <xdr:row>287</xdr:row>
      <xdr:rowOff>246530</xdr:rowOff>
    </xdr:to>
    <xdr:sp macro="" textlink="">
      <xdr:nvSpPr>
        <xdr:cNvPr id="73" name="大かっこ 72"/>
        <xdr:cNvSpPr/>
      </xdr:nvSpPr>
      <xdr:spPr>
        <a:xfrm>
          <a:off x="5782234" y="42223765"/>
          <a:ext cx="3316941" cy="15127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　訪日外国人が日本でなくなった場合や災害時、感染症流行時において死後変化の進行を防止するエンバーミングを行うにあたって、外国人の死体の取扱いの他、災害や感染症対策に関する研修を実施。</a:t>
          </a:r>
          <a:endParaRPr lang="ja-JP" altLang="ja-JP">
            <a:effectLst/>
          </a:endParaRPr>
        </a:p>
      </xdr:txBody>
    </xdr:sp>
    <xdr:clientData/>
  </xdr:twoCellAnchor>
  <xdr:twoCellAnchor>
    <xdr:from>
      <xdr:col>14</xdr:col>
      <xdr:colOff>100852</xdr:colOff>
      <xdr:row>283</xdr:row>
      <xdr:rowOff>102531</xdr:rowOff>
    </xdr:from>
    <xdr:to>
      <xdr:col>25</xdr:col>
      <xdr:colOff>138557</xdr:colOff>
      <xdr:row>284</xdr:row>
      <xdr:rowOff>336175</xdr:rowOff>
    </xdr:to>
    <xdr:sp macro="" textlink="">
      <xdr:nvSpPr>
        <xdr:cNvPr id="75" name="正方形/長方形 74"/>
        <xdr:cNvSpPr/>
      </xdr:nvSpPr>
      <xdr:spPr>
        <a:xfrm>
          <a:off x="2924734" y="91643384"/>
          <a:ext cx="2256470" cy="5810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公益社団法人日本医師会</a:t>
          </a:r>
          <a:endParaRPr kumimoji="1" lang="en-US" altLang="ja-JP" sz="1100">
            <a:solidFill>
              <a:schemeClr val="tx1"/>
            </a:solidFill>
          </a:endParaRPr>
        </a:p>
        <a:p>
          <a:pPr algn="ctr"/>
          <a:r>
            <a:rPr kumimoji="1" lang="ja-JP" altLang="en-US" sz="1100">
              <a:solidFill>
                <a:schemeClr val="tx1"/>
              </a:solidFill>
            </a:rPr>
            <a:t>０．５２百万円</a:t>
          </a:r>
          <a:endParaRPr kumimoji="1" lang="en-US" altLang="ja-JP" sz="1100">
            <a:solidFill>
              <a:schemeClr val="tx1"/>
            </a:solidFill>
          </a:endParaRPr>
        </a:p>
      </xdr:txBody>
    </xdr:sp>
    <xdr:clientData/>
  </xdr:twoCellAnchor>
  <xdr:twoCellAnchor>
    <xdr:from>
      <xdr:col>11</xdr:col>
      <xdr:colOff>190500</xdr:colOff>
      <xdr:row>285</xdr:row>
      <xdr:rowOff>81469</xdr:rowOff>
    </xdr:from>
    <xdr:to>
      <xdr:col>26</xdr:col>
      <xdr:colOff>179294</xdr:colOff>
      <xdr:row>287</xdr:row>
      <xdr:rowOff>235323</xdr:rowOff>
    </xdr:to>
    <xdr:sp macro="" textlink="">
      <xdr:nvSpPr>
        <xdr:cNvPr id="76" name="大かっこ 75"/>
        <xdr:cNvSpPr/>
      </xdr:nvSpPr>
      <xdr:spPr>
        <a:xfrm>
          <a:off x="2409265" y="42226793"/>
          <a:ext cx="3014382" cy="1498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医師による遠隔からの死亡診断等が実施された事例を検証するとともに、ガイドラインの見直しの議論を行い、死亡診断体制の充実を図ることを目的とした事業</a:t>
          </a:r>
          <a:endParaRPr lang="ja-JP" altLang="ja-JP">
            <a:effectLst/>
          </a:endParaRPr>
        </a:p>
      </xdr:txBody>
    </xdr:sp>
    <xdr:clientData/>
  </xdr:twoCellAnchor>
  <xdr:twoCellAnchor>
    <xdr:from>
      <xdr:col>11</xdr:col>
      <xdr:colOff>44823</xdr:colOff>
      <xdr:row>281</xdr:row>
      <xdr:rowOff>134471</xdr:rowOff>
    </xdr:from>
    <xdr:to>
      <xdr:col>19</xdr:col>
      <xdr:colOff>41088</xdr:colOff>
      <xdr:row>282</xdr:row>
      <xdr:rowOff>108874</xdr:rowOff>
    </xdr:to>
    <xdr:sp macro="" textlink="">
      <xdr:nvSpPr>
        <xdr:cNvPr id="77" name="テキスト ボックス 76"/>
        <xdr:cNvSpPr txBox="1"/>
      </xdr:nvSpPr>
      <xdr:spPr>
        <a:xfrm>
          <a:off x="2263588" y="90980559"/>
          <a:ext cx="1609912" cy="3217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11205</xdr:colOff>
      <xdr:row>275</xdr:row>
      <xdr:rowOff>22411</xdr:rowOff>
    </xdr:from>
    <xdr:to>
      <xdr:col>20</xdr:col>
      <xdr:colOff>11206</xdr:colOff>
      <xdr:row>283</xdr:row>
      <xdr:rowOff>67235</xdr:rowOff>
    </xdr:to>
    <xdr:cxnSp macro="">
      <xdr:nvCxnSpPr>
        <xdr:cNvPr id="78" name="カギ線コネクタ 77"/>
        <xdr:cNvCxnSpPr/>
      </xdr:nvCxnSpPr>
      <xdr:spPr>
        <a:xfrm rot="16200000" flipH="1">
          <a:off x="2633382" y="90196146"/>
          <a:ext cx="2823883" cy="1"/>
        </a:xfrm>
        <a:prstGeom prst="bentConnector3">
          <a:avLst>
            <a:gd name="adj1" fmla="val 50000"/>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78441</xdr:colOff>
      <xdr:row>275</xdr:row>
      <xdr:rowOff>56030</xdr:rowOff>
    </xdr:from>
    <xdr:to>
      <xdr:col>36</xdr:col>
      <xdr:colOff>78442</xdr:colOff>
      <xdr:row>283</xdr:row>
      <xdr:rowOff>100854</xdr:rowOff>
    </xdr:to>
    <xdr:cxnSp macro="">
      <xdr:nvCxnSpPr>
        <xdr:cNvPr id="40" name="カギ線コネクタ 39"/>
        <xdr:cNvCxnSpPr/>
      </xdr:nvCxnSpPr>
      <xdr:spPr>
        <a:xfrm rot="16200000" flipH="1">
          <a:off x="5927912" y="90229765"/>
          <a:ext cx="2823883" cy="1"/>
        </a:xfrm>
        <a:prstGeom prst="bentConnector3">
          <a:avLst>
            <a:gd name="adj1" fmla="val 50000"/>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119264</xdr:colOff>
      <xdr:row>274</xdr:row>
      <xdr:rowOff>93652</xdr:rowOff>
    </xdr:from>
    <xdr:to>
      <xdr:col>49</xdr:col>
      <xdr:colOff>299355</xdr:colOff>
      <xdr:row>287</xdr:row>
      <xdr:rowOff>220916</xdr:rowOff>
    </xdr:to>
    <xdr:cxnSp macro="">
      <xdr:nvCxnSpPr>
        <xdr:cNvPr id="25" name="カギ線コネクタ 24"/>
        <xdr:cNvCxnSpPr/>
      </xdr:nvCxnSpPr>
      <xdr:spPr>
        <a:xfrm rot="16200000" flipH="1">
          <a:off x="6740339" y="41288077"/>
          <a:ext cx="5293176" cy="1592032"/>
        </a:xfrm>
        <a:prstGeom prst="bentConnector3">
          <a:avLst>
            <a:gd name="adj1" fmla="val 4755"/>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97650</xdr:colOff>
      <xdr:row>287</xdr:row>
      <xdr:rowOff>324169</xdr:rowOff>
    </xdr:from>
    <xdr:to>
      <xdr:col>49</xdr:col>
      <xdr:colOff>333059</xdr:colOff>
      <xdr:row>288</xdr:row>
      <xdr:rowOff>239247</xdr:rowOff>
    </xdr:to>
    <xdr:sp macro="" textlink="">
      <xdr:nvSpPr>
        <xdr:cNvPr id="26" name="正方形/長方形 25"/>
        <xdr:cNvSpPr/>
      </xdr:nvSpPr>
      <xdr:spPr>
        <a:xfrm>
          <a:off x="6148826" y="93904493"/>
          <a:ext cx="4067821" cy="5874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a:t>
          </a:r>
          <a:r>
            <a:rPr kumimoji="1" lang="en-US" altLang="ja-JP" sz="1100">
              <a:solidFill>
                <a:schemeClr val="tx1"/>
              </a:solidFill>
            </a:rPr>
            <a:t>.</a:t>
          </a:r>
          <a:r>
            <a:rPr kumimoji="1" lang="ja-JP" altLang="en-US" sz="1100">
              <a:solidFill>
                <a:schemeClr val="tx1"/>
              </a:solidFill>
            </a:rPr>
            <a:t>ゼッタテクノロジー株式会社</a:t>
          </a:r>
          <a:endParaRPr kumimoji="1" lang="en-US" altLang="ja-JP" sz="1100">
            <a:solidFill>
              <a:schemeClr val="tx1"/>
            </a:solidFill>
          </a:endParaRPr>
        </a:p>
        <a:p>
          <a:pPr algn="ctr"/>
          <a:r>
            <a:rPr kumimoji="1" lang="ja-JP" altLang="en-US" sz="1100">
              <a:solidFill>
                <a:schemeClr val="tx1"/>
              </a:solidFill>
            </a:rPr>
            <a:t>５．５百万円</a:t>
          </a:r>
          <a:endParaRPr kumimoji="1" lang="en-US" altLang="ja-JP" sz="1100">
            <a:solidFill>
              <a:schemeClr val="tx1"/>
            </a:solidFill>
          </a:endParaRPr>
        </a:p>
      </xdr:txBody>
    </xdr:sp>
    <xdr:clientData/>
  </xdr:twoCellAnchor>
  <xdr:twoCellAnchor>
    <xdr:from>
      <xdr:col>26</xdr:col>
      <xdr:colOff>179294</xdr:colOff>
      <xdr:row>288</xdr:row>
      <xdr:rowOff>334404</xdr:rowOff>
    </xdr:from>
    <xdr:to>
      <xdr:col>49</xdr:col>
      <xdr:colOff>337778</xdr:colOff>
      <xdr:row>306</xdr:row>
      <xdr:rowOff>89647</xdr:rowOff>
    </xdr:to>
    <xdr:sp macro="" textlink="">
      <xdr:nvSpPr>
        <xdr:cNvPr id="27" name="大かっこ 26"/>
        <xdr:cNvSpPr/>
      </xdr:nvSpPr>
      <xdr:spPr>
        <a:xfrm>
          <a:off x="5423647" y="44496786"/>
          <a:ext cx="4797719" cy="11783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死因究明推進基本法で新たに求められる、死因究明により得られた知見の活用に向け、異状死死因究明等支援事業により得られた情報や、人口動態調査の情報から収集した死因情報の分析や法医・死体検案医からの聞き取り調査等に必要な経費</a:t>
          </a:r>
          <a:endParaRPr lang="ja-JP" altLang="ja-JP">
            <a:effectLst/>
          </a:endParaRPr>
        </a:p>
      </xdr:txBody>
    </xdr:sp>
    <xdr:clientData/>
  </xdr:twoCellAnchor>
  <xdr:twoCellAnchor>
    <xdr:from>
      <xdr:col>44</xdr:col>
      <xdr:colOff>800</xdr:colOff>
      <xdr:row>272</xdr:row>
      <xdr:rowOff>179295</xdr:rowOff>
    </xdr:from>
    <xdr:to>
      <xdr:col>49</xdr:col>
      <xdr:colOff>327371</xdr:colOff>
      <xdr:row>274</xdr:row>
      <xdr:rowOff>151280</xdr:rowOff>
    </xdr:to>
    <xdr:sp macro="" textlink="">
      <xdr:nvSpPr>
        <xdr:cNvPr id="28" name="テキスト ボックス 27"/>
        <xdr:cNvSpPr txBox="1"/>
      </xdr:nvSpPr>
      <xdr:spPr>
        <a:xfrm>
          <a:off x="8875859" y="87898942"/>
          <a:ext cx="1335100" cy="666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a:t>
          </a:r>
        </a:p>
        <a:p>
          <a:pPr algn="ctr"/>
          <a:r>
            <a:rPr kumimoji="1" lang="ja-JP" altLang="en-US" sz="1100"/>
            <a:t>（最低価格）</a:t>
          </a:r>
          <a:r>
            <a:rPr kumimoji="1" lang="en-US" altLang="ja-JP" sz="1100"/>
            <a:t>】</a:t>
          </a:r>
          <a:endParaRPr kumimoji="1" lang="ja-JP" altLang="en-US" sz="1100"/>
        </a:p>
      </xdr:txBody>
    </xdr:sp>
    <xdr:clientData/>
  </xdr:twoCellAnchor>
  <xdr:twoCellAnchor>
    <xdr:from>
      <xdr:col>38</xdr:col>
      <xdr:colOff>0</xdr:colOff>
      <xdr:row>31</xdr:row>
      <xdr:rowOff>0</xdr:rowOff>
    </xdr:from>
    <xdr:to>
      <xdr:col>42</xdr:col>
      <xdr:colOff>1</xdr:colOff>
      <xdr:row>32</xdr:row>
      <xdr:rowOff>0</xdr:rowOff>
    </xdr:to>
    <xdr:sp macro="" textlink="">
      <xdr:nvSpPr>
        <xdr:cNvPr id="29" name="テキスト ボックス 28"/>
        <xdr:cNvSpPr txBox="1"/>
      </xdr:nvSpPr>
      <xdr:spPr>
        <a:xfrm>
          <a:off x="7600950" y="11439525"/>
          <a:ext cx="800101" cy="295275"/>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22412</xdr:colOff>
      <xdr:row>38</xdr:row>
      <xdr:rowOff>11207</xdr:rowOff>
    </xdr:from>
    <xdr:to>
      <xdr:col>42</xdr:col>
      <xdr:colOff>22413</xdr:colOff>
      <xdr:row>39</xdr:row>
      <xdr:rowOff>11207</xdr:rowOff>
    </xdr:to>
    <xdr:sp macro="" textlink="">
      <xdr:nvSpPr>
        <xdr:cNvPr id="30" name="テキスト ボックス 29"/>
        <xdr:cNvSpPr txBox="1"/>
      </xdr:nvSpPr>
      <xdr:spPr>
        <a:xfrm>
          <a:off x="7623362" y="13698632"/>
          <a:ext cx="800101" cy="295275"/>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 zoomScale="85" zoomScaleNormal="75" zoomScaleSheetLayoutView="85" zoomScalePageLayoutView="85" workbookViewId="0">
      <selection activeCell="AD20" sqref="AD20:AJ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280</v>
      </c>
      <c r="AJ2" s="835" t="s">
        <v>631</v>
      </c>
      <c r="AK2" s="835"/>
      <c r="AL2" s="835"/>
      <c r="AM2" s="835"/>
      <c r="AN2" s="75" t="s">
        <v>280</v>
      </c>
      <c r="AO2" s="835">
        <v>21</v>
      </c>
      <c r="AP2" s="835"/>
      <c r="AQ2" s="835"/>
      <c r="AR2" s="76" t="s">
        <v>280</v>
      </c>
      <c r="AS2" s="836">
        <v>132</v>
      </c>
      <c r="AT2" s="836"/>
      <c r="AU2" s="836"/>
      <c r="AV2" s="75" t="str">
        <f>IF(AW2="","","-")</f>
        <v/>
      </c>
      <c r="AW2" s="837"/>
      <c r="AX2" s="837"/>
    </row>
    <row r="3" spans="1:50" ht="21" customHeight="1" thickBot="1" x14ac:dyDescent="0.2">
      <c r="A3" s="838" t="s">
        <v>593</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603</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604</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605</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607</v>
      </c>
      <c r="H5" s="826"/>
      <c r="I5" s="826"/>
      <c r="J5" s="826"/>
      <c r="K5" s="826"/>
      <c r="L5" s="826"/>
      <c r="M5" s="827" t="s">
        <v>61</v>
      </c>
      <c r="N5" s="828"/>
      <c r="O5" s="828"/>
      <c r="P5" s="828"/>
      <c r="Q5" s="828"/>
      <c r="R5" s="829"/>
      <c r="S5" s="830" t="s">
        <v>608</v>
      </c>
      <c r="T5" s="826"/>
      <c r="U5" s="826"/>
      <c r="V5" s="826"/>
      <c r="W5" s="826"/>
      <c r="X5" s="831"/>
      <c r="Y5" s="832" t="s">
        <v>3</v>
      </c>
      <c r="Z5" s="833"/>
      <c r="AA5" s="833"/>
      <c r="AB5" s="833"/>
      <c r="AC5" s="833"/>
      <c r="AD5" s="834"/>
      <c r="AE5" s="855" t="s">
        <v>609</v>
      </c>
      <c r="AF5" s="855"/>
      <c r="AG5" s="855"/>
      <c r="AH5" s="855"/>
      <c r="AI5" s="855"/>
      <c r="AJ5" s="855"/>
      <c r="AK5" s="855"/>
      <c r="AL5" s="855"/>
      <c r="AM5" s="855"/>
      <c r="AN5" s="855"/>
      <c r="AO5" s="855"/>
      <c r="AP5" s="856"/>
      <c r="AQ5" s="857" t="s">
        <v>606</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155.25" customHeight="1" x14ac:dyDescent="0.15">
      <c r="A7" s="841" t="s">
        <v>20</v>
      </c>
      <c r="B7" s="842"/>
      <c r="C7" s="842"/>
      <c r="D7" s="842"/>
      <c r="E7" s="842"/>
      <c r="F7" s="843"/>
      <c r="G7" s="865" t="s">
        <v>610</v>
      </c>
      <c r="H7" s="866"/>
      <c r="I7" s="866"/>
      <c r="J7" s="866"/>
      <c r="K7" s="866"/>
      <c r="L7" s="866"/>
      <c r="M7" s="866"/>
      <c r="N7" s="866"/>
      <c r="O7" s="866"/>
      <c r="P7" s="866"/>
      <c r="Q7" s="866"/>
      <c r="R7" s="866"/>
      <c r="S7" s="866"/>
      <c r="T7" s="866"/>
      <c r="U7" s="866"/>
      <c r="V7" s="866"/>
      <c r="W7" s="866"/>
      <c r="X7" s="867"/>
      <c r="Y7" s="868" t="s">
        <v>265</v>
      </c>
      <c r="Z7" s="687"/>
      <c r="AA7" s="687"/>
      <c r="AB7" s="687"/>
      <c r="AC7" s="687"/>
      <c r="AD7" s="869"/>
      <c r="AE7" s="797" t="s">
        <v>672</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704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611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412</v>
      </c>
      <c r="Q12" s="176"/>
      <c r="R12" s="176"/>
      <c r="S12" s="176"/>
      <c r="T12" s="176"/>
      <c r="U12" s="176"/>
      <c r="V12" s="177"/>
      <c r="W12" s="175" t="s">
        <v>564</v>
      </c>
      <c r="X12" s="176"/>
      <c r="Y12" s="176"/>
      <c r="Z12" s="176"/>
      <c r="AA12" s="176"/>
      <c r="AB12" s="176"/>
      <c r="AC12" s="177"/>
      <c r="AD12" s="175" t="s">
        <v>566</v>
      </c>
      <c r="AE12" s="176"/>
      <c r="AF12" s="176"/>
      <c r="AG12" s="176"/>
      <c r="AH12" s="176"/>
      <c r="AI12" s="176"/>
      <c r="AJ12" s="177"/>
      <c r="AK12" s="175" t="s">
        <v>584</v>
      </c>
      <c r="AL12" s="176"/>
      <c r="AM12" s="176"/>
      <c r="AN12" s="176"/>
      <c r="AO12" s="176"/>
      <c r="AP12" s="176"/>
      <c r="AQ12" s="177"/>
      <c r="AR12" s="175" t="s">
        <v>585</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170</v>
      </c>
      <c r="Q13" s="699"/>
      <c r="R13" s="699"/>
      <c r="S13" s="699"/>
      <c r="T13" s="699"/>
      <c r="U13" s="699"/>
      <c r="V13" s="700"/>
      <c r="W13" s="698">
        <v>170</v>
      </c>
      <c r="X13" s="699"/>
      <c r="Y13" s="699"/>
      <c r="Z13" s="699"/>
      <c r="AA13" s="699"/>
      <c r="AB13" s="699"/>
      <c r="AC13" s="700"/>
      <c r="AD13" s="698">
        <v>170</v>
      </c>
      <c r="AE13" s="699"/>
      <c r="AF13" s="699"/>
      <c r="AG13" s="699"/>
      <c r="AH13" s="699"/>
      <c r="AI13" s="699"/>
      <c r="AJ13" s="700"/>
      <c r="AK13" s="698">
        <v>138</v>
      </c>
      <c r="AL13" s="699"/>
      <c r="AM13" s="699"/>
      <c r="AN13" s="699"/>
      <c r="AO13" s="699"/>
      <c r="AP13" s="699"/>
      <c r="AQ13" s="700"/>
      <c r="AR13" s="735">
        <v>138</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612</v>
      </c>
      <c r="Q14" s="699"/>
      <c r="R14" s="699"/>
      <c r="S14" s="699"/>
      <c r="T14" s="699"/>
      <c r="U14" s="699"/>
      <c r="V14" s="700"/>
      <c r="W14" s="698" t="s">
        <v>612</v>
      </c>
      <c r="X14" s="699"/>
      <c r="Y14" s="699"/>
      <c r="Z14" s="699"/>
      <c r="AA14" s="699"/>
      <c r="AB14" s="699"/>
      <c r="AC14" s="700"/>
      <c r="AD14" s="698" t="s">
        <v>632</v>
      </c>
      <c r="AE14" s="699"/>
      <c r="AF14" s="699"/>
      <c r="AG14" s="699"/>
      <c r="AH14" s="699"/>
      <c r="AI14" s="699"/>
      <c r="AJ14" s="700"/>
      <c r="AK14" s="698" t="s">
        <v>707</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612</v>
      </c>
      <c r="Q15" s="699"/>
      <c r="R15" s="699"/>
      <c r="S15" s="699"/>
      <c r="T15" s="699"/>
      <c r="U15" s="699"/>
      <c r="V15" s="700"/>
      <c r="W15" s="698" t="s">
        <v>612</v>
      </c>
      <c r="X15" s="699"/>
      <c r="Y15" s="699"/>
      <c r="Z15" s="699"/>
      <c r="AA15" s="699"/>
      <c r="AB15" s="699"/>
      <c r="AC15" s="700"/>
      <c r="AD15" s="698" t="s">
        <v>612</v>
      </c>
      <c r="AE15" s="699"/>
      <c r="AF15" s="699"/>
      <c r="AG15" s="699"/>
      <c r="AH15" s="699"/>
      <c r="AI15" s="699"/>
      <c r="AJ15" s="700"/>
      <c r="AK15" s="698" t="s">
        <v>694</v>
      </c>
      <c r="AL15" s="699"/>
      <c r="AM15" s="699"/>
      <c r="AN15" s="699"/>
      <c r="AO15" s="699"/>
      <c r="AP15" s="699"/>
      <c r="AQ15" s="700"/>
      <c r="AR15" s="698" t="s">
        <v>708</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612</v>
      </c>
      <c r="Q16" s="699"/>
      <c r="R16" s="699"/>
      <c r="S16" s="699"/>
      <c r="T16" s="699"/>
      <c r="U16" s="699"/>
      <c r="V16" s="700"/>
      <c r="W16" s="698" t="s">
        <v>612</v>
      </c>
      <c r="X16" s="699"/>
      <c r="Y16" s="699"/>
      <c r="Z16" s="699"/>
      <c r="AA16" s="699"/>
      <c r="AB16" s="699"/>
      <c r="AC16" s="700"/>
      <c r="AD16" s="698" t="s">
        <v>694</v>
      </c>
      <c r="AE16" s="699"/>
      <c r="AF16" s="699"/>
      <c r="AG16" s="699"/>
      <c r="AH16" s="699"/>
      <c r="AI16" s="699"/>
      <c r="AJ16" s="700"/>
      <c r="AK16" s="698" t="s">
        <v>707</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612</v>
      </c>
      <c r="Q17" s="699"/>
      <c r="R17" s="699"/>
      <c r="S17" s="699"/>
      <c r="T17" s="699"/>
      <c r="U17" s="699"/>
      <c r="V17" s="700"/>
      <c r="W17" s="698" t="s">
        <v>612</v>
      </c>
      <c r="X17" s="699"/>
      <c r="Y17" s="699"/>
      <c r="Z17" s="699"/>
      <c r="AA17" s="699"/>
      <c r="AB17" s="699"/>
      <c r="AC17" s="700"/>
      <c r="AD17" s="698">
        <v>-14</v>
      </c>
      <c r="AE17" s="699"/>
      <c r="AF17" s="699"/>
      <c r="AG17" s="699"/>
      <c r="AH17" s="699"/>
      <c r="AI17" s="699"/>
      <c r="AJ17" s="700"/>
      <c r="AK17" s="698" t="s">
        <v>707</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170</v>
      </c>
      <c r="Q18" s="779"/>
      <c r="R18" s="779"/>
      <c r="S18" s="779"/>
      <c r="T18" s="779"/>
      <c r="U18" s="779"/>
      <c r="V18" s="780"/>
      <c r="W18" s="778">
        <f>SUM(W13:AC17)</f>
        <v>170</v>
      </c>
      <c r="X18" s="779"/>
      <c r="Y18" s="779"/>
      <c r="Z18" s="779"/>
      <c r="AA18" s="779"/>
      <c r="AB18" s="779"/>
      <c r="AC18" s="780"/>
      <c r="AD18" s="778">
        <f>SUM(AD13:AJ17)</f>
        <v>156</v>
      </c>
      <c r="AE18" s="779"/>
      <c r="AF18" s="779"/>
      <c r="AG18" s="779"/>
      <c r="AH18" s="779"/>
      <c r="AI18" s="779"/>
      <c r="AJ18" s="780"/>
      <c r="AK18" s="778">
        <f>SUM(AK13:AQ17)</f>
        <v>138</v>
      </c>
      <c r="AL18" s="779"/>
      <c r="AM18" s="779"/>
      <c r="AN18" s="779"/>
      <c r="AO18" s="779"/>
      <c r="AP18" s="779"/>
      <c r="AQ18" s="780"/>
      <c r="AR18" s="778">
        <f>SUM(AR13:AX17)</f>
        <v>138</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119</v>
      </c>
      <c r="Q19" s="699"/>
      <c r="R19" s="699"/>
      <c r="S19" s="699"/>
      <c r="T19" s="699"/>
      <c r="U19" s="699"/>
      <c r="V19" s="700"/>
      <c r="W19" s="698">
        <v>140</v>
      </c>
      <c r="X19" s="699"/>
      <c r="Y19" s="699"/>
      <c r="Z19" s="699"/>
      <c r="AA19" s="699"/>
      <c r="AB19" s="699"/>
      <c r="AC19" s="700"/>
      <c r="AD19" s="698">
        <v>137</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0.7</v>
      </c>
      <c r="Q20" s="746"/>
      <c r="R20" s="746"/>
      <c r="S20" s="746"/>
      <c r="T20" s="746"/>
      <c r="U20" s="746"/>
      <c r="V20" s="746"/>
      <c r="W20" s="746">
        <f>IF(W18=0, "-", SUM(W19)/W18)</f>
        <v>0.82352941176470584</v>
      </c>
      <c r="X20" s="746"/>
      <c r="Y20" s="746"/>
      <c r="Z20" s="746"/>
      <c r="AA20" s="746"/>
      <c r="AB20" s="746"/>
      <c r="AC20" s="746"/>
      <c r="AD20" s="746">
        <f>IF(AD18=0, "-", SUM(AD19)/AD18)</f>
        <v>0.87820512820512819</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235</v>
      </c>
      <c r="H21" s="745"/>
      <c r="I21" s="745"/>
      <c r="J21" s="745"/>
      <c r="K21" s="745"/>
      <c r="L21" s="745"/>
      <c r="M21" s="745"/>
      <c r="N21" s="745"/>
      <c r="O21" s="745"/>
      <c r="P21" s="746">
        <f>IF(P19=0, "-", SUM(P19)/SUM(P13,P14))</f>
        <v>0.7</v>
      </c>
      <c r="Q21" s="746"/>
      <c r="R21" s="746"/>
      <c r="S21" s="746"/>
      <c r="T21" s="746"/>
      <c r="U21" s="746"/>
      <c r="V21" s="746"/>
      <c r="W21" s="746">
        <f>IF(W19=0, "-", SUM(W19)/SUM(W13,W14))</f>
        <v>0.82352941176470584</v>
      </c>
      <c r="X21" s="746"/>
      <c r="Y21" s="746"/>
      <c r="Z21" s="746"/>
      <c r="AA21" s="746"/>
      <c r="AB21" s="746"/>
      <c r="AC21" s="746"/>
      <c r="AD21" s="746">
        <f>IF(AD19=0, "-", SUM(AD19)/SUM(AD13,AD14))</f>
        <v>0.80588235294117649</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588</v>
      </c>
      <c r="B22" s="705"/>
      <c r="C22" s="705"/>
      <c r="D22" s="705"/>
      <c r="E22" s="705"/>
      <c r="F22" s="706"/>
      <c r="G22" s="710" t="s">
        <v>225</v>
      </c>
      <c r="H22" s="550"/>
      <c r="I22" s="550"/>
      <c r="J22" s="550"/>
      <c r="K22" s="550"/>
      <c r="L22" s="550"/>
      <c r="M22" s="550"/>
      <c r="N22" s="550"/>
      <c r="O22" s="551"/>
      <c r="P22" s="711" t="s">
        <v>586</v>
      </c>
      <c r="Q22" s="550"/>
      <c r="R22" s="550"/>
      <c r="S22" s="550"/>
      <c r="T22" s="550"/>
      <c r="U22" s="550"/>
      <c r="V22" s="551"/>
      <c r="W22" s="711" t="s">
        <v>587</v>
      </c>
      <c r="X22" s="550"/>
      <c r="Y22" s="550"/>
      <c r="Z22" s="550"/>
      <c r="AA22" s="550"/>
      <c r="AB22" s="550"/>
      <c r="AC22" s="551"/>
      <c r="AD22" s="711" t="s">
        <v>224</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613</v>
      </c>
      <c r="H23" s="733"/>
      <c r="I23" s="733"/>
      <c r="J23" s="733"/>
      <c r="K23" s="733"/>
      <c r="L23" s="733"/>
      <c r="M23" s="733"/>
      <c r="N23" s="733"/>
      <c r="O23" s="734"/>
      <c r="P23" s="735">
        <v>138</v>
      </c>
      <c r="Q23" s="736"/>
      <c r="R23" s="736"/>
      <c r="S23" s="736"/>
      <c r="T23" s="736"/>
      <c r="U23" s="736"/>
      <c r="V23" s="737"/>
      <c r="W23" s="735">
        <v>138</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138</v>
      </c>
      <c r="Q29" s="721"/>
      <c r="R29" s="721"/>
      <c r="S29" s="721"/>
      <c r="T29" s="721"/>
      <c r="U29" s="721"/>
      <c r="V29" s="722"/>
      <c r="W29" s="723">
        <f>AR13</f>
        <v>138</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575</v>
      </c>
      <c r="B30" s="727"/>
      <c r="C30" s="727"/>
      <c r="D30" s="727"/>
      <c r="E30" s="727"/>
      <c r="F30" s="728"/>
      <c r="G30" s="729" t="s">
        <v>695</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576</v>
      </c>
      <c r="B31" s="153"/>
      <c r="C31" s="153"/>
      <c r="D31" s="153"/>
      <c r="E31" s="153"/>
      <c r="F31" s="154"/>
      <c r="G31" s="689" t="s">
        <v>568</v>
      </c>
      <c r="H31" s="690"/>
      <c r="I31" s="690"/>
      <c r="J31" s="690"/>
      <c r="K31" s="690"/>
      <c r="L31" s="690"/>
      <c r="M31" s="690"/>
      <c r="N31" s="690"/>
      <c r="O31" s="690"/>
      <c r="P31" s="691" t="s">
        <v>567</v>
      </c>
      <c r="Q31" s="690"/>
      <c r="R31" s="690"/>
      <c r="S31" s="690"/>
      <c r="T31" s="690"/>
      <c r="U31" s="690"/>
      <c r="V31" s="690"/>
      <c r="W31" s="690"/>
      <c r="X31" s="692"/>
      <c r="Y31" s="693"/>
      <c r="Z31" s="694"/>
      <c r="AA31" s="695"/>
      <c r="AB31" s="626" t="s">
        <v>11</v>
      </c>
      <c r="AC31" s="626"/>
      <c r="AD31" s="626"/>
      <c r="AE31" s="116" t="s">
        <v>412</v>
      </c>
      <c r="AF31" s="696"/>
      <c r="AG31" s="696"/>
      <c r="AH31" s="697"/>
      <c r="AI31" s="116" t="s">
        <v>564</v>
      </c>
      <c r="AJ31" s="696"/>
      <c r="AK31" s="696"/>
      <c r="AL31" s="697"/>
      <c r="AM31" s="116" t="s">
        <v>380</v>
      </c>
      <c r="AN31" s="696"/>
      <c r="AO31" s="696"/>
      <c r="AP31" s="697"/>
      <c r="AQ31" s="623" t="s">
        <v>411</v>
      </c>
      <c r="AR31" s="624"/>
      <c r="AS31" s="624"/>
      <c r="AT31" s="625"/>
      <c r="AU31" s="623" t="s">
        <v>589</v>
      </c>
      <c r="AV31" s="624"/>
      <c r="AW31" s="624"/>
      <c r="AX31" s="633"/>
    </row>
    <row r="32" spans="1:50" ht="23.25" customHeight="1" x14ac:dyDescent="0.15">
      <c r="A32" s="648"/>
      <c r="B32" s="153"/>
      <c r="C32" s="153"/>
      <c r="D32" s="153"/>
      <c r="E32" s="153"/>
      <c r="F32" s="154"/>
      <c r="G32" s="730" t="s">
        <v>696</v>
      </c>
      <c r="H32" s="635"/>
      <c r="I32" s="635"/>
      <c r="J32" s="635"/>
      <c r="K32" s="635"/>
      <c r="L32" s="635"/>
      <c r="M32" s="635"/>
      <c r="N32" s="635"/>
      <c r="O32" s="635"/>
      <c r="P32" s="638" t="s">
        <v>617</v>
      </c>
      <c r="Q32" s="639"/>
      <c r="R32" s="639"/>
      <c r="S32" s="639"/>
      <c r="T32" s="639"/>
      <c r="U32" s="639"/>
      <c r="V32" s="639"/>
      <c r="W32" s="639"/>
      <c r="X32" s="640"/>
      <c r="Y32" s="644" t="s">
        <v>51</v>
      </c>
      <c r="Z32" s="645"/>
      <c r="AA32" s="646"/>
      <c r="AB32" s="647" t="s">
        <v>618</v>
      </c>
      <c r="AC32" s="647"/>
      <c r="AD32" s="647"/>
      <c r="AE32" s="616">
        <v>2653</v>
      </c>
      <c r="AF32" s="616"/>
      <c r="AG32" s="616"/>
      <c r="AH32" s="616"/>
      <c r="AI32" s="616">
        <v>3307</v>
      </c>
      <c r="AJ32" s="616"/>
      <c r="AK32" s="616"/>
      <c r="AL32" s="616"/>
      <c r="AM32" s="662" t="s">
        <v>673</v>
      </c>
      <c r="AN32" s="616"/>
      <c r="AO32" s="616"/>
      <c r="AP32" s="616"/>
      <c r="AQ32" s="662" t="s">
        <v>673</v>
      </c>
      <c r="AR32" s="616"/>
      <c r="AS32" s="616"/>
      <c r="AT32" s="616"/>
      <c r="AU32" s="93" t="s">
        <v>673</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618</v>
      </c>
      <c r="AC33" s="647"/>
      <c r="AD33" s="647"/>
      <c r="AE33" s="616">
        <v>1000</v>
      </c>
      <c r="AF33" s="616"/>
      <c r="AG33" s="616"/>
      <c r="AH33" s="616"/>
      <c r="AI33" s="616">
        <v>1000</v>
      </c>
      <c r="AJ33" s="616"/>
      <c r="AK33" s="616"/>
      <c r="AL33" s="616"/>
      <c r="AM33" s="616">
        <v>2977</v>
      </c>
      <c r="AN33" s="616"/>
      <c r="AO33" s="616"/>
      <c r="AP33" s="616"/>
      <c r="AQ33" s="616">
        <v>2977</v>
      </c>
      <c r="AR33" s="616"/>
      <c r="AS33" s="616"/>
      <c r="AT33" s="616"/>
      <c r="AU33" s="617">
        <v>2977</v>
      </c>
      <c r="AV33" s="618"/>
      <c r="AW33" s="618"/>
      <c r="AX33" s="619"/>
    </row>
    <row r="34" spans="1:51" ht="23.25" customHeight="1" x14ac:dyDescent="0.15">
      <c r="A34" s="680" t="s">
        <v>577</v>
      </c>
      <c r="B34" s="681"/>
      <c r="C34" s="681"/>
      <c r="D34" s="681"/>
      <c r="E34" s="681"/>
      <c r="F34" s="682"/>
      <c r="G34" s="176" t="s">
        <v>578</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412</v>
      </c>
      <c r="AF34" s="176"/>
      <c r="AG34" s="176"/>
      <c r="AH34" s="177"/>
      <c r="AI34" s="175" t="s">
        <v>564</v>
      </c>
      <c r="AJ34" s="176"/>
      <c r="AK34" s="176"/>
      <c r="AL34" s="177"/>
      <c r="AM34" s="175" t="s">
        <v>380</v>
      </c>
      <c r="AN34" s="176"/>
      <c r="AO34" s="176"/>
      <c r="AP34" s="177"/>
      <c r="AQ34" s="627" t="s">
        <v>590</v>
      </c>
      <c r="AR34" s="628"/>
      <c r="AS34" s="628"/>
      <c r="AT34" s="628"/>
      <c r="AU34" s="628"/>
      <c r="AV34" s="628"/>
      <c r="AW34" s="628"/>
      <c r="AX34" s="629"/>
    </row>
    <row r="35" spans="1:51" ht="23.25" customHeight="1" x14ac:dyDescent="0.15">
      <c r="A35" s="683"/>
      <c r="B35" s="684"/>
      <c r="C35" s="684"/>
      <c r="D35" s="684"/>
      <c r="E35" s="684"/>
      <c r="F35" s="685"/>
      <c r="G35" s="652" t="s">
        <v>619</v>
      </c>
      <c r="H35" s="653"/>
      <c r="I35" s="653"/>
      <c r="J35" s="653"/>
      <c r="K35" s="653"/>
      <c r="L35" s="653"/>
      <c r="M35" s="653"/>
      <c r="N35" s="653"/>
      <c r="O35" s="653"/>
      <c r="P35" s="653"/>
      <c r="Q35" s="653"/>
      <c r="R35" s="653"/>
      <c r="S35" s="653"/>
      <c r="T35" s="653"/>
      <c r="U35" s="653"/>
      <c r="V35" s="653"/>
      <c r="W35" s="653"/>
      <c r="X35" s="653"/>
      <c r="Y35" s="656" t="s">
        <v>577</v>
      </c>
      <c r="Z35" s="657"/>
      <c r="AA35" s="658"/>
      <c r="AB35" s="659" t="s">
        <v>687</v>
      </c>
      <c r="AC35" s="660"/>
      <c r="AD35" s="661"/>
      <c r="AE35" s="662">
        <v>32.9</v>
      </c>
      <c r="AF35" s="662"/>
      <c r="AG35" s="662"/>
      <c r="AH35" s="662"/>
      <c r="AI35" s="662">
        <v>27.1</v>
      </c>
      <c r="AJ35" s="662"/>
      <c r="AK35" s="662"/>
      <c r="AL35" s="662"/>
      <c r="AM35" s="662">
        <v>36.1</v>
      </c>
      <c r="AN35" s="662"/>
      <c r="AO35" s="662"/>
      <c r="AP35" s="662"/>
      <c r="AQ35" s="93">
        <v>38.9</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580</v>
      </c>
      <c r="Z36" s="649"/>
      <c r="AA36" s="650"/>
      <c r="AB36" s="612" t="s">
        <v>620</v>
      </c>
      <c r="AC36" s="613"/>
      <c r="AD36" s="614"/>
      <c r="AE36" s="615" t="s">
        <v>690</v>
      </c>
      <c r="AF36" s="615"/>
      <c r="AG36" s="615"/>
      <c r="AH36" s="615"/>
      <c r="AI36" s="615" t="s">
        <v>691</v>
      </c>
      <c r="AJ36" s="615"/>
      <c r="AK36" s="615"/>
      <c r="AL36" s="615"/>
      <c r="AM36" s="615" t="s">
        <v>692</v>
      </c>
      <c r="AN36" s="615"/>
      <c r="AO36" s="615"/>
      <c r="AP36" s="615"/>
      <c r="AQ36" s="615" t="s">
        <v>693</v>
      </c>
      <c r="AR36" s="615"/>
      <c r="AS36" s="615"/>
      <c r="AT36" s="615"/>
      <c r="AU36" s="615"/>
      <c r="AV36" s="615"/>
      <c r="AW36" s="615"/>
      <c r="AX36" s="651"/>
    </row>
    <row r="37" spans="1:51" ht="18.75" customHeight="1" x14ac:dyDescent="0.15">
      <c r="A37" s="668" t="s">
        <v>232</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412</v>
      </c>
      <c r="AF37" s="610"/>
      <c r="AG37" s="610"/>
      <c r="AH37" s="611"/>
      <c r="AI37" s="678" t="s">
        <v>564</v>
      </c>
      <c r="AJ37" s="678"/>
      <c r="AK37" s="678"/>
      <c r="AL37" s="609"/>
      <c r="AM37" s="678" t="s">
        <v>380</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694</v>
      </c>
      <c r="AR38" s="508"/>
      <c r="AS38" s="127" t="s">
        <v>175</v>
      </c>
      <c r="AT38" s="128"/>
      <c r="AU38" s="126">
        <v>4</v>
      </c>
      <c r="AV38" s="126"/>
      <c r="AW38" s="108" t="s">
        <v>166</v>
      </c>
      <c r="AX38" s="129"/>
    </row>
    <row r="39" spans="1:51" ht="23.25" customHeight="1" x14ac:dyDescent="0.15">
      <c r="A39" s="674"/>
      <c r="B39" s="672"/>
      <c r="C39" s="672"/>
      <c r="D39" s="672"/>
      <c r="E39" s="672"/>
      <c r="F39" s="673"/>
      <c r="G39" s="178" t="s">
        <v>614</v>
      </c>
      <c r="H39" s="179"/>
      <c r="I39" s="179"/>
      <c r="J39" s="179"/>
      <c r="K39" s="179"/>
      <c r="L39" s="179"/>
      <c r="M39" s="179"/>
      <c r="N39" s="179"/>
      <c r="O39" s="180"/>
      <c r="P39" s="131" t="s">
        <v>614</v>
      </c>
      <c r="Q39" s="131"/>
      <c r="R39" s="131"/>
      <c r="S39" s="131"/>
      <c r="T39" s="131"/>
      <c r="U39" s="131"/>
      <c r="V39" s="131"/>
      <c r="W39" s="131"/>
      <c r="X39" s="132"/>
      <c r="Y39" s="219" t="s">
        <v>12</v>
      </c>
      <c r="Z39" s="220"/>
      <c r="AA39" s="221"/>
      <c r="AB39" s="148" t="s">
        <v>615</v>
      </c>
      <c r="AC39" s="148"/>
      <c r="AD39" s="148"/>
      <c r="AE39" s="93">
        <v>30</v>
      </c>
      <c r="AF39" s="87"/>
      <c r="AG39" s="87"/>
      <c r="AH39" s="87"/>
      <c r="AI39" s="93">
        <v>24</v>
      </c>
      <c r="AJ39" s="87"/>
      <c r="AK39" s="87"/>
      <c r="AL39" s="87"/>
      <c r="AM39" s="93"/>
      <c r="AN39" s="87"/>
      <c r="AO39" s="87"/>
      <c r="AP39" s="87"/>
      <c r="AQ39" s="94" t="s">
        <v>612</v>
      </c>
      <c r="AR39" s="95"/>
      <c r="AS39" s="95"/>
      <c r="AT39" s="96"/>
      <c r="AU39" s="87" t="s">
        <v>612</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615</v>
      </c>
      <c r="AC40" s="92"/>
      <c r="AD40" s="92"/>
      <c r="AE40" s="93">
        <v>30</v>
      </c>
      <c r="AF40" s="87"/>
      <c r="AG40" s="87"/>
      <c r="AH40" s="87"/>
      <c r="AI40" s="93">
        <v>30</v>
      </c>
      <c r="AJ40" s="87"/>
      <c r="AK40" s="87"/>
      <c r="AL40" s="87"/>
      <c r="AM40" s="93">
        <v>30</v>
      </c>
      <c r="AN40" s="87"/>
      <c r="AO40" s="87"/>
      <c r="AP40" s="87"/>
      <c r="AQ40" s="94" t="s">
        <v>612</v>
      </c>
      <c r="AR40" s="95"/>
      <c r="AS40" s="95"/>
      <c r="AT40" s="96"/>
      <c r="AU40" s="87">
        <v>47</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100</v>
      </c>
      <c r="AF41" s="87"/>
      <c r="AG41" s="87"/>
      <c r="AH41" s="87"/>
      <c r="AI41" s="93">
        <v>80</v>
      </c>
      <c r="AJ41" s="87"/>
      <c r="AK41" s="87"/>
      <c r="AL41" s="87"/>
      <c r="AM41" s="93" t="s">
        <v>673</v>
      </c>
      <c r="AN41" s="87"/>
      <c r="AO41" s="87"/>
      <c r="AP41" s="87"/>
      <c r="AQ41" s="94" t="s">
        <v>612</v>
      </c>
      <c r="AR41" s="95"/>
      <c r="AS41" s="95"/>
      <c r="AT41" s="96"/>
      <c r="AU41" s="87" t="s">
        <v>612</v>
      </c>
      <c r="AV41" s="87"/>
      <c r="AW41" s="87"/>
      <c r="AX41" s="88"/>
    </row>
    <row r="42" spans="1:51" ht="23.25" customHeight="1" x14ac:dyDescent="0.15">
      <c r="A42" s="187" t="s">
        <v>256</v>
      </c>
      <c r="B42" s="150"/>
      <c r="C42" s="150"/>
      <c r="D42" s="150"/>
      <c r="E42" s="150"/>
      <c r="F42" s="151"/>
      <c r="G42" s="189" t="s">
        <v>616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569</v>
      </c>
      <c r="B44" s="152" t="s">
        <v>570</v>
      </c>
      <c r="C44" s="153"/>
      <c r="D44" s="153"/>
      <c r="E44" s="153"/>
      <c r="F44" s="154"/>
      <c r="G44" s="197" t="s">
        <v>571</v>
      </c>
      <c r="H44" s="197"/>
      <c r="I44" s="197"/>
      <c r="J44" s="197"/>
      <c r="K44" s="197"/>
      <c r="L44" s="197"/>
      <c r="M44" s="197"/>
      <c r="N44" s="197"/>
      <c r="O44" s="197"/>
      <c r="P44" s="197"/>
      <c r="Q44" s="197"/>
      <c r="R44" s="197"/>
      <c r="S44" s="197"/>
      <c r="T44" s="197"/>
      <c r="U44" s="197"/>
      <c r="V44" s="197"/>
      <c r="W44" s="197"/>
      <c r="X44" s="197"/>
      <c r="Y44" s="197"/>
      <c r="Z44" s="197"/>
      <c r="AA44" s="198"/>
      <c r="AB44" s="199" t="s">
        <v>591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412</v>
      </c>
      <c r="AF49" s="119"/>
      <c r="AG49" s="119"/>
      <c r="AH49" s="119"/>
      <c r="AI49" s="119" t="s">
        <v>564</v>
      </c>
      <c r="AJ49" s="119"/>
      <c r="AK49" s="119"/>
      <c r="AL49" s="119"/>
      <c r="AM49" s="119" t="s">
        <v>380</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412</v>
      </c>
      <c r="AF54" s="119"/>
      <c r="AG54" s="119"/>
      <c r="AH54" s="119"/>
      <c r="AI54" s="119" t="s">
        <v>564</v>
      </c>
      <c r="AJ54" s="119"/>
      <c r="AK54" s="119"/>
      <c r="AL54" s="119"/>
      <c r="AM54" s="119" t="s">
        <v>380</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412</v>
      </c>
      <c r="AF59" s="119"/>
      <c r="AG59" s="119"/>
      <c r="AH59" s="119"/>
      <c r="AI59" s="119" t="s">
        <v>564</v>
      </c>
      <c r="AJ59" s="119"/>
      <c r="AK59" s="119"/>
      <c r="AL59" s="119"/>
      <c r="AM59" s="119" t="s">
        <v>380</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575</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576</v>
      </c>
      <c r="B65" s="153"/>
      <c r="C65" s="153"/>
      <c r="D65" s="153"/>
      <c r="E65" s="153"/>
      <c r="F65" s="154"/>
      <c r="G65" s="689" t="s">
        <v>568</v>
      </c>
      <c r="H65" s="690"/>
      <c r="I65" s="690"/>
      <c r="J65" s="690"/>
      <c r="K65" s="690"/>
      <c r="L65" s="690"/>
      <c r="M65" s="690"/>
      <c r="N65" s="690"/>
      <c r="O65" s="690"/>
      <c r="P65" s="691" t="s">
        <v>567</v>
      </c>
      <c r="Q65" s="690"/>
      <c r="R65" s="690"/>
      <c r="S65" s="690"/>
      <c r="T65" s="690"/>
      <c r="U65" s="690"/>
      <c r="V65" s="690"/>
      <c r="W65" s="690"/>
      <c r="X65" s="692"/>
      <c r="Y65" s="693"/>
      <c r="Z65" s="694"/>
      <c r="AA65" s="695"/>
      <c r="AB65" s="626" t="s">
        <v>11</v>
      </c>
      <c r="AC65" s="626"/>
      <c r="AD65" s="626"/>
      <c r="AE65" s="116" t="s">
        <v>412</v>
      </c>
      <c r="AF65" s="696"/>
      <c r="AG65" s="696"/>
      <c r="AH65" s="697"/>
      <c r="AI65" s="116" t="s">
        <v>564</v>
      </c>
      <c r="AJ65" s="696"/>
      <c r="AK65" s="696"/>
      <c r="AL65" s="697"/>
      <c r="AM65" s="116" t="s">
        <v>380</v>
      </c>
      <c r="AN65" s="696"/>
      <c r="AO65" s="696"/>
      <c r="AP65" s="697"/>
      <c r="AQ65" s="623" t="s">
        <v>411</v>
      </c>
      <c r="AR65" s="624"/>
      <c r="AS65" s="624"/>
      <c r="AT65" s="625"/>
      <c r="AU65" s="623" t="s">
        <v>589</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577</v>
      </c>
      <c r="B68" s="681"/>
      <c r="C68" s="681"/>
      <c r="D68" s="681"/>
      <c r="E68" s="681"/>
      <c r="F68" s="682"/>
      <c r="G68" s="176" t="s">
        <v>578</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412</v>
      </c>
      <c r="AF68" s="119"/>
      <c r="AG68" s="119"/>
      <c r="AH68" s="119"/>
      <c r="AI68" s="119" t="s">
        <v>564</v>
      </c>
      <c r="AJ68" s="119"/>
      <c r="AK68" s="119"/>
      <c r="AL68" s="119"/>
      <c r="AM68" s="119" t="s">
        <v>380</v>
      </c>
      <c r="AN68" s="119"/>
      <c r="AO68" s="119"/>
      <c r="AP68" s="119"/>
      <c r="AQ68" s="627" t="s">
        <v>590</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621</v>
      </c>
      <c r="H69" s="653"/>
      <c r="I69" s="653"/>
      <c r="J69" s="653"/>
      <c r="K69" s="653"/>
      <c r="L69" s="653"/>
      <c r="M69" s="653"/>
      <c r="N69" s="653"/>
      <c r="O69" s="653"/>
      <c r="P69" s="653"/>
      <c r="Q69" s="653"/>
      <c r="R69" s="653"/>
      <c r="S69" s="653"/>
      <c r="T69" s="653"/>
      <c r="U69" s="653"/>
      <c r="V69" s="653"/>
      <c r="W69" s="653"/>
      <c r="X69" s="653"/>
      <c r="Y69" s="656" t="s">
        <v>577</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580</v>
      </c>
      <c r="Z70" s="649"/>
      <c r="AA70" s="650"/>
      <c r="AB70" s="612" t="s">
        <v>581</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232</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412</v>
      </c>
      <c r="AF71" s="119"/>
      <c r="AG71" s="119"/>
      <c r="AH71" s="119"/>
      <c r="AI71" s="119" t="s">
        <v>564</v>
      </c>
      <c r="AJ71" s="119"/>
      <c r="AK71" s="119"/>
      <c r="AL71" s="119"/>
      <c r="AM71" s="119" t="s">
        <v>380</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256</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569</v>
      </c>
      <c r="B78" s="152" t="s">
        <v>570</v>
      </c>
      <c r="C78" s="153"/>
      <c r="D78" s="153"/>
      <c r="E78" s="153"/>
      <c r="F78" s="154"/>
      <c r="G78" s="197" t="s">
        <v>571</v>
      </c>
      <c r="H78" s="197"/>
      <c r="I78" s="197"/>
      <c r="J78" s="197"/>
      <c r="K78" s="197"/>
      <c r="L78" s="197"/>
      <c r="M78" s="197"/>
      <c r="N78" s="197"/>
      <c r="O78" s="197"/>
      <c r="P78" s="197"/>
      <c r="Q78" s="197"/>
      <c r="R78" s="197"/>
      <c r="S78" s="197"/>
      <c r="T78" s="197"/>
      <c r="U78" s="197"/>
      <c r="V78" s="197"/>
      <c r="W78" s="197"/>
      <c r="X78" s="197"/>
      <c r="Y78" s="197"/>
      <c r="Z78" s="197"/>
      <c r="AA78" s="198"/>
      <c r="AB78" s="199" t="s">
        <v>591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412</v>
      </c>
      <c r="AF83" s="119"/>
      <c r="AG83" s="119"/>
      <c r="AH83" s="119"/>
      <c r="AI83" s="119" t="s">
        <v>564</v>
      </c>
      <c r="AJ83" s="119"/>
      <c r="AK83" s="119"/>
      <c r="AL83" s="119"/>
      <c r="AM83" s="119" t="s">
        <v>380</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412</v>
      </c>
      <c r="AF88" s="119"/>
      <c r="AG88" s="119"/>
      <c r="AH88" s="119"/>
      <c r="AI88" s="119" t="s">
        <v>564</v>
      </c>
      <c r="AJ88" s="119"/>
      <c r="AK88" s="119"/>
      <c r="AL88" s="119"/>
      <c r="AM88" s="119" t="s">
        <v>380</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412</v>
      </c>
      <c r="AF93" s="119"/>
      <c r="AG93" s="119"/>
      <c r="AH93" s="119"/>
      <c r="AI93" s="119" t="s">
        <v>564</v>
      </c>
      <c r="AJ93" s="119"/>
      <c r="AK93" s="119"/>
      <c r="AL93" s="119"/>
      <c r="AM93" s="119" t="s">
        <v>380</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575</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576</v>
      </c>
      <c r="B99" s="153"/>
      <c r="C99" s="153"/>
      <c r="D99" s="153"/>
      <c r="E99" s="153"/>
      <c r="F99" s="154"/>
      <c r="G99" s="689" t="s">
        <v>568</v>
      </c>
      <c r="H99" s="690"/>
      <c r="I99" s="690"/>
      <c r="J99" s="690"/>
      <c r="K99" s="690"/>
      <c r="L99" s="690"/>
      <c r="M99" s="690"/>
      <c r="N99" s="690"/>
      <c r="O99" s="690"/>
      <c r="P99" s="691" t="s">
        <v>567</v>
      </c>
      <c r="Q99" s="690"/>
      <c r="R99" s="690"/>
      <c r="S99" s="690"/>
      <c r="T99" s="690"/>
      <c r="U99" s="690"/>
      <c r="V99" s="690"/>
      <c r="W99" s="690"/>
      <c r="X99" s="692"/>
      <c r="Y99" s="693"/>
      <c r="Z99" s="694"/>
      <c r="AA99" s="695"/>
      <c r="AB99" s="626" t="s">
        <v>11</v>
      </c>
      <c r="AC99" s="626"/>
      <c r="AD99" s="626"/>
      <c r="AE99" s="119" t="s">
        <v>412</v>
      </c>
      <c r="AF99" s="119"/>
      <c r="AG99" s="119"/>
      <c r="AH99" s="119"/>
      <c r="AI99" s="119" t="s">
        <v>564</v>
      </c>
      <c r="AJ99" s="119"/>
      <c r="AK99" s="119"/>
      <c r="AL99" s="119"/>
      <c r="AM99" s="119" t="s">
        <v>380</v>
      </c>
      <c r="AN99" s="119"/>
      <c r="AO99" s="119"/>
      <c r="AP99" s="119"/>
      <c r="AQ99" s="623" t="s">
        <v>411</v>
      </c>
      <c r="AR99" s="624"/>
      <c r="AS99" s="624"/>
      <c r="AT99" s="625"/>
      <c r="AU99" s="623" t="s">
        <v>589</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577</v>
      </c>
      <c r="B102" s="105"/>
      <c r="C102" s="105"/>
      <c r="D102" s="105"/>
      <c r="E102" s="105"/>
      <c r="F102" s="663"/>
      <c r="G102" s="176" t="s">
        <v>578</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412</v>
      </c>
      <c r="AF102" s="119"/>
      <c r="AG102" s="119"/>
      <c r="AH102" s="119"/>
      <c r="AI102" s="119" t="s">
        <v>564</v>
      </c>
      <c r="AJ102" s="119"/>
      <c r="AK102" s="119"/>
      <c r="AL102" s="119"/>
      <c r="AM102" s="119" t="s">
        <v>380</v>
      </c>
      <c r="AN102" s="119"/>
      <c r="AO102" s="119"/>
      <c r="AP102" s="119"/>
      <c r="AQ102" s="627" t="s">
        <v>590</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579</v>
      </c>
      <c r="H103" s="653"/>
      <c r="I103" s="653"/>
      <c r="J103" s="653"/>
      <c r="K103" s="653"/>
      <c r="L103" s="653"/>
      <c r="M103" s="653"/>
      <c r="N103" s="653"/>
      <c r="O103" s="653"/>
      <c r="P103" s="653"/>
      <c r="Q103" s="653"/>
      <c r="R103" s="653"/>
      <c r="S103" s="653"/>
      <c r="T103" s="653"/>
      <c r="U103" s="653"/>
      <c r="V103" s="653"/>
      <c r="W103" s="653"/>
      <c r="X103" s="653"/>
      <c r="Y103" s="656" t="s">
        <v>577</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580</v>
      </c>
      <c r="Z104" s="649"/>
      <c r="AA104" s="650"/>
      <c r="AB104" s="612" t="s">
        <v>581</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232</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412</v>
      </c>
      <c r="AF105" s="119"/>
      <c r="AG105" s="119"/>
      <c r="AH105" s="119"/>
      <c r="AI105" s="119" t="s">
        <v>564</v>
      </c>
      <c r="AJ105" s="119"/>
      <c r="AK105" s="119"/>
      <c r="AL105" s="119"/>
      <c r="AM105" s="119" t="s">
        <v>380</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256</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569</v>
      </c>
      <c r="B112" s="152" t="s">
        <v>570</v>
      </c>
      <c r="C112" s="153"/>
      <c r="D112" s="153"/>
      <c r="E112" s="153"/>
      <c r="F112" s="154"/>
      <c r="G112" s="197" t="s">
        <v>571</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412</v>
      </c>
      <c r="AF117" s="119"/>
      <c r="AG117" s="119"/>
      <c r="AH117" s="119"/>
      <c r="AI117" s="119" t="s">
        <v>564</v>
      </c>
      <c r="AJ117" s="119"/>
      <c r="AK117" s="119"/>
      <c r="AL117" s="119"/>
      <c r="AM117" s="119" t="s">
        <v>380</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412</v>
      </c>
      <c r="AF122" s="119"/>
      <c r="AG122" s="119"/>
      <c r="AH122" s="119"/>
      <c r="AI122" s="119" t="s">
        <v>564</v>
      </c>
      <c r="AJ122" s="119"/>
      <c r="AK122" s="119"/>
      <c r="AL122" s="119"/>
      <c r="AM122" s="119" t="s">
        <v>380</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412</v>
      </c>
      <c r="AF127" s="119"/>
      <c r="AG127" s="119"/>
      <c r="AH127" s="119"/>
      <c r="AI127" s="119" t="s">
        <v>564</v>
      </c>
      <c r="AJ127" s="119"/>
      <c r="AK127" s="119"/>
      <c r="AL127" s="119"/>
      <c r="AM127" s="119" t="s">
        <v>380</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575</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576</v>
      </c>
      <c r="B133" s="153"/>
      <c r="C133" s="153"/>
      <c r="D133" s="153"/>
      <c r="E133" s="153"/>
      <c r="F133" s="154"/>
      <c r="G133" s="689" t="s">
        <v>568</v>
      </c>
      <c r="H133" s="690"/>
      <c r="I133" s="690"/>
      <c r="J133" s="690"/>
      <c r="K133" s="690"/>
      <c r="L133" s="690"/>
      <c r="M133" s="690"/>
      <c r="N133" s="690"/>
      <c r="O133" s="690"/>
      <c r="P133" s="691" t="s">
        <v>567</v>
      </c>
      <c r="Q133" s="690"/>
      <c r="R133" s="690"/>
      <c r="S133" s="690"/>
      <c r="T133" s="690"/>
      <c r="U133" s="690"/>
      <c r="V133" s="690"/>
      <c r="W133" s="690"/>
      <c r="X133" s="692"/>
      <c r="Y133" s="693"/>
      <c r="Z133" s="694"/>
      <c r="AA133" s="695"/>
      <c r="AB133" s="626" t="s">
        <v>11</v>
      </c>
      <c r="AC133" s="626"/>
      <c r="AD133" s="626"/>
      <c r="AE133" s="119" t="s">
        <v>412</v>
      </c>
      <c r="AF133" s="119"/>
      <c r="AG133" s="119"/>
      <c r="AH133" s="119"/>
      <c r="AI133" s="119" t="s">
        <v>564</v>
      </c>
      <c r="AJ133" s="119"/>
      <c r="AK133" s="119"/>
      <c r="AL133" s="119"/>
      <c r="AM133" s="119" t="s">
        <v>380</v>
      </c>
      <c r="AN133" s="119"/>
      <c r="AO133" s="119"/>
      <c r="AP133" s="119"/>
      <c r="AQ133" s="623" t="s">
        <v>411</v>
      </c>
      <c r="AR133" s="624"/>
      <c r="AS133" s="624"/>
      <c r="AT133" s="625"/>
      <c r="AU133" s="623" t="s">
        <v>589</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577</v>
      </c>
      <c r="B136" s="105"/>
      <c r="C136" s="105"/>
      <c r="D136" s="105"/>
      <c r="E136" s="105"/>
      <c r="F136" s="663"/>
      <c r="G136" s="176" t="s">
        <v>578</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412</v>
      </c>
      <c r="AF136" s="119"/>
      <c r="AG136" s="119"/>
      <c r="AH136" s="119"/>
      <c r="AI136" s="119" t="s">
        <v>564</v>
      </c>
      <c r="AJ136" s="119"/>
      <c r="AK136" s="119"/>
      <c r="AL136" s="119"/>
      <c r="AM136" s="119" t="s">
        <v>380</v>
      </c>
      <c r="AN136" s="119"/>
      <c r="AO136" s="119"/>
      <c r="AP136" s="119"/>
      <c r="AQ136" s="627" t="s">
        <v>590</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579</v>
      </c>
      <c r="H137" s="653"/>
      <c r="I137" s="653"/>
      <c r="J137" s="653"/>
      <c r="K137" s="653"/>
      <c r="L137" s="653"/>
      <c r="M137" s="653"/>
      <c r="N137" s="653"/>
      <c r="O137" s="653"/>
      <c r="P137" s="653"/>
      <c r="Q137" s="653"/>
      <c r="R137" s="653"/>
      <c r="S137" s="653"/>
      <c r="T137" s="653"/>
      <c r="U137" s="653"/>
      <c r="V137" s="653"/>
      <c r="W137" s="653"/>
      <c r="X137" s="653"/>
      <c r="Y137" s="656" t="s">
        <v>577</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580</v>
      </c>
      <c r="Z138" s="649"/>
      <c r="AA138" s="650"/>
      <c r="AB138" s="612" t="s">
        <v>581</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232</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412</v>
      </c>
      <c r="AF139" s="119"/>
      <c r="AG139" s="119"/>
      <c r="AH139" s="119"/>
      <c r="AI139" s="119" t="s">
        <v>564</v>
      </c>
      <c r="AJ139" s="119"/>
      <c r="AK139" s="119"/>
      <c r="AL139" s="119"/>
      <c r="AM139" s="119" t="s">
        <v>380</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256</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569</v>
      </c>
      <c r="B146" s="152" t="s">
        <v>570</v>
      </c>
      <c r="C146" s="153"/>
      <c r="D146" s="153"/>
      <c r="E146" s="153"/>
      <c r="F146" s="154"/>
      <c r="G146" s="197" t="s">
        <v>571</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412</v>
      </c>
      <c r="AF151" s="119"/>
      <c r="AG151" s="119"/>
      <c r="AH151" s="119"/>
      <c r="AI151" s="119" t="s">
        <v>564</v>
      </c>
      <c r="AJ151" s="119"/>
      <c r="AK151" s="119"/>
      <c r="AL151" s="119"/>
      <c r="AM151" s="119" t="s">
        <v>380</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412</v>
      </c>
      <c r="AF156" s="119"/>
      <c r="AG156" s="119"/>
      <c r="AH156" s="119"/>
      <c r="AI156" s="119" t="s">
        <v>564</v>
      </c>
      <c r="AJ156" s="119"/>
      <c r="AK156" s="119"/>
      <c r="AL156" s="119"/>
      <c r="AM156" s="119" t="s">
        <v>380</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412</v>
      </c>
      <c r="AF161" s="119"/>
      <c r="AG161" s="119"/>
      <c r="AH161" s="119"/>
      <c r="AI161" s="119" t="s">
        <v>564</v>
      </c>
      <c r="AJ161" s="119"/>
      <c r="AK161" s="119"/>
      <c r="AL161" s="119"/>
      <c r="AM161" s="119" t="s">
        <v>380</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575</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576</v>
      </c>
      <c r="B167" s="153"/>
      <c r="C167" s="153"/>
      <c r="D167" s="153"/>
      <c r="E167" s="153"/>
      <c r="F167" s="154"/>
      <c r="G167" s="689" t="s">
        <v>568</v>
      </c>
      <c r="H167" s="690"/>
      <c r="I167" s="690"/>
      <c r="J167" s="690"/>
      <c r="K167" s="690"/>
      <c r="L167" s="690"/>
      <c r="M167" s="690"/>
      <c r="N167" s="690"/>
      <c r="O167" s="690"/>
      <c r="P167" s="691" t="s">
        <v>567</v>
      </c>
      <c r="Q167" s="690"/>
      <c r="R167" s="690"/>
      <c r="S167" s="690"/>
      <c r="T167" s="690"/>
      <c r="U167" s="690"/>
      <c r="V167" s="690"/>
      <c r="W167" s="690"/>
      <c r="X167" s="692"/>
      <c r="Y167" s="693"/>
      <c r="Z167" s="694"/>
      <c r="AA167" s="695"/>
      <c r="AB167" s="626" t="s">
        <v>11</v>
      </c>
      <c r="AC167" s="626"/>
      <c r="AD167" s="626"/>
      <c r="AE167" s="119" t="s">
        <v>412</v>
      </c>
      <c r="AF167" s="119"/>
      <c r="AG167" s="119"/>
      <c r="AH167" s="119"/>
      <c r="AI167" s="119" t="s">
        <v>564</v>
      </c>
      <c r="AJ167" s="119"/>
      <c r="AK167" s="119"/>
      <c r="AL167" s="119"/>
      <c r="AM167" s="119" t="s">
        <v>380</v>
      </c>
      <c r="AN167" s="119"/>
      <c r="AO167" s="119"/>
      <c r="AP167" s="119"/>
      <c r="AQ167" s="623" t="s">
        <v>411</v>
      </c>
      <c r="AR167" s="624"/>
      <c r="AS167" s="624"/>
      <c r="AT167" s="625"/>
      <c r="AU167" s="623" t="s">
        <v>589</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577</v>
      </c>
      <c r="B170" s="105"/>
      <c r="C170" s="105"/>
      <c r="D170" s="105"/>
      <c r="E170" s="105"/>
      <c r="F170" s="663"/>
      <c r="G170" s="176" t="s">
        <v>578</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412</v>
      </c>
      <c r="AF170" s="119"/>
      <c r="AG170" s="119"/>
      <c r="AH170" s="119"/>
      <c r="AI170" s="119" t="s">
        <v>564</v>
      </c>
      <c r="AJ170" s="119"/>
      <c r="AK170" s="119"/>
      <c r="AL170" s="119"/>
      <c r="AM170" s="119" t="s">
        <v>380</v>
      </c>
      <c r="AN170" s="119"/>
      <c r="AO170" s="119"/>
      <c r="AP170" s="119"/>
      <c r="AQ170" s="627" t="s">
        <v>590</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579</v>
      </c>
      <c r="H171" s="653"/>
      <c r="I171" s="653"/>
      <c r="J171" s="653"/>
      <c r="K171" s="653"/>
      <c r="L171" s="653"/>
      <c r="M171" s="653"/>
      <c r="N171" s="653"/>
      <c r="O171" s="653"/>
      <c r="P171" s="653"/>
      <c r="Q171" s="653"/>
      <c r="R171" s="653"/>
      <c r="S171" s="653"/>
      <c r="T171" s="653"/>
      <c r="U171" s="653"/>
      <c r="V171" s="653"/>
      <c r="W171" s="653"/>
      <c r="X171" s="653"/>
      <c r="Y171" s="656" t="s">
        <v>577</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580</v>
      </c>
      <c r="Z172" s="649"/>
      <c r="AA172" s="650"/>
      <c r="AB172" s="612" t="s">
        <v>581</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232</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412</v>
      </c>
      <c r="AF173" s="119"/>
      <c r="AG173" s="119"/>
      <c r="AH173" s="119"/>
      <c r="AI173" s="119" t="s">
        <v>564</v>
      </c>
      <c r="AJ173" s="119"/>
      <c r="AK173" s="119"/>
      <c r="AL173" s="119"/>
      <c r="AM173" s="119" t="s">
        <v>380</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256</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569</v>
      </c>
      <c r="B180" s="152" t="s">
        <v>570</v>
      </c>
      <c r="C180" s="153"/>
      <c r="D180" s="153"/>
      <c r="E180" s="153"/>
      <c r="F180" s="154"/>
      <c r="G180" s="197" t="s">
        <v>571</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412</v>
      </c>
      <c r="AF185" s="119"/>
      <c r="AG185" s="119"/>
      <c r="AH185" s="119"/>
      <c r="AI185" s="119" t="s">
        <v>564</v>
      </c>
      <c r="AJ185" s="119"/>
      <c r="AK185" s="119"/>
      <c r="AL185" s="119"/>
      <c r="AM185" s="119" t="s">
        <v>380</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412</v>
      </c>
      <c r="AF190" s="119"/>
      <c r="AG190" s="119"/>
      <c r="AH190" s="119"/>
      <c r="AI190" s="119" t="s">
        <v>564</v>
      </c>
      <c r="AJ190" s="119"/>
      <c r="AK190" s="119"/>
      <c r="AL190" s="119"/>
      <c r="AM190" s="119" t="s">
        <v>380</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412</v>
      </c>
      <c r="AF195" s="119"/>
      <c r="AG195" s="119"/>
      <c r="AH195" s="119"/>
      <c r="AI195" s="119" t="s">
        <v>564</v>
      </c>
      <c r="AJ195" s="119"/>
      <c r="AK195" s="119"/>
      <c r="AL195" s="119"/>
      <c r="AM195" s="119" t="s">
        <v>380</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233</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229</v>
      </c>
      <c r="X200" s="585"/>
      <c r="Y200" s="588"/>
      <c r="Z200" s="588"/>
      <c r="AA200" s="589"/>
      <c r="AB200" s="582" t="s">
        <v>11</v>
      </c>
      <c r="AC200" s="579"/>
      <c r="AD200" s="580"/>
      <c r="AE200" s="119" t="s">
        <v>412</v>
      </c>
      <c r="AF200" s="119"/>
      <c r="AG200" s="119"/>
      <c r="AH200" s="119"/>
      <c r="AI200" s="119" t="s">
        <v>564</v>
      </c>
      <c r="AJ200" s="119"/>
      <c r="AK200" s="119"/>
      <c r="AL200" s="119"/>
      <c r="AM200" s="119" t="s">
        <v>380</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246</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246</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247</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236</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245</v>
      </c>
      <c r="X205" s="543"/>
      <c r="Y205" s="548" t="s">
        <v>12</v>
      </c>
      <c r="Z205" s="548"/>
      <c r="AA205" s="549"/>
      <c r="AB205" s="558" t="s">
        <v>246</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246</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247</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233</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412</v>
      </c>
      <c r="AF208" s="256"/>
      <c r="AG208" s="256"/>
      <c r="AH208" s="256"/>
      <c r="AI208" s="119" t="s">
        <v>564</v>
      </c>
      <c r="AJ208" s="119"/>
      <c r="AK208" s="119"/>
      <c r="AL208" s="119"/>
      <c r="AM208" s="119" t="s">
        <v>380</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259</v>
      </c>
      <c r="B213" s="497"/>
      <c r="C213" s="497"/>
      <c r="D213" s="497"/>
      <c r="E213" s="498" t="s">
        <v>221</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572</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228</v>
      </c>
      <c r="AP214" s="420"/>
      <c r="AQ214" s="420"/>
      <c r="AR214" s="81" t="s">
        <v>227</v>
      </c>
      <c r="AS214" s="419"/>
      <c r="AT214" s="420"/>
      <c r="AU214" s="420"/>
      <c r="AV214" s="420"/>
      <c r="AW214" s="420"/>
      <c r="AX214" s="421"/>
      <c r="AY214">
        <f>COUNTIF($AR$214,"☑")</f>
        <v>0</v>
      </c>
    </row>
    <row r="215" spans="1:51" ht="45" customHeight="1" x14ac:dyDescent="0.15">
      <c r="A215" s="406" t="s">
        <v>279</v>
      </c>
      <c r="B215" s="407"/>
      <c r="C215" s="410" t="s">
        <v>178</v>
      </c>
      <c r="D215" s="407"/>
      <c r="E215" s="412" t="s">
        <v>194</v>
      </c>
      <c r="F215" s="413"/>
      <c r="G215" s="414" t="s">
        <v>688</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689</v>
      </c>
      <c r="H216" s="131"/>
      <c r="I216" s="131"/>
      <c r="J216" s="131"/>
      <c r="K216" s="131"/>
      <c r="L216" s="131"/>
      <c r="M216" s="131"/>
      <c r="N216" s="131"/>
      <c r="O216" s="131"/>
      <c r="P216" s="131"/>
      <c r="Q216" s="131"/>
      <c r="R216" s="131"/>
      <c r="S216" s="131"/>
      <c r="T216" s="131"/>
      <c r="U216" s="131"/>
      <c r="V216" s="132"/>
      <c r="W216" s="482" t="s">
        <v>582</v>
      </c>
      <c r="X216" s="483"/>
      <c r="Y216" s="483"/>
      <c r="Z216" s="483"/>
      <c r="AA216" s="484"/>
      <c r="AB216" s="485" t="s">
        <v>698</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583</v>
      </c>
      <c r="X217" s="489"/>
      <c r="Y217" s="489"/>
      <c r="Z217" s="489"/>
      <c r="AA217" s="490"/>
      <c r="AB217" s="485" t="s">
        <v>699</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595</v>
      </c>
      <c r="D218" s="492"/>
      <c r="E218" s="149" t="s">
        <v>275</v>
      </c>
      <c r="F218" s="151"/>
      <c r="G218" s="472" t="s">
        <v>181</v>
      </c>
      <c r="H218" s="473"/>
      <c r="I218" s="473"/>
      <c r="J218" s="493" t="s">
        <v>612</v>
      </c>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596</v>
      </c>
      <c r="H219" s="473"/>
      <c r="I219" s="473"/>
      <c r="J219" s="473"/>
      <c r="K219" s="473"/>
      <c r="L219" s="473"/>
      <c r="M219" s="473"/>
      <c r="N219" s="473"/>
      <c r="O219" s="473"/>
      <c r="P219" s="473"/>
      <c r="Q219" s="473"/>
      <c r="R219" s="473"/>
      <c r="S219" s="473"/>
      <c r="T219" s="473"/>
      <c r="U219" s="469" t="s">
        <v>701</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583</v>
      </c>
      <c r="H220" s="473"/>
      <c r="I220" s="473"/>
      <c r="J220" s="473"/>
      <c r="K220" s="473"/>
      <c r="L220" s="473"/>
      <c r="M220" s="473"/>
      <c r="N220" s="473"/>
      <c r="O220" s="473"/>
      <c r="P220" s="473"/>
      <c r="Q220" s="473"/>
      <c r="R220" s="473"/>
      <c r="S220" s="473"/>
      <c r="T220" s="473"/>
      <c r="U220" s="809" t="s">
        <v>701</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630</v>
      </c>
      <c r="AE223" s="452"/>
      <c r="AF223" s="452"/>
      <c r="AG223" s="453" t="s">
        <v>674</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630</v>
      </c>
      <c r="AE224" s="365"/>
      <c r="AF224" s="365"/>
      <c r="AG224" s="359" t="s">
        <v>675</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630</v>
      </c>
      <c r="AE225" s="402"/>
      <c r="AF225" s="402"/>
      <c r="AG225" s="387" t="s">
        <v>674</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630</v>
      </c>
      <c r="AE226" s="383"/>
      <c r="AF226" s="383"/>
      <c r="AG226" s="385" t="s">
        <v>700</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257</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676</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676</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630</v>
      </c>
      <c r="AE229" s="349"/>
      <c r="AF229" s="349"/>
      <c r="AG229" s="351" t="s">
        <v>677</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630</v>
      </c>
      <c r="AE230" s="365"/>
      <c r="AF230" s="365"/>
      <c r="AG230" s="359" t="s">
        <v>678</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630</v>
      </c>
      <c r="AE231" s="365"/>
      <c r="AF231" s="365"/>
      <c r="AG231" s="359" t="s">
        <v>679</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630</v>
      </c>
      <c r="AE232" s="365"/>
      <c r="AF232" s="365"/>
      <c r="AG232" s="359" t="s">
        <v>680</v>
      </c>
      <c r="AH232" s="360"/>
      <c r="AI232" s="360"/>
      <c r="AJ232" s="360"/>
      <c r="AK232" s="360"/>
      <c r="AL232" s="360"/>
      <c r="AM232" s="360"/>
      <c r="AN232" s="360"/>
      <c r="AO232" s="360"/>
      <c r="AP232" s="360"/>
      <c r="AQ232" s="360"/>
      <c r="AR232" s="360"/>
      <c r="AS232" s="360"/>
      <c r="AT232" s="360"/>
      <c r="AU232" s="360"/>
      <c r="AV232" s="360"/>
      <c r="AW232" s="360"/>
      <c r="AX232" s="361"/>
    </row>
    <row r="233" spans="1:50" ht="45" customHeight="1" x14ac:dyDescent="0.15">
      <c r="A233" s="341"/>
      <c r="B233" s="342"/>
      <c r="C233" s="362" t="s">
        <v>230</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630</v>
      </c>
      <c r="AE233" s="402"/>
      <c r="AF233" s="402"/>
      <c r="AG233" s="403" t="s">
        <v>703</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231</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681</v>
      </c>
      <c r="AE234" s="365"/>
      <c r="AF234" s="434"/>
      <c r="AG234" s="359" t="s">
        <v>694</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218</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630</v>
      </c>
      <c r="AE235" s="395"/>
      <c r="AF235" s="396"/>
      <c r="AG235" s="397" t="s">
        <v>680</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219</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630</v>
      </c>
      <c r="AE236" s="349"/>
      <c r="AF236" s="350"/>
      <c r="AG236" s="351" t="s">
        <v>682</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681</v>
      </c>
      <c r="AE237" s="358"/>
      <c r="AF237" s="358"/>
      <c r="AG237" s="359" t="s">
        <v>694</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630</v>
      </c>
      <c r="AE238" s="365"/>
      <c r="AF238" s="365"/>
      <c r="AG238" s="359" t="s">
        <v>683</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630</v>
      </c>
      <c r="AE239" s="365"/>
      <c r="AF239" s="365"/>
      <c r="AG239" s="389" t="s">
        <v>697</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681</v>
      </c>
      <c r="AE240" s="383"/>
      <c r="AF240" s="384"/>
      <c r="AG240" s="385" t="s">
        <v>701</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601</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684</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685</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686</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132</v>
      </c>
      <c r="B252" s="324"/>
      <c r="C252" s="324"/>
      <c r="D252" s="324"/>
      <c r="E252" s="325"/>
      <c r="F252" s="899" t="s">
        <v>705</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132</v>
      </c>
      <c r="B254" s="324"/>
      <c r="C254" s="324"/>
      <c r="D254" s="324"/>
      <c r="E254" s="325"/>
      <c r="F254" s="326" t="s">
        <v>706</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234</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273</v>
      </c>
      <c r="B258" s="90"/>
      <c r="C258" s="90"/>
      <c r="D258" s="91"/>
      <c r="E258" s="319" t="s">
        <v>622</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272</v>
      </c>
      <c r="B259" s="256"/>
      <c r="C259" s="256"/>
      <c r="D259" s="256"/>
      <c r="E259" s="319" t="s">
        <v>623</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271</v>
      </c>
      <c r="B260" s="256"/>
      <c r="C260" s="256"/>
      <c r="D260" s="256"/>
      <c r="E260" s="319" t="s">
        <v>624</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270</v>
      </c>
      <c r="B261" s="256"/>
      <c r="C261" s="256"/>
      <c r="D261" s="256"/>
      <c r="E261" s="319" t="s">
        <v>625</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269</v>
      </c>
      <c r="B262" s="256"/>
      <c r="C262" s="256"/>
      <c r="D262" s="256"/>
      <c r="E262" s="319" t="s">
        <v>626</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268</v>
      </c>
      <c r="B263" s="256"/>
      <c r="C263" s="256"/>
      <c r="D263" s="256"/>
      <c r="E263" s="319" t="s">
        <v>627</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267</v>
      </c>
      <c r="B264" s="256"/>
      <c r="C264" s="256"/>
      <c r="D264" s="256"/>
      <c r="E264" s="319" t="s">
        <v>628</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266</v>
      </c>
      <c r="B265" s="256"/>
      <c r="C265" s="256"/>
      <c r="D265" s="256"/>
      <c r="E265" s="319" t="s">
        <v>629</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412</v>
      </c>
      <c r="B266" s="256"/>
      <c r="C266" s="256"/>
      <c r="D266" s="256"/>
      <c r="E266" s="100" t="s">
        <v>603</v>
      </c>
      <c r="F266" s="86"/>
      <c r="G266" s="86"/>
      <c r="H266" s="77" t="str">
        <f>IF(E266="","","-")</f>
        <v>-</v>
      </c>
      <c r="I266" s="86"/>
      <c r="J266" s="86"/>
      <c r="K266" s="77" t="str">
        <f>IF(I266="","","-")</f>
        <v/>
      </c>
      <c r="L266" s="101">
        <v>98</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592</v>
      </c>
      <c r="B267" s="256"/>
      <c r="C267" s="256"/>
      <c r="D267" s="256"/>
      <c r="E267" s="100" t="s">
        <v>603</v>
      </c>
      <c r="F267" s="86"/>
      <c r="G267" s="86"/>
      <c r="H267" s="77"/>
      <c r="I267" s="86"/>
      <c r="J267" s="86"/>
      <c r="K267" s="77"/>
      <c r="L267" s="101">
        <v>97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380</v>
      </c>
      <c r="B268" s="256"/>
      <c r="C268" s="256"/>
      <c r="D268" s="256"/>
      <c r="E268" s="84">
        <v>2021</v>
      </c>
      <c r="F268" s="85"/>
      <c r="G268" s="86" t="s">
        <v>631</v>
      </c>
      <c r="H268" s="86"/>
      <c r="I268" s="86"/>
      <c r="J268" s="85">
        <v>20</v>
      </c>
      <c r="K268" s="85"/>
      <c r="L268" s="101">
        <v>128</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260</v>
      </c>
      <c r="B269" s="308"/>
      <c r="C269" s="308"/>
      <c r="D269" s="308"/>
      <c r="E269" s="308"/>
      <c r="F269" s="309"/>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262</v>
      </c>
      <c r="B308" s="314"/>
      <c r="C308" s="314"/>
      <c r="D308" s="314"/>
      <c r="E308" s="314"/>
      <c r="F308" s="315"/>
      <c r="G308" s="294" t="s">
        <v>702</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654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633</v>
      </c>
      <c r="H310" s="285"/>
      <c r="I310" s="285"/>
      <c r="J310" s="285"/>
      <c r="K310" s="286"/>
      <c r="L310" s="287" t="s">
        <v>634</v>
      </c>
      <c r="M310" s="288"/>
      <c r="N310" s="288"/>
      <c r="O310" s="288"/>
      <c r="P310" s="288"/>
      <c r="Q310" s="288"/>
      <c r="R310" s="288"/>
      <c r="S310" s="288"/>
      <c r="T310" s="288"/>
      <c r="U310" s="288"/>
      <c r="V310" s="288"/>
      <c r="W310" s="288"/>
      <c r="X310" s="289"/>
      <c r="Y310" s="290">
        <v>32</v>
      </c>
      <c r="Z310" s="291"/>
      <c r="AA310" s="291"/>
      <c r="AB310" s="292"/>
      <c r="AC310" s="284" t="s">
        <v>633</v>
      </c>
      <c r="AD310" s="285"/>
      <c r="AE310" s="285"/>
      <c r="AF310" s="285"/>
      <c r="AG310" s="286"/>
      <c r="AH310" s="287" t="s">
        <v>634</v>
      </c>
      <c r="AI310" s="288"/>
      <c r="AJ310" s="288"/>
      <c r="AK310" s="288"/>
      <c r="AL310" s="288"/>
      <c r="AM310" s="288"/>
      <c r="AN310" s="288"/>
      <c r="AO310" s="288"/>
      <c r="AP310" s="288"/>
      <c r="AQ310" s="288"/>
      <c r="AR310" s="288"/>
      <c r="AS310" s="288"/>
      <c r="AT310" s="289"/>
      <c r="AU310" s="290">
        <v>17.846</v>
      </c>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32</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17.846</v>
      </c>
      <c r="AV320" s="271"/>
      <c r="AW320" s="271"/>
      <c r="AX320" s="273"/>
    </row>
    <row r="321" spans="1:51" ht="24.75" customHeight="1" x14ac:dyDescent="0.15">
      <c r="A321" s="316"/>
      <c r="B321" s="317"/>
      <c r="C321" s="317"/>
      <c r="D321" s="317"/>
      <c r="E321" s="317"/>
      <c r="F321" s="318"/>
      <c r="G321" s="294" t="s">
        <v>655</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661</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2</v>
      </c>
    </row>
    <row r="322" spans="1:51" ht="24.75"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2</v>
      </c>
    </row>
    <row r="323" spans="1:51" ht="24.75" customHeight="1" x14ac:dyDescent="0.15">
      <c r="A323" s="316"/>
      <c r="B323" s="317"/>
      <c r="C323" s="317"/>
      <c r="D323" s="317"/>
      <c r="E323" s="317"/>
      <c r="F323" s="318"/>
      <c r="G323" s="284" t="s">
        <v>633</v>
      </c>
      <c r="H323" s="285"/>
      <c r="I323" s="285"/>
      <c r="J323" s="285"/>
      <c r="K323" s="286"/>
      <c r="L323" s="287" t="s">
        <v>656</v>
      </c>
      <c r="M323" s="288"/>
      <c r="N323" s="288"/>
      <c r="O323" s="288"/>
      <c r="P323" s="288"/>
      <c r="Q323" s="288"/>
      <c r="R323" s="288"/>
      <c r="S323" s="288"/>
      <c r="T323" s="288"/>
      <c r="U323" s="288"/>
      <c r="V323" s="288"/>
      <c r="W323" s="288"/>
      <c r="X323" s="289"/>
      <c r="Y323" s="290">
        <v>11.234999999999999</v>
      </c>
      <c r="Z323" s="291"/>
      <c r="AA323" s="291"/>
      <c r="AB323" s="292"/>
      <c r="AC323" s="284" t="s">
        <v>658</v>
      </c>
      <c r="AD323" s="285"/>
      <c r="AE323" s="285"/>
      <c r="AF323" s="285"/>
      <c r="AG323" s="286"/>
      <c r="AH323" s="287" t="s">
        <v>660</v>
      </c>
      <c r="AI323" s="288"/>
      <c r="AJ323" s="288"/>
      <c r="AK323" s="288"/>
      <c r="AL323" s="288"/>
      <c r="AM323" s="288"/>
      <c r="AN323" s="288"/>
      <c r="AO323" s="288"/>
      <c r="AP323" s="288"/>
      <c r="AQ323" s="288"/>
      <c r="AR323" s="288"/>
      <c r="AS323" s="288"/>
      <c r="AT323" s="289"/>
      <c r="AU323" s="290">
        <v>1.3</v>
      </c>
      <c r="AV323" s="291"/>
      <c r="AW323" s="291"/>
      <c r="AX323" s="293"/>
      <c r="AY323">
        <f t="shared" si="11"/>
        <v>2</v>
      </c>
    </row>
    <row r="324" spans="1:51" ht="24.75"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t="s">
        <v>659</v>
      </c>
      <c r="AD324" s="275"/>
      <c r="AE324" s="275"/>
      <c r="AF324" s="275"/>
      <c r="AG324" s="276"/>
      <c r="AH324" s="277" t="s">
        <v>660</v>
      </c>
      <c r="AI324" s="278"/>
      <c r="AJ324" s="278"/>
      <c r="AK324" s="278"/>
      <c r="AL324" s="278"/>
      <c r="AM324" s="278"/>
      <c r="AN324" s="278"/>
      <c r="AO324" s="278"/>
      <c r="AP324" s="278"/>
      <c r="AQ324" s="278"/>
      <c r="AR324" s="278"/>
      <c r="AS324" s="278"/>
      <c r="AT324" s="279"/>
      <c r="AU324" s="280">
        <v>1.47</v>
      </c>
      <c r="AV324" s="281"/>
      <c r="AW324" s="281"/>
      <c r="AX324" s="283"/>
      <c r="AY324">
        <f t="shared" si="11"/>
        <v>2</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2</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2</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2</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2</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2</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2</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2</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2</v>
      </c>
    </row>
    <row r="333" spans="1:51" ht="24.75"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11.234999999999999</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2.77</v>
      </c>
      <c r="AV333" s="271"/>
      <c r="AW333" s="271"/>
      <c r="AX333" s="273"/>
      <c r="AY333">
        <f t="shared" si="11"/>
        <v>2</v>
      </c>
    </row>
    <row r="334" spans="1:51" ht="24.75" customHeight="1" x14ac:dyDescent="0.15">
      <c r="A334" s="316"/>
      <c r="B334" s="317"/>
      <c r="C334" s="317"/>
      <c r="D334" s="317"/>
      <c r="E334" s="317"/>
      <c r="F334" s="318"/>
      <c r="G334" s="294" t="s">
        <v>666</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669</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6"/>
      <c r="AY334">
        <f>COUNTA($G$336,$AC$336)</f>
        <v>2</v>
      </c>
    </row>
    <row r="335" spans="1:51" ht="24.75"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2</v>
      </c>
    </row>
    <row r="336" spans="1:51" ht="24.75" customHeight="1" x14ac:dyDescent="0.15">
      <c r="A336" s="316"/>
      <c r="B336" s="317"/>
      <c r="C336" s="317"/>
      <c r="D336" s="317"/>
      <c r="E336" s="317"/>
      <c r="F336" s="318"/>
      <c r="G336" s="284" t="s">
        <v>633</v>
      </c>
      <c r="H336" s="285"/>
      <c r="I336" s="285"/>
      <c r="J336" s="285"/>
      <c r="K336" s="286"/>
      <c r="L336" s="287" t="s">
        <v>656</v>
      </c>
      <c r="M336" s="288"/>
      <c r="N336" s="288"/>
      <c r="O336" s="288"/>
      <c r="P336" s="288"/>
      <c r="Q336" s="288"/>
      <c r="R336" s="288"/>
      <c r="S336" s="288"/>
      <c r="T336" s="288"/>
      <c r="U336" s="288"/>
      <c r="V336" s="288"/>
      <c r="W336" s="288"/>
      <c r="X336" s="289"/>
      <c r="Y336" s="290">
        <v>5.7969999999999997</v>
      </c>
      <c r="Z336" s="291"/>
      <c r="AA336" s="291"/>
      <c r="AB336" s="292"/>
      <c r="AC336" s="284" t="s">
        <v>667</v>
      </c>
      <c r="AD336" s="285"/>
      <c r="AE336" s="285"/>
      <c r="AF336" s="285"/>
      <c r="AG336" s="286"/>
      <c r="AH336" s="287" t="s">
        <v>668</v>
      </c>
      <c r="AI336" s="288"/>
      <c r="AJ336" s="288"/>
      <c r="AK336" s="288"/>
      <c r="AL336" s="288"/>
      <c r="AM336" s="288"/>
      <c r="AN336" s="288"/>
      <c r="AO336" s="288"/>
      <c r="AP336" s="288"/>
      <c r="AQ336" s="288"/>
      <c r="AR336" s="288"/>
      <c r="AS336" s="288"/>
      <c r="AT336" s="289"/>
      <c r="AU336" s="290">
        <v>5.5</v>
      </c>
      <c r="AV336" s="291"/>
      <c r="AW336" s="291"/>
      <c r="AX336" s="292"/>
      <c r="AY336">
        <f t="shared" si="12"/>
        <v>2</v>
      </c>
    </row>
    <row r="337" spans="1:51" ht="24.75" customHeight="1" x14ac:dyDescent="0.15">
      <c r="A337" s="316"/>
      <c r="B337" s="317"/>
      <c r="C337" s="317"/>
      <c r="D337" s="317"/>
      <c r="E337" s="317"/>
      <c r="F337" s="318"/>
      <c r="G337" s="274" t="s">
        <v>664</v>
      </c>
      <c r="H337" s="275"/>
      <c r="I337" s="275"/>
      <c r="J337" s="275"/>
      <c r="K337" s="276"/>
      <c r="L337" s="277" t="s">
        <v>665</v>
      </c>
      <c r="M337" s="278"/>
      <c r="N337" s="278"/>
      <c r="O337" s="278"/>
      <c r="P337" s="278"/>
      <c r="Q337" s="278"/>
      <c r="R337" s="278"/>
      <c r="S337" s="278"/>
      <c r="T337" s="278"/>
      <c r="U337" s="278"/>
      <c r="V337" s="278"/>
      <c r="W337" s="278"/>
      <c r="X337" s="279"/>
      <c r="Y337" s="280">
        <v>2.29</v>
      </c>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2</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2</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2</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2</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2</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2</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2</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2</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2</v>
      </c>
    </row>
    <row r="346" spans="1:51" ht="24.75" customHeight="1" x14ac:dyDescent="0.1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8.0869999999999997</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5.5</v>
      </c>
      <c r="AV346" s="271"/>
      <c r="AW346" s="271"/>
      <c r="AX346" s="273"/>
      <c r="AY346">
        <f t="shared" si="13"/>
        <v>2</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573</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228</v>
      </c>
      <c r="AM360" s="264"/>
      <c r="AN360" s="264"/>
      <c r="AO360" s="79" t="s">
        <v>227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226</v>
      </c>
      <c r="AD365" s="241"/>
      <c r="AE365" s="241"/>
      <c r="AF365" s="241"/>
      <c r="AG365" s="241"/>
      <c r="AH365" s="257" t="s">
        <v>244</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636</v>
      </c>
      <c r="D366" s="251"/>
      <c r="E366" s="251"/>
      <c r="F366" s="251"/>
      <c r="G366" s="251"/>
      <c r="H366" s="251"/>
      <c r="I366" s="251"/>
      <c r="J366" s="233">
        <v>4000020270008</v>
      </c>
      <c r="K366" s="234"/>
      <c r="L366" s="234"/>
      <c r="M366" s="234"/>
      <c r="N366" s="234"/>
      <c r="O366" s="234"/>
      <c r="P366" s="245" t="s">
        <v>635</v>
      </c>
      <c r="Q366" s="235"/>
      <c r="R366" s="235"/>
      <c r="S366" s="235"/>
      <c r="T366" s="235"/>
      <c r="U366" s="235"/>
      <c r="V366" s="235"/>
      <c r="W366" s="235"/>
      <c r="X366" s="235"/>
      <c r="Y366" s="236">
        <v>32.701000000000001</v>
      </c>
      <c r="Z366" s="237"/>
      <c r="AA366" s="237"/>
      <c r="AB366" s="238"/>
      <c r="AC366" s="222" t="s">
        <v>646</v>
      </c>
      <c r="AD366" s="223"/>
      <c r="AE366" s="223"/>
      <c r="AF366" s="223"/>
      <c r="AG366" s="223"/>
      <c r="AH366" s="253" t="s">
        <v>647</v>
      </c>
      <c r="AI366" s="254"/>
      <c r="AJ366" s="254"/>
      <c r="AK366" s="254"/>
      <c r="AL366" s="226" t="s">
        <v>647</v>
      </c>
      <c r="AM366" s="227"/>
      <c r="AN366" s="227"/>
      <c r="AO366" s="228"/>
      <c r="AP366" s="229" t="s">
        <v>648</v>
      </c>
      <c r="AQ366" s="229"/>
      <c r="AR366" s="229"/>
      <c r="AS366" s="229"/>
      <c r="AT366" s="229"/>
      <c r="AU366" s="229"/>
      <c r="AV366" s="229"/>
      <c r="AW366" s="229"/>
      <c r="AX366" s="229"/>
    </row>
    <row r="367" spans="1:51" ht="30" customHeight="1" x14ac:dyDescent="0.15">
      <c r="A367" s="230">
        <v>2</v>
      </c>
      <c r="B367" s="230">
        <v>1</v>
      </c>
      <c r="C367" s="252" t="s">
        <v>637</v>
      </c>
      <c r="D367" s="251"/>
      <c r="E367" s="251"/>
      <c r="F367" s="251"/>
      <c r="G367" s="251"/>
      <c r="H367" s="251"/>
      <c r="I367" s="251"/>
      <c r="J367" s="233">
        <v>8000020130001</v>
      </c>
      <c r="K367" s="234"/>
      <c r="L367" s="234"/>
      <c r="M367" s="234"/>
      <c r="N367" s="234"/>
      <c r="O367" s="234"/>
      <c r="P367" s="245" t="s">
        <v>635</v>
      </c>
      <c r="Q367" s="235"/>
      <c r="R367" s="235"/>
      <c r="S367" s="235"/>
      <c r="T367" s="235"/>
      <c r="U367" s="235"/>
      <c r="V367" s="235"/>
      <c r="W367" s="235"/>
      <c r="X367" s="235"/>
      <c r="Y367" s="236">
        <v>30.061</v>
      </c>
      <c r="Z367" s="237"/>
      <c r="AA367" s="237"/>
      <c r="AB367" s="238"/>
      <c r="AC367" s="222" t="s">
        <v>646</v>
      </c>
      <c r="AD367" s="223"/>
      <c r="AE367" s="223"/>
      <c r="AF367" s="223"/>
      <c r="AG367" s="223"/>
      <c r="AH367" s="253" t="s">
        <v>647</v>
      </c>
      <c r="AI367" s="254"/>
      <c r="AJ367" s="254"/>
      <c r="AK367" s="254"/>
      <c r="AL367" s="226" t="s">
        <v>647</v>
      </c>
      <c r="AM367" s="227"/>
      <c r="AN367" s="227"/>
      <c r="AO367" s="228"/>
      <c r="AP367" s="229" t="s">
        <v>648</v>
      </c>
      <c r="AQ367" s="229"/>
      <c r="AR367" s="229"/>
      <c r="AS367" s="229"/>
      <c r="AT367" s="229"/>
      <c r="AU367" s="229"/>
      <c r="AV367" s="229"/>
      <c r="AW367" s="229"/>
      <c r="AX367" s="229"/>
      <c r="AY367">
        <f>COUNTA($C$367)</f>
        <v>1</v>
      </c>
    </row>
    <row r="368" spans="1:51" ht="30" customHeight="1" x14ac:dyDescent="0.15">
      <c r="A368" s="230">
        <v>3</v>
      </c>
      <c r="B368" s="230">
        <v>1</v>
      </c>
      <c r="C368" s="252" t="s">
        <v>638</v>
      </c>
      <c r="D368" s="251"/>
      <c r="E368" s="251"/>
      <c r="F368" s="251"/>
      <c r="G368" s="251"/>
      <c r="H368" s="251"/>
      <c r="I368" s="251"/>
      <c r="J368" s="233">
        <v>8000020280003</v>
      </c>
      <c r="K368" s="234"/>
      <c r="L368" s="234"/>
      <c r="M368" s="234"/>
      <c r="N368" s="234"/>
      <c r="O368" s="234"/>
      <c r="P368" s="245" t="s">
        <v>635</v>
      </c>
      <c r="Q368" s="235"/>
      <c r="R368" s="235"/>
      <c r="S368" s="235"/>
      <c r="T368" s="235"/>
      <c r="U368" s="235"/>
      <c r="V368" s="235"/>
      <c r="W368" s="235"/>
      <c r="X368" s="235"/>
      <c r="Y368" s="236">
        <v>18.045000000000002</v>
      </c>
      <c r="Z368" s="237"/>
      <c r="AA368" s="237"/>
      <c r="AB368" s="238"/>
      <c r="AC368" s="222" t="s">
        <v>646</v>
      </c>
      <c r="AD368" s="223"/>
      <c r="AE368" s="223"/>
      <c r="AF368" s="223"/>
      <c r="AG368" s="223"/>
      <c r="AH368" s="253" t="s">
        <v>647</v>
      </c>
      <c r="AI368" s="254"/>
      <c r="AJ368" s="254"/>
      <c r="AK368" s="254"/>
      <c r="AL368" s="226" t="s">
        <v>647</v>
      </c>
      <c r="AM368" s="227"/>
      <c r="AN368" s="227"/>
      <c r="AO368" s="228"/>
      <c r="AP368" s="229" t="s">
        <v>648</v>
      </c>
      <c r="AQ368" s="229"/>
      <c r="AR368" s="229"/>
      <c r="AS368" s="229"/>
      <c r="AT368" s="229"/>
      <c r="AU368" s="229"/>
      <c r="AV368" s="229"/>
      <c r="AW368" s="229"/>
      <c r="AX368" s="229"/>
      <c r="AY368">
        <f>COUNTA($C$368)</f>
        <v>1</v>
      </c>
    </row>
    <row r="369" spans="1:51" ht="30" customHeight="1" x14ac:dyDescent="0.15">
      <c r="A369" s="230">
        <v>4</v>
      </c>
      <c r="B369" s="230">
        <v>1</v>
      </c>
      <c r="C369" s="252" t="s">
        <v>639</v>
      </c>
      <c r="D369" s="251"/>
      <c r="E369" s="251"/>
      <c r="F369" s="251"/>
      <c r="G369" s="251"/>
      <c r="H369" s="251"/>
      <c r="I369" s="251"/>
      <c r="J369" s="233">
        <v>2000020080004</v>
      </c>
      <c r="K369" s="234"/>
      <c r="L369" s="234"/>
      <c r="M369" s="234"/>
      <c r="N369" s="234"/>
      <c r="O369" s="234"/>
      <c r="P369" s="245" t="s">
        <v>635</v>
      </c>
      <c r="Q369" s="235"/>
      <c r="R369" s="235"/>
      <c r="S369" s="235"/>
      <c r="T369" s="235"/>
      <c r="U369" s="235"/>
      <c r="V369" s="235"/>
      <c r="W369" s="235"/>
      <c r="X369" s="235"/>
      <c r="Y369" s="236">
        <v>9.6259999999999994</v>
      </c>
      <c r="Z369" s="237"/>
      <c r="AA369" s="237"/>
      <c r="AB369" s="238"/>
      <c r="AC369" s="222" t="s">
        <v>646</v>
      </c>
      <c r="AD369" s="223"/>
      <c r="AE369" s="223"/>
      <c r="AF369" s="223"/>
      <c r="AG369" s="223"/>
      <c r="AH369" s="253" t="s">
        <v>647</v>
      </c>
      <c r="AI369" s="254"/>
      <c r="AJ369" s="254"/>
      <c r="AK369" s="254"/>
      <c r="AL369" s="226" t="s">
        <v>647</v>
      </c>
      <c r="AM369" s="227"/>
      <c r="AN369" s="227"/>
      <c r="AO369" s="228"/>
      <c r="AP369" s="229" t="s">
        <v>648</v>
      </c>
      <c r="AQ369" s="229"/>
      <c r="AR369" s="229"/>
      <c r="AS369" s="229"/>
      <c r="AT369" s="229"/>
      <c r="AU369" s="229"/>
      <c r="AV369" s="229"/>
      <c r="AW369" s="229"/>
      <c r="AX369" s="229"/>
      <c r="AY369">
        <f>COUNTA($C$369)</f>
        <v>1</v>
      </c>
    </row>
    <row r="370" spans="1:51" ht="30" customHeight="1" x14ac:dyDescent="0.15">
      <c r="A370" s="230">
        <v>5</v>
      </c>
      <c r="B370" s="230">
        <v>1</v>
      </c>
      <c r="C370" s="252" t="s">
        <v>640</v>
      </c>
      <c r="D370" s="251"/>
      <c r="E370" s="251"/>
      <c r="F370" s="251"/>
      <c r="G370" s="251"/>
      <c r="H370" s="251"/>
      <c r="I370" s="251"/>
      <c r="J370" s="233">
        <v>4000020120006</v>
      </c>
      <c r="K370" s="234"/>
      <c r="L370" s="234"/>
      <c r="M370" s="234"/>
      <c r="N370" s="234"/>
      <c r="O370" s="234"/>
      <c r="P370" s="245" t="s">
        <v>635</v>
      </c>
      <c r="Q370" s="235"/>
      <c r="R370" s="235"/>
      <c r="S370" s="235"/>
      <c r="T370" s="235"/>
      <c r="U370" s="235"/>
      <c r="V370" s="235"/>
      <c r="W370" s="235"/>
      <c r="X370" s="235"/>
      <c r="Y370" s="236">
        <v>3.073</v>
      </c>
      <c r="Z370" s="237"/>
      <c r="AA370" s="237"/>
      <c r="AB370" s="238"/>
      <c r="AC370" s="222" t="s">
        <v>646</v>
      </c>
      <c r="AD370" s="223"/>
      <c r="AE370" s="223"/>
      <c r="AF370" s="223"/>
      <c r="AG370" s="223"/>
      <c r="AH370" s="253" t="s">
        <v>647</v>
      </c>
      <c r="AI370" s="254"/>
      <c r="AJ370" s="254"/>
      <c r="AK370" s="254"/>
      <c r="AL370" s="226" t="s">
        <v>647</v>
      </c>
      <c r="AM370" s="227"/>
      <c r="AN370" s="227"/>
      <c r="AO370" s="228"/>
      <c r="AP370" s="229" t="s">
        <v>648</v>
      </c>
      <c r="AQ370" s="229"/>
      <c r="AR370" s="229"/>
      <c r="AS370" s="229"/>
      <c r="AT370" s="229"/>
      <c r="AU370" s="229"/>
      <c r="AV370" s="229"/>
      <c r="AW370" s="229"/>
      <c r="AX370" s="229"/>
      <c r="AY370">
        <f>COUNTA($C$370)</f>
        <v>1</v>
      </c>
    </row>
    <row r="371" spans="1:51" ht="30" customHeight="1" x14ac:dyDescent="0.15">
      <c r="A371" s="230">
        <v>6</v>
      </c>
      <c r="B371" s="230">
        <v>1</v>
      </c>
      <c r="C371" s="252" t="s">
        <v>641</v>
      </c>
      <c r="D371" s="251"/>
      <c r="E371" s="251"/>
      <c r="F371" s="251"/>
      <c r="G371" s="251"/>
      <c r="H371" s="251"/>
      <c r="I371" s="251"/>
      <c r="J371" s="233">
        <v>5000020150002</v>
      </c>
      <c r="K371" s="234"/>
      <c r="L371" s="234"/>
      <c r="M371" s="234"/>
      <c r="N371" s="234"/>
      <c r="O371" s="234"/>
      <c r="P371" s="245" t="s">
        <v>635</v>
      </c>
      <c r="Q371" s="235"/>
      <c r="R371" s="235"/>
      <c r="S371" s="235"/>
      <c r="T371" s="235"/>
      <c r="U371" s="235"/>
      <c r="V371" s="235"/>
      <c r="W371" s="235"/>
      <c r="X371" s="235"/>
      <c r="Y371" s="236">
        <v>2.4369999999999998</v>
      </c>
      <c r="Z371" s="237"/>
      <c r="AA371" s="237"/>
      <c r="AB371" s="238"/>
      <c r="AC371" s="222" t="s">
        <v>646</v>
      </c>
      <c r="AD371" s="223"/>
      <c r="AE371" s="223"/>
      <c r="AF371" s="223"/>
      <c r="AG371" s="223"/>
      <c r="AH371" s="253" t="s">
        <v>647</v>
      </c>
      <c r="AI371" s="254"/>
      <c r="AJ371" s="254"/>
      <c r="AK371" s="254"/>
      <c r="AL371" s="226" t="s">
        <v>647</v>
      </c>
      <c r="AM371" s="227"/>
      <c r="AN371" s="227"/>
      <c r="AO371" s="228"/>
      <c r="AP371" s="229" t="s">
        <v>648</v>
      </c>
      <c r="AQ371" s="229"/>
      <c r="AR371" s="229"/>
      <c r="AS371" s="229"/>
      <c r="AT371" s="229"/>
      <c r="AU371" s="229"/>
      <c r="AV371" s="229"/>
      <c r="AW371" s="229"/>
      <c r="AX371" s="229"/>
      <c r="AY371">
        <f>COUNTA($C$371)</f>
        <v>1</v>
      </c>
    </row>
    <row r="372" spans="1:51" ht="30" customHeight="1" x14ac:dyDescent="0.15">
      <c r="A372" s="230">
        <v>7</v>
      </c>
      <c r="B372" s="230">
        <v>1</v>
      </c>
      <c r="C372" s="252" t="s">
        <v>642</v>
      </c>
      <c r="D372" s="251"/>
      <c r="E372" s="251"/>
      <c r="F372" s="251"/>
      <c r="G372" s="251"/>
      <c r="H372" s="251"/>
      <c r="I372" s="251"/>
      <c r="J372" s="233">
        <v>2000020020001</v>
      </c>
      <c r="K372" s="234"/>
      <c r="L372" s="234"/>
      <c r="M372" s="234"/>
      <c r="N372" s="234"/>
      <c r="O372" s="234"/>
      <c r="P372" s="245" t="s">
        <v>635</v>
      </c>
      <c r="Q372" s="235"/>
      <c r="R372" s="235"/>
      <c r="S372" s="235"/>
      <c r="T372" s="235"/>
      <c r="U372" s="235"/>
      <c r="V372" s="235"/>
      <c r="W372" s="235"/>
      <c r="X372" s="235"/>
      <c r="Y372" s="236">
        <v>1.891</v>
      </c>
      <c r="Z372" s="237"/>
      <c r="AA372" s="237"/>
      <c r="AB372" s="238"/>
      <c r="AC372" s="222" t="s">
        <v>646</v>
      </c>
      <c r="AD372" s="223"/>
      <c r="AE372" s="223"/>
      <c r="AF372" s="223"/>
      <c r="AG372" s="223"/>
      <c r="AH372" s="253" t="s">
        <v>647</v>
      </c>
      <c r="AI372" s="254"/>
      <c r="AJ372" s="254"/>
      <c r="AK372" s="254"/>
      <c r="AL372" s="226" t="s">
        <v>647</v>
      </c>
      <c r="AM372" s="227"/>
      <c r="AN372" s="227"/>
      <c r="AO372" s="228"/>
      <c r="AP372" s="229" t="s">
        <v>648</v>
      </c>
      <c r="AQ372" s="229"/>
      <c r="AR372" s="229"/>
      <c r="AS372" s="229"/>
      <c r="AT372" s="229"/>
      <c r="AU372" s="229"/>
      <c r="AV372" s="229"/>
      <c r="AW372" s="229"/>
      <c r="AX372" s="229"/>
      <c r="AY372">
        <f>COUNTA($C$372)</f>
        <v>1</v>
      </c>
    </row>
    <row r="373" spans="1:51" ht="30" customHeight="1" x14ac:dyDescent="0.15">
      <c r="A373" s="230">
        <v>8</v>
      </c>
      <c r="B373" s="230">
        <v>1</v>
      </c>
      <c r="C373" s="252" t="s">
        <v>643</v>
      </c>
      <c r="D373" s="251"/>
      <c r="E373" s="251"/>
      <c r="F373" s="251"/>
      <c r="G373" s="251"/>
      <c r="H373" s="251"/>
      <c r="I373" s="251"/>
      <c r="J373" s="233">
        <v>1000020470007</v>
      </c>
      <c r="K373" s="234"/>
      <c r="L373" s="234"/>
      <c r="M373" s="234"/>
      <c r="N373" s="234"/>
      <c r="O373" s="234"/>
      <c r="P373" s="245" t="s">
        <v>635</v>
      </c>
      <c r="Q373" s="235"/>
      <c r="R373" s="235"/>
      <c r="S373" s="235"/>
      <c r="T373" s="235"/>
      <c r="U373" s="235"/>
      <c r="V373" s="235"/>
      <c r="W373" s="235"/>
      <c r="X373" s="235"/>
      <c r="Y373" s="236">
        <v>1.8</v>
      </c>
      <c r="Z373" s="237"/>
      <c r="AA373" s="237"/>
      <c r="AB373" s="238"/>
      <c r="AC373" s="222" t="s">
        <v>646</v>
      </c>
      <c r="AD373" s="223"/>
      <c r="AE373" s="223"/>
      <c r="AF373" s="223"/>
      <c r="AG373" s="223"/>
      <c r="AH373" s="253" t="s">
        <v>647</v>
      </c>
      <c r="AI373" s="254"/>
      <c r="AJ373" s="254"/>
      <c r="AK373" s="254"/>
      <c r="AL373" s="226" t="s">
        <v>647</v>
      </c>
      <c r="AM373" s="227"/>
      <c r="AN373" s="227"/>
      <c r="AO373" s="228"/>
      <c r="AP373" s="229" t="s">
        <v>648</v>
      </c>
      <c r="AQ373" s="229"/>
      <c r="AR373" s="229"/>
      <c r="AS373" s="229"/>
      <c r="AT373" s="229"/>
      <c r="AU373" s="229"/>
      <c r="AV373" s="229"/>
      <c r="AW373" s="229"/>
      <c r="AX373" s="229"/>
      <c r="AY373">
        <f>COUNTA($C$373)</f>
        <v>1</v>
      </c>
    </row>
    <row r="374" spans="1:51" ht="30" customHeight="1" x14ac:dyDescent="0.15">
      <c r="A374" s="230">
        <v>9</v>
      </c>
      <c r="B374" s="230">
        <v>1</v>
      </c>
      <c r="C374" s="252" t="s">
        <v>644</v>
      </c>
      <c r="D374" s="251"/>
      <c r="E374" s="251"/>
      <c r="F374" s="251"/>
      <c r="G374" s="251"/>
      <c r="H374" s="251"/>
      <c r="I374" s="251"/>
      <c r="J374" s="233">
        <v>2000020350001</v>
      </c>
      <c r="K374" s="234"/>
      <c r="L374" s="234"/>
      <c r="M374" s="234"/>
      <c r="N374" s="234"/>
      <c r="O374" s="234"/>
      <c r="P374" s="245" t="s">
        <v>635</v>
      </c>
      <c r="Q374" s="235"/>
      <c r="R374" s="235"/>
      <c r="S374" s="235"/>
      <c r="T374" s="235"/>
      <c r="U374" s="235"/>
      <c r="V374" s="235"/>
      <c r="W374" s="235"/>
      <c r="X374" s="235"/>
      <c r="Y374" s="236">
        <v>0.82299999999999995</v>
      </c>
      <c r="Z374" s="237"/>
      <c r="AA374" s="237"/>
      <c r="AB374" s="238"/>
      <c r="AC374" s="222" t="s">
        <v>646</v>
      </c>
      <c r="AD374" s="223"/>
      <c r="AE374" s="223"/>
      <c r="AF374" s="223"/>
      <c r="AG374" s="223"/>
      <c r="AH374" s="253" t="s">
        <v>647</v>
      </c>
      <c r="AI374" s="254"/>
      <c r="AJ374" s="254"/>
      <c r="AK374" s="254"/>
      <c r="AL374" s="226" t="s">
        <v>647</v>
      </c>
      <c r="AM374" s="227"/>
      <c r="AN374" s="227"/>
      <c r="AO374" s="228"/>
      <c r="AP374" s="229" t="s">
        <v>648</v>
      </c>
      <c r="AQ374" s="229"/>
      <c r="AR374" s="229"/>
      <c r="AS374" s="229"/>
      <c r="AT374" s="229"/>
      <c r="AU374" s="229"/>
      <c r="AV374" s="229"/>
      <c r="AW374" s="229"/>
      <c r="AX374" s="229"/>
      <c r="AY374">
        <f>COUNTA($C$374)</f>
        <v>1</v>
      </c>
    </row>
    <row r="375" spans="1:51" ht="30" customHeight="1" x14ac:dyDescent="0.15">
      <c r="A375" s="230">
        <v>10</v>
      </c>
      <c r="B375" s="230">
        <v>1</v>
      </c>
      <c r="C375" s="252" t="s">
        <v>645</v>
      </c>
      <c r="D375" s="251"/>
      <c r="E375" s="251"/>
      <c r="F375" s="251"/>
      <c r="G375" s="251"/>
      <c r="H375" s="251"/>
      <c r="I375" s="251"/>
      <c r="J375" s="233">
        <v>7000020100005</v>
      </c>
      <c r="K375" s="234"/>
      <c r="L375" s="234"/>
      <c r="M375" s="234"/>
      <c r="N375" s="234"/>
      <c r="O375" s="234"/>
      <c r="P375" s="245" t="s">
        <v>635</v>
      </c>
      <c r="Q375" s="235"/>
      <c r="R375" s="235"/>
      <c r="S375" s="235"/>
      <c r="T375" s="235"/>
      <c r="U375" s="235"/>
      <c r="V375" s="235"/>
      <c r="W375" s="235"/>
      <c r="X375" s="235"/>
      <c r="Y375" s="236">
        <v>0.80700000000000005</v>
      </c>
      <c r="Z375" s="237"/>
      <c r="AA375" s="237"/>
      <c r="AB375" s="238"/>
      <c r="AC375" s="222" t="s">
        <v>646</v>
      </c>
      <c r="AD375" s="223"/>
      <c r="AE375" s="223"/>
      <c r="AF375" s="223"/>
      <c r="AG375" s="223"/>
      <c r="AH375" s="253" t="s">
        <v>647</v>
      </c>
      <c r="AI375" s="254"/>
      <c r="AJ375" s="254"/>
      <c r="AK375" s="254"/>
      <c r="AL375" s="226" t="s">
        <v>647</v>
      </c>
      <c r="AM375" s="227"/>
      <c r="AN375" s="227"/>
      <c r="AO375" s="228"/>
      <c r="AP375" s="229" t="s">
        <v>648</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53" t="s">
        <v>647</v>
      </c>
      <c r="AI376" s="254"/>
      <c r="AJ376" s="254"/>
      <c r="AK376" s="254"/>
      <c r="AL376" s="226"/>
      <c r="AM376" s="227"/>
      <c r="AN376" s="227"/>
      <c r="AO376" s="228"/>
      <c r="AP376" s="229" t="s">
        <v>648</v>
      </c>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53" t="s">
        <v>647</v>
      </c>
      <c r="AI377" s="254"/>
      <c r="AJ377" s="254"/>
      <c r="AK377" s="254"/>
      <c r="AL377" s="226"/>
      <c r="AM377" s="227"/>
      <c r="AN377" s="227"/>
      <c r="AO377" s="228"/>
      <c r="AP377" s="229" t="s">
        <v>648</v>
      </c>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53" t="s">
        <v>647</v>
      </c>
      <c r="AI378" s="254"/>
      <c r="AJ378" s="254"/>
      <c r="AK378" s="254"/>
      <c r="AL378" s="226"/>
      <c r="AM378" s="227"/>
      <c r="AN378" s="227"/>
      <c r="AO378" s="228"/>
      <c r="AP378" s="229" t="s">
        <v>648</v>
      </c>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53" t="s">
        <v>647</v>
      </c>
      <c r="AI379" s="254"/>
      <c r="AJ379" s="254"/>
      <c r="AK379" s="254"/>
      <c r="AL379" s="226"/>
      <c r="AM379" s="227"/>
      <c r="AN379" s="227"/>
      <c r="AO379" s="228"/>
      <c r="AP379" s="229" t="s">
        <v>648</v>
      </c>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53" t="s">
        <v>647</v>
      </c>
      <c r="AI380" s="254"/>
      <c r="AJ380" s="254"/>
      <c r="AK380" s="254"/>
      <c r="AL380" s="226"/>
      <c r="AM380" s="227"/>
      <c r="AN380" s="227"/>
      <c r="AO380" s="228"/>
      <c r="AP380" s="229" t="s">
        <v>648</v>
      </c>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53" t="s">
        <v>647</v>
      </c>
      <c r="AI381" s="254"/>
      <c r="AJ381" s="254"/>
      <c r="AK381" s="254"/>
      <c r="AL381" s="226"/>
      <c r="AM381" s="227"/>
      <c r="AN381" s="227"/>
      <c r="AO381" s="228"/>
      <c r="AP381" s="229" t="s">
        <v>648</v>
      </c>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53" t="s">
        <v>647</v>
      </c>
      <c r="AI382" s="254"/>
      <c r="AJ382" s="254"/>
      <c r="AK382" s="254"/>
      <c r="AL382" s="226"/>
      <c r="AM382" s="227"/>
      <c r="AN382" s="227"/>
      <c r="AO382" s="228"/>
      <c r="AP382" s="229" t="s">
        <v>648</v>
      </c>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53" t="s">
        <v>647</v>
      </c>
      <c r="AI383" s="254"/>
      <c r="AJ383" s="254"/>
      <c r="AK383" s="254"/>
      <c r="AL383" s="226"/>
      <c r="AM383" s="227"/>
      <c r="AN383" s="227"/>
      <c r="AO383" s="228"/>
      <c r="AP383" s="229" t="s">
        <v>648</v>
      </c>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53" t="s">
        <v>647</v>
      </c>
      <c r="AI384" s="254"/>
      <c r="AJ384" s="254"/>
      <c r="AK384" s="254"/>
      <c r="AL384" s="226"/>
      <c r="AM384" s="227"/>
      <c r="AN384" s="227"/>
      <c r="AO384" s="228"/>
      <c r="AP384" s="229" t="s">
        <v>648</v>
      </c>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53" t="s">
        <v>647</v>
      </c>
      <c r="AI385" s="254"/>
      <c r="AJ385" s="254"/>
      <c r="AK385" s="254"/>
      <c r="AL385" s="226"/>
      <c r="AM385" s="227"/>
      <c r="AN385" s="227"/>
      <c r="AO385" s="228"/>
      <c r="AP385" s="229" t="s">
        <v>648</v>
      </c>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53" t="s">
        <v>647</v>
      </c>
      <c r="AI386" s="254"/>
      <c r="AJ386" s="254"/>
      <c r="AK386" s="254"/>
      <c r="AL386" s="226"/>
      <c r="AM386" s="227"/>
      <c r="AN386" s="227"/>
      <c r="AO386" s="228"/>
      <c r="AP386" s="229" t="s">
        <v>648</v>
      </c>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53" t="s">
        <v>647</v>
      </c>
      <c r="AI387" s="254"/>
      <c r="AJ387" s="254"/>
      <c r="AK387" s="254"/>
      <c r="AL387" s="226"/>
      <c r="AM387" s="227"/>
      <c r="AN387" s="227"/>
      <c r="AO387" s="228"/>
      <c r="AP387" s="229" t="s">
        <v>648</v>
      </c>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53" t="s">
        <v>647</v>
      </c>
      <c r="AI388" s="254"/>
      <c r="AJ388" s="254"/>
      <c r="AK388" s="254"/>
      <c r="AL388" s="226"/>
      <c r="AM388" s="227"/>
      <c r="AN388" s="227"/>
      <c r="AO388" s="228"/>
      <c r="AP388" s="229" t="s">
        <v>648</v>
      </c>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53" t="s">
        <v>647</v>
      </c>
      <c r="AI389" s="254"/>
      <c r="AJ389" s="254"/>
      <c r="AK389" s="254"/>
      <c r="AL389" s="226"/>
      <c r="AM389" s="227"/>
      <c r="AN389" s="227"/>
      <c r="AO389" s="228"/>
      <c r="AP389" s="229" t="s">
        <v>648</v>
      </c>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53" t="s">
        <v>647</v>
      </c>
      <c r="AI390" s="254"/>
      <c r="AJ390" s="254"/>
      <c r="AK390" s="254"/>
      <c r="AL390" s="226"/>
      <c r="AM390" s="227"/>
      <c r="AN390" s="227"/>
      <c r="AO390" s="228"/>
      <c r="AP390" s="229" t="s">
        <v>648</v>
      </c>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53" t="s">
        <v>647</v>
      </c>
      <c r="AI391" s="254"/>
      <c r="AJ391" s="254"/>
      <c r="AK391" s="254"/>
      <c r="AL391" s="226"/>
      <c r="AM391" s="227"/>
      <c r="AN391" s="227"/>
      <c r="AO391" s="228"/>
      <c r="AP391" s="229" t="s">
        <v>648</v>
      </c>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53" t="s">
        <v>647</v>
      </c>
      <c r="AI392" s="254"/>
      <c r="AJ392" s="254"/>
      <c r="AK392" s="254"/>
      <c r="AL392" s="226"/>
      <c r="AM392" s="227"/>
      <c r="AN392" s="227"/>
      <c r="AO392" s="228"/>
      <c r="AP392" s="229" t="s">
        <v>648</v>
      </c>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53" t="s">
        <v>647</v>
      </c>
      <c r="AI393" s="254"/>
      <c r="AJ393" s="254"/>
      <c r="AK393" s="254"/>
      <c r="AL393" s="226"/>
      <c r="AM393" s="227"/>
      <c r="AN393" s="227"/>
      <c r="AO393" s="228"/>
      <c r="AP393" s="229" t="s">
        <v>648</v>
      </c>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53" t="s">
        <v>647</v>
      </c>
      <c r="AI394" s="254"/>
      <c r="AJ394" s="254"/>
      <c r="AK394" s="254"/>
      <c r="AL394" s="226"/>
      <c r="AM394" s="227"/>
      <c r="AN394" s="227"/>
      <c r="AO394" s="228"/>
      <c r="AP394" s="229" t="s">
        <v>648</v>
      </c>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53" t="s">
        <v>647</v>
      </c>
      <c r="AI395" s="254"/>
      <c r="AJ395" s="254"/>
      <c r="AK395" s="254"/>
      <c r="AL395" s="226"/>
      <c r="AM395" s="227"/>
      <c r="AN395" s="227"/>
      <c r="AO395" s="228"/>
      <c r="AP395" s="229" t="s">
        <v>648</v>
      </c>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226</v>
      </c>
      <c r="AD398" s="241"/>
      <c r="AE398" s="241"/>
      <c r="AF398" s="241"/>
      <c r="AG398" s="241"/>
      <c r="AH398" s="257" t="s">
        <v>244</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650</v>
      </c>
      <c r="D399" s="251"/>
      <c r="E399" s="251"/>
      <c r="F399" s="251"/>
      <c r="G399" s="251"/>
      <c r="H399" s="251"/>
      <c r="I399" s="251"/>
      <c r="J399" s="233">
        <v>6020001076602</v>
      </c>
      <c r="K399" s="234"/>
      <c r="L399" s="234"/>
      <c r="M399" s="234"/>
      <c r="N399" s="234"/>
      <c r="O399" s="234"/>
      <c r="P399" s="245" t="s">
        <v>649</v>
      </c>
      <c r="Q399" s="235"/>
      <c r="R399" s="235"/>
      <c r="S399" s="235"/>
      <c r="T399" s="235"/>
      <c r="U399" s="235"/>
      <c r="V399" s="235"/>
      <c r="W399" s="235"/>
      <c r="X399" s="235"/>
      <c r="Y399" s="236">
        <v>17.846</v>
      </c>
      <c r="Z399" s="237"/>
      <c r="AA399" s="237"/>
      <c r="AB399" s="238"/>
      <c r="AC399" s="222" t="s">
        <v>646</v>
      </c>
      <c r="AD399" s="223"/>
      <c r="AE399" s="223"/>
      <c r="AF399" s="223"/>
      <c r="AG399" s="223"/>
      <c r="AH399" s="253" t="s">
        <v>647</v>
      </c>
      <c r="AI399" s="254"/>
      <c r="AJ399" s="254"/>
      <c r="AK399" s="254"/>
      <c r="AL399" s="226" t="s">
        <v>647</v>
      </c>
      <c r="AM399" s="227"/>
      <c r="AN399" s="227"/>
      <c r="AO399" s="228"/>
      <c r="AP399" s="229" t="s">
        <v>648</v>
      </c>
      <c r="AQ399" s="229"/>
      <c r="AR399" s="229"/>
      <c r="AS399" s="229"/>
      <c r="AT399" s="229"/>
      <c r="AU399" s="229"/>
      <c r="AV399" s="229"/>
      <c r="AW399" s="229"/>
      <c r="AX399" s="229"/>
      <c r="AY399">
        <f>$AY$396</f>
        <v>1</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226</v>
      </c>
      <c r="AD431" s="241"/>
      <c r="AE431" s="241"/>
      <c r="AF431" s="241"/>
      <c r="AG431" s="241"/>
      <c r="AH431" s="257" t="s">
        <v>244</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2" t="s">
        <v>653</v>
      </c>
      <c r="D432" s="251"/>
      <c r="E432" s="251"/>
      <c r="F432" s="251"/>
      <c r="G432" s="251"/>
      <c r="H432" s="251"/>
      <c r="I432" s="251"/>
      <c r="J432" s="233">
        <v>5010005004635</v>
      </c>
      <c r="K432" s="234"/>
      <c r="L432" s="234"/>
      <c r="M432" s="234"/>
      <c r="N432" s="234"/>
      <c r="O432" s="234"/>
      <c r="P432" s="245" t="s">
        <v>651</v>
      </c>
      <c r="Q432" s="235"/>
      <c r="R432" s="235"/>
      <c r="S432" s="235"/>
      <c r="T432" s="235"/>
      <c r="U432" s="235"/>
      <c r="V432" s="235"/>
      <c r="W432" s="235"/>
      <c r="X432" s="235"/>
      <c r="Y432" s="236">
        <v>6.75</v>
      </c>
      <c r="Z432" s="237"/>
      <c r="AA432" s="237"/>
      <c r="AB432" s="238"/>
      <c r="AC432" s="222" t="s">
        <v>646</v>
      </c>
      <c r="AD432" s="223"/>
      <c r="AE432" s="223"/>
      <c r="AF432" s="223"/>
      <c r="AG432" s="223"/>
      <c r="AH432" s="253" t="s">
        <v>647</v>
      </c>
      <c r="AI432" s="254"/>
      <c r="AJ432" s="254"/>
      <c r="AK432" s="254"/>
      <c r="AL432" s="226" t="s">
        <v>647</v>
      </c>
      <c r="AM432" s="227"/>
      <c r="AN432" s="227"/>
      <c r="AO432" s="228"/>
      <c r="AP432" s="229" t="s">
        <v>648</v>
      </c>
      <c r="AQ432" s="229"/>
      <c r="AR432" s="229"/>
      <c r="AS432" s="229"/>
      <c r="AT432" s="229"/>
      <c r="AU432" s="229"/>
      <c r="AV432" s="229"/>
      <c r="AW432" s="229"/>
      <c r="AX432" s="229"/>
      <c r="AY432">
        <f>$AY$429</f>
        <v>1</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226</v>
      </c>
      <c r="AD464" s="241"/>
      <c r="AE464" s="241"/>
      <c r="AF464" s="241"/>
      <c r="AG464" s="241"/>
      <c r="AH464" s="257" t="s">
        <v>244</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30" customHeight="1" x14ac:dyDescent="0.15">
      <c r="A465" s="230">
        <v>1</v>
      </c>
      <c r="B465" s="230">
        <v>1</v>
      </c>
      <c r="C465" s="251" t="s">
        <v>652</v>
      </c>
      <c r="D465" s="251"/>
      <c r="E465" s="251"/>
      <c r="F465" s="251"/>
      <c r="G465" s="251"/>
      <c r="H465" s="251"/>
      <c r="I465" s="251"/>
      <c r="J465" s="233">
        <v>5010005004635</v>
      </c>
      <c r="K465" s="234"/>
      <c r="L465" s="234"/>
      <c r="M465" s="234"/>
      <c r="N465" s="234"/>
      <c r="O465" s="234"/>
      <c r="P465" s="245" t="s">
        <v>657</v>
      </c>
      <c r="Q465" s="235"/>
      <c r="R465" s="235"/>
      <c r="S465" s="235"/>
      <c r="T465" s="235"/>
      <c r="U465" s="235"/>
      <c r="V465" s="235"/>
      <c r="W465" s="235"/>
      <c r="X465" s="235"/>
      <c r="Y465" s="236">
        <v>0.52</v>
      </c>
      <c r="Z465" s="237"/>
      <c r="AA465" s="237"/>
      <c r="AB465" s="238"/>
      <c r="AC465" s="222" t="s">
        <v>646</v>
      </c>
      <c r="AD465" s="223"/>
      <c r="AE465" s="223"/>
      <c r="AF465" s="223"/>
      <c r="AG465" s="223"/>
      <c r="AH465" s="253" t="s">
        <v>647</v>
      </c>
      <c r="AI465" s="254"/>
      <c r="AJ465" s="254"/>
      <c r="AK465" s="254"/>
      <c r="AL465" s="226" t="s">
        <v>647</v>
      </c>
      <c r="AM465" s="227"/>
      <c r="AN465" s="227"/>
      <c r="AO465" s="228"/>
      <c r="AP465" s="229" t="s">
        <v>648</v>
      </c>
      <c r="AQ465" s="229"/>
      <c r="AR465" s="229"/>
      <c r="AS465" s="229"/>
      <c r="AT465" s="229"/>
      <c r="AU465" s="229"/>
      <c r="AV465" s="229"/>
      <c r="AW465" s="229"/>
      <c r="AX465" s="229"/>
      <c r="AY465">
        <f>$AY$462</f>
        <v>1</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226</v>
      </c>
      <c r="AD497" s="241"/>
      <c r="AE497" s="241"/>
      <c r="AF497" s="241"/>
      <c r="AG497" s="241"/>
      <c r="AH497" s="257" t="s">
        <v>244</v>
      </c>
      <c r="AI497" s="255"/>
      <c r="AJ497" s="255"/>
      <c r="AK497" s="255"/>
      <c r="AL497" s="255" t="s">
        <v>19</v>
      </c>
      <c r="AM497" s="255"/>
      <c r="AN497" s="255"/>
      <c r="AO497" s="259"/>
      <c r="AP497" s="244" t="s">
        <v>198</v>
      </c>
      <c r="AQ497" s="244"/>
      <c r="AR497" s="244"/>
      <c r="AS497" s="244"/>
      <c r="AT497" s="244"/>
      <c r="AU497" s="244"/>
      <c r="AV497" s="244"/>
      <c r="AW497" s="244"/>
      <c r="AX497" s="244"/>
      <c r="AY497">
        <f>$AY$495</f>
        <v>1</v>
      </c>
    </row>
    <row r="498" spans="1:51" ht="30" customHeight="1" x14ac:dyDescent="0.15">
      <c r="A498" s="230">
        <v>1</v>
      </c>
      <c r="B498" s="230">
        <v>1</v>
      </c>
      <c r="C498" s="252" t="s">
        <v>663</v>
      </c>
      <c r="D498" s="251"/>
      <c r="E498" s="251"/>
      <c r="F498" s="251"/>
      <c r="G498" s="251"/>
      <c r="H498" s="251"/>
      <c r="I498" s="251"/>
      <c r="J498" s="233">
        <v>7010005015424</v>
      </c>
      <c r="K498" s="234"/>
      <c r="L498" s="234"/>
      <c r="M498" s="234"/>
      <c r="N498" s="234"/>
      <c r="O498" s="234"/>
      <c r="P498" s="245" t="s">
        <v>662</v>
      </c>
      <c r="Q498" s="235"/>
      <c r="R498" s="235"/>
      <c r="S498" s="235"/>
      <c r="T498" s="235"/>
      <c r="U498" s="235"/>
      <c r="V498" s="235"/>
      <c r="W498" s="235"/>
      <c r="X498" s="235"/>
      <c r="Y498" s="236">
        <v>8.0869999999999997</v>
      </c>
      <c r="Z498" s="237"/>
      <c r="AA498" s="237"/>
      <c r="AB498" s="238"/>
      <c r="AC498" s="222" t="s">
        <v>646</v>
      </c>
      <c r="AD498" s="223"/>
      <c r="AE498" s="223"/>
      <c r="AF498" s="223"/>
      <c r="AG498" s="223"/>
      <c r="AH498" s="253" t="s">
        <v>647</v>
      </c>
      <c r="AI498" s="254"/>
      <c r="AJ498" s="254"/>
      <c r="AK498" s="254"/>
      <c r="AL498" s="226" t="s">
        <v>647</v>
      </c>
      <c r="AM498" s="227"/>
      <c r="AN498" s="227"/>
      <c r="AO498" s="228"/>
      <c r="AP498" s="229" t="s">
        <v>648</v>
      </c>
      <c r="AQ498" s="229"/>
      <c r="AR498" s="229"/>
      <c r="AS498" s="229"/>
      <c r="AT498" s="229"/>
      <c r="AU498" s="229"/>
      <c r="AV498" s="229"/>
      <c r="AW498" s="229"/>
      <c r="AX498" s="229"/>
      <c r="AY498">
        <f>$AY$495</f>
        <v>1</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226</v>
      </c>
      <c r="AD530" s="241"/>
      <c r="AE530" s="241"/>
      <c r="AF530" s="241"/>
      <c r="AG530" s="241"/>
      <c r="AH530" s="257" t="s">
        <v>244</v>
      </c>
      <c r="AI530" s="255"/>
      <c r="AJ530" s="255"/>
      <c r="AK530" s="255"/>
      <c r="AL530" s="255" t="s">
        <v>19</v>
      </c>
      <c r="AM530" s="255"/>
      <c r="AN530" s="255"/>
      <c r="AO530" s="259"/>
      <c r="AP530" s="244" t="s">
        <v>198</v>
      </c>
      <c r="AQ530" s="244"/>
      <c r="AR530" s="244"/>
      <c r="AS530" s="244"/>
      <c r="AT530" s="244"/>
      <c r="AU530" s="244"/>
      <c r="AV530" s="244"/>
      <c r="AW530" s="244"/>
      <c r="AX530" s="244"/>
      <c r="AY530">
        <f>$AY$528</f>
        <v>1</v>
      </c>
    </row>
    <row r="531" spans="1:51" ht="45.75" customHeight="1" x14ac:dyDescent="0.15">
      <c r="A531" s="230">
        <v>1</v>
      </c>
      <c r="B531" s="230">
        <v>1</v>
      </c>
      <c r="C531" s="252" t="s">
        <v>670</v>
      </c>
      <c r="D531" s="251"/>
      <c r="E531" s="251"/>
      <c r="F531" s="251"/>
      <c r="G531" s="251"/>
      <c r="H531" s="251"/>
      <c r="I531" s="251"/>
      <c r="J531" s="233">
        <v>6010001050839</v>
      </c>
      <c r="K531" s="234"/>
      <c r="L531" s="234"/>
      <c r="M531" s="234"/>
      <c r="N531" s="234"/>
      <c r="O531" s="234"/>
      <c r="P531" s="245" t="s">
        <v>671</v>
      </c>
      <c r="Q531" s="235"/>
      <c r="R531" s="235"/>
      <c r="S531" s="235"/>
      <c r="T531" s="235"/>
      <c r="U531" s="235"/>
      <c r="V531" s="235"/>
      <c r="W531" s="235"/>
      <c r="X531" s="235"/>
      <c r="Y531" s="236">
        <v>5.5</v>
      </c>
      <c r="Z531" s="237"/>
      <c r="AA531" s="237"/>
      <c r="AB531" s="238"/>
      <c r="AC531" s="222" t="s">
        <v>248</v>
      </c>
      <c r="AD531" s="223"/>
      <c r="AE531" s="223"/>
      <c r="AF531" s="223"/>
      <c r="AG531" s="223"/>
      <c r="AH531" s="253">
        <v>2</v>
      </c>
      <c r="AI531" s="254"/>
      <c r="AJ531" s="254"/>
      <c r="AK531" s="254"/>
      <c r="AL531" s="226">
        <v>74</v>
      </c>
      <c r="AM531" s="227"/>
      <c r="AN531" s="227"/>
      <c r="AO531" s="228"/>
      <c r="AP531" s="229" t="s">
        <v>648</v>
      </c>
      <c r="AQ531" s="229"/>
      <c r="AR531" s="229"/>
      <c r="AS531" s="229"/>
      <c r="AT531" s="229"/>
      <c r="AU531" s="229"/>
      <c r="AV531" s="229"/>
      <c r="AW531" s="229"/>
      <c r="AX531" s="229"/>
      <c r="AY531">
        <f>$AY$528</f>
        <v>1</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226</v>
      </c>
      <c r="AD563" s="241"/>
      <c r="AE563" s="241"/>
      <c r="AF563" s="241"/>
      <c r="AG563" s="241"/>
      <c r="AH563" s="257" t="s">
        <v>244</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226</v>
      </c>
      <c r="AD596" s="241"/>
      <c r="AE596" s="241"/>
      <c r="AF596" s="241"/>
      <c r="AG596" s="241"/>
      <c r="AH596" s="257" t="s">
        <v>244</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574</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228</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222</v>
      </c>
      <c r="AQ630" s="244"/>
      <c r="AR630" s="244"/>
      <c r="AS630" s="244"/>
      <c r="AT630" s="244"/>
      <c r="AU630" s="244"/>
      <c r="AV630" s="244"/>
      <c r="AW630" s="244"/>
      <c r="AX630" s="244"/>
    </row>
    <row r="631" spans="1:51" ht="30" customHeight="1" x14ac:dyDescent="0.15">
      <c r="A631" s="230">
        <v>1</v>
      </c>
      <c r="B631" s="230">
        <v>1</v>
      </c>
      <c r="C631" s="231"/>
      <c r="D631" s="231"/>
      <c r="E631" s="240" t="s">
        <v>648</v>
      </c>
      <c r="F631" s="232"/>
      <c r="G631" s="232"/>
      <c r="H631" s="232"/>
      <c r="I631" s="232"/>
      <c r="J631" s="233"/>
      <c r="K631" s="234"/>
      <c r="L631" s="234"/>
      <c r="M631" s="234"/>
      <c r="N631" s="234"/>
      <c r="O631" s="234"/>
      <c r="P631" s="245" t="s">
        <v>648</v>
      </c>
      <c r="Q631" s="235"/>
      <c r="R631" s="235"/>
      <c r="S631" s="235"/>
      <c r="T631" s="235"/>
      <c r="U631" s="235"/>
      <c r="V631" s="235"/>
      <c r="W631" s="235"/>
      <c r="X631" s="235"/>
      <c r="Y631" s="236" t="s">
        <v>647</v>
      </c>
      <c r="Z631" s="237"/>
      <c r="AA631" s="237"/>
      <c r="AB631" s="238"/>
      <c r="AC631" s="222"/>
      <c r="AD631" s="223"/>
      <c r="AE631" s="223"/>
      <c r="AF631" s="223"/>
      <c r="AG631" s="223"/>
      <c r="AH631" s="224" t="s">
        <v>647</v>
      </c>
      <c r="AI631" s="225"/>
      <c r="AJ631" s="225"/>
      <c r="AK631" s="225"/>
      <c r="AL631" s="226" t="s">
        <v>647</v>
      </c>
      <c r="AM631" s="227"/>
      <c r="AN631" s="227"/>
      <c r="AO631" s="228"/>
      <c r="AP631" s="229" t="s">
        <v>648</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3" priority="963">
      <formula>IF(RIGHT(TEXT(P14,"0.#"),1)=".",FALSE,TRUE)</formula>
    </cfRule>
    <cfRule type="expression" dxfId="812" priority="964">
      <formula>IF(RIGHT(TEXT(P14,"0.#"),1)=".",TRUE,FALSE)</formula>
    </cfRule>
  </conditionalFormatting>
  <conditionalFormatting sqref="P18:AX18">
    <cfRule type="expression" dxfId="811" priority="961">
      <formula>IF(RIGHT(TEXT(P18,"0.#"),1)=".",FALSE,TRUE)</formula>
    </cfRule>
    <cfRule type="expression" dxfId="810" priority="962">
      <formula>IF(RIGHT(TEXT(P18,"0.#"),1)=".",TRUE,FALSE)</formula>
    </cfRule>
  </conditionalFormatting>
  <conditionalFormatting sqref="Y311">
    <cfRule type="expression" dxfId="809" priority="959">
      <formula>IF(RIGHT(TEXT(Y311,"0.#"),1)=".",FALSE,TRUE)</formula>
    </cfRule>
    <cfRule type="expression" dxfId="808" priority="960">
      <formula>IF(RIGHT(TEXT(Y311,"0.#"),1)=".",TRUE,FALSE)</formula>
    </cfRule>
  </conditionalFormatting>
  <conditionalFormatting sqref="Y320">
    <cfRule type="expression" dxfId="807" priority="957">
      <formula>IF(RIGHT(TEXT(Y320,"0.#"),1)=".",FALSE,TRUE)</formula>
    </cfRule>
    <cfRule type="expression" dxfId="806" priority="958">
      <formula>IF(RIGHT(TEXT(Y320,"0.#"),1)=".",TRUE,FALSE)</formula>
    </cfRule>
  </conditionalFormatting>
  <conditionalFormatting sqref="Y351:Y358 Y349 Y338:Y345 Y336 Y325:Y332 Y323">
    <cfRule type="expression" dxfId="805" priority="937">
      <formula>IF(RIGHT(TEXT(Y323,"0.#"),1)=".",FALSE,TRUE)</formula>
    </cfRule>
    <cfRule type="expression" dxfId="804" priority="938">
      <formula>IF(RIGHT(TEXT(Y323,"0.#"),1)=".",TRUE,FALSE)</formula>
    </cfRule>
  </conditionalFormatting>
  <conditionalFormatting sqref="P16:AQ17 P15:AX15 P13:AX13">
    <cfRule type="expression" dxfId="803" priority="955">
      <formula>IF(RIGHT(TEXT(P13,"0.#"),1)=".",FALSE,TRUE)</formula>
    </cfRule>
    <cfRule type="expression" dxfId="802" priority="956">
      <formula>IF(RIGHT(TEXT(P13,"0.#"),1)=".",TRUE,FALSE)</formula>
    </cfRule>
  </conditionalFormatting>
  <conditionalFormatting sqref="P19:AJ19">
    <cfRule type="expression" dxfId="801" priority="953">
      <formula>IF(RIGHT(TEXT(P19,"0.#"),1)=".",FALSE,TRUE)</formula>
    </cfRule>
    <cfRule type="expression" dxfId="800" priority="954">
      <formula>IF(RIGHT(TEXT(P19,"0.#"),1)=".",TRUE,FALSE)</formula>
    </cfRule>
  </conditionalFormatting>
  <conditionalFormatting sqref="AE32">
    <cfRule type="expression" dxfId="799" priority="951">
      <formula>IF(RIGHT(TEXT(AE32,"0.#"),1)=".",FALSE,TRUE)</formula>
    </cfRule>
    <cfRule type="expression" dxfId="798" priority="952">
      <formula>IF(RIGHT(TEXT(AE32,"0.#"),1)=".",TRUE,FALSE)</formula>
    </cfRule>
  </conditionalFormatting>
  <conditionalFormatting sqref="Y312:Y319 Y310">
    <cfRule type="expression" dxfId="797" priority="949">
      <formula>IF(RIGHT(TEXT(Y310,"0.#"),1)=".",FALSE,TRUE)</formula>
    </cfRule>
    <cfRule type="expression" dxfId="796" priority="950">
      <formula>IF(RIGHT(TEXT(Y310,"0.#"),1)=".",TRUE,FALSE)</formula>
    </cfRule>
  </conditionalFormatting>
  <conditionalFormatting sqref="AU311">
    <cfRule type="expression" dxfId="795" priority="947">
      <formula>IF(RIGHT(TEXT(AU311,"0.#"),1)=".",FALSE,TRUE)</formula>
    </cfRule>
    <cfRule type="expression" dxfId="794" priority="948">
      <formula>IF(RIGHT(TEXT(AU311,"0.#"),1)=".",TRUE,FALSE)</formula>
    </cfRule>
  </conditionalFormatting>
  <conditionalFormatting sqref="AU320">
    <cfRule type="expression" dxfId="793" priority="945">
      <formula>IF(RIGHT(TEXT(AU320,"0.#"),1)=".",FALSE,TRUE)</formula>
    </cfRule>
    <cfRule type="expression" dxfId="792" priority="946">
      <formula>IF(RIGHT(TEXT(AU320,"0.#"),1)=".",TRUE,FALSE)</formula>
    </cfRule>
  </conditionalFormatting>
  <conditionalFormatting sqref="AU312:AU319 AU310">
    <cfRule type="expression" dxfId="791" priority="943">
      <formula>IF(RIGHT(TEXT(AU310,"0.#"),1)=".",FALSE,TRUE)</formula>
    </cfRule>
    <cfRule type="expression" dxfId="790" priority="944">
      <formula>IF(RIGHT(TEXT(AU310,"0.#"),1)=".",TRUE,FALSE)</formula>
    </cfRule>
  </conditionalFormatting>
  <conditionalFormatting sqref="Y350 Y337 Y324">
    <cfRule type="expression" dxfId="789" priority="941">
      <formula>IF(RIGHT(TEXT(Y324,"0.#"),1)=".",FALSE,TRUE)</formula>
    </cfRule>
    <cfRule type="expression" dxfId="788" priority="942">
      <formula>IF(RIGHT(TEXT(Y324,"0.#"),1)=".",TRUE,FALSE)</formula>
    </cfRule>
  </conditionalFormatting>
  <conditionalFormatting sqref="Y359 Y346 Y333">
    <cfRule type="expression" dxfId="787" priority="939">
      <formula>IF(RIGHT(TEXT(Y333,"0.#"),1)=".",FALSE,TRUE)</formula>
    </cfRule>
    <cfRule type="expression" dxfId="786" priority="940">
      <formula>IF(RIGHT(TEXT(Y333,"0.#"),1)=".",TRUE,FALSE)</formula>
    </cfRule>
  </conditionalFormatting>
  <conditionalFormatting sqref="AU350 AU337 AU324">
    <cfRule type="expression" dxfId="785" priority="935">
      <formula>IF(RIGHT(TEXT(AU324,"0.#"),1)=".",FALSE,TRUE)</formula>
    </cfRule>
    <cfRule type="expression" dxfId="784" priority="936">
      <formula>IF(RIGHT(TEXT(AU324,"0.#"),1)=".",TRUE,FALSE)</formula>
    </cfRule>
  </conditionalFormatting>
  <conditionalFormatting sqref="AU359 AU346 AU333">
    <cfRule type="expression" dxfId="783" priority="933">
      <formula>IF(RIGHT(TEXT(AU333,"0.#"),1)=".",FALSE,TRUE)</formula>
    </cfRule>
    <cfRule type="expression" dxfId="782" priority="934">
      <formula>IF(RIGHT(TEXT(AU333,"0.#"),1)=".",TRUE,FALSE)</formula>
    </cfRule>
  </conditionalFormatting>
  <conditionalFormatting sqref="AU351:AU358 AU349 AU338:AU345 AU325:AU332 AU323">
    <cfRule type="expression" dxfId="781" priority="931">
      <formula>IF(RIGHT(TEXT(AU323,"0.#"),1)=".",FALSE,TRUE)</formula>
    </cfRule>
    <cfRule type="expression" dxfId="780" priority="932">
      <formula>IF(RIGHT(TEXT(AU323,"0.#"),1)=".",TRUE,FALSE)</formula>
    </cfRule>
  </conditionalFormatting>
  <conditionalFormatting sqref="AE33">
    <cfRule type="expression" dxfId="779" priority="925">
      <formula>IF(RIGHT(TEXT(AE33,"0.#"),1)=".",FALSE,TRUE)</formula>
    </cfRule>
    <cfRule type="expression" dxfId="778" priority="926">
      <formula>IF(RIGHT(TEXT(AE33,"0.#"),1)=".",TRUE,FALSE)</formula>
    </cfRule>
  </conditionalFormatting>
  <conditionalFormatting sqref="AE210">
    <cfRule type="expression" dxfId="777" priority="917">
      <formula>IF(RIGHT(TEXT(AE210,"0.#"),1)=".",FALSE,TRUE)</formula>
    </cfRule>
    <cfRule type="expression" dxfId="776" priority="918">
      <formula>IF(RIGHT(TEXT(AE210,"0.#"),1)=".",TRUE,FALSE)</formula>
    </cfRule>
  </conditionalFormatting>
  <conditionalFormatting sqref="AE211">
    <cfRule type="expression" dxfId="775" priority="915">
      <formula>IF(RIGHT(TEXT(AE211,"0.#"),1)=".",FALSE,TRUE)</formula>
    </cfRule>
    <cfRule type="expression" dxfId="774" priority="916">
      <formula>IF(RIGHT(TEXT(AE211,"0.#"),1)=".",TRUE,FALSE)</formula>
    </cfRule>
  </conditionalFormatting>
  <conditionalFormatting sqref="AE212">
    <cfRule type="expression" dxfId="773" priority="913">
      <formula>IF(RIGHT(TEXT(AE212,"0.#"),1)=".",FALSE,TRUE)</formula>
    </cfRule>
    <cfRule type="expression" dxfId="772" priority="914">
      <formula>IF(RIGHT(TEXT(AE212,"0.#"),1)=".",TRUE,FALSE)</formula>
    </cfRule>
  </conditionalFormatting>
  <conditionalFormatting sqref="AI212">
    <cfRule type="expression" dxfId="771" priority="911">
      <formula>IF(RIGHT(TEXT(AI212,"0.#"),1)=".",FALSE,TRUE)</formula>
    </cfRule>
    <cfRule type="expression" dxfId="770" priority="912">
      <formula>IF(RIGHT(TEXT(AI212,"0.#"),1)=".",TRUE,FALSE)</formula>
    </cfRule>
  </conditionalFormatting>
  <conditionalFormatting sqref="AI211">
    <cfRule type="expression" dxfId="769" priority="909">
      <formula>IF(RIGHT(TEXT(AI211,"0.#"),1)=".",FALSE,TRUE)</formula>
    </cfRule>
    <cfRule type="expression" dxfId="768" priority="910">
      <formula>IF(RIGHT(TEXT(AI211,"0.#"),1)=".",TRUE,FALSE)</formula>
    </cfRule>
  </conditionalFormatting>
  <conditionalFormatting sqref="AI210">
    <cfRule type="expression" dxfId="767" priority="907">
      <formula>IF(RIGHT(TEXT(AI210,"0.#"),1)=".",FALSE,TRUE)</formula>
    </cfRule>
    <cfRule type="expression" dxfId="766" priority="908">
      <formula>IF(RIGHT(TEXT(AI210,"0.#"),1)=".",TRUE,FALSE)</formula>
    </cfRule>
  </conditionalFormatting>
  <conditionalFormatting sqref="AM210">
    <cfRule type="expression" dxfId="765" priority="905">
      <formula>IF(RIGHT(TEXT(AM210,"0.#"),1)=".",FALSE,TRUE)</formula>
    </cfRule>
    <cfRule type="expression" dxfId="764" priority="906">
      <formula>IF(RIGHT(TEXT(AM210,"0.#"),1)=".",TRUE,FALSE)</formula>
    </cfRule>
  </conditionalFormatting>
  <conditionalFormatting sqref="AM211">
    <cfRule type="expression" dxfId="763" priority="903">
      <formula>IF(RIGHT(TEXT(AM211,"0.#"),1)=".",FALSE,TRUE)</formula>
    </cfRule>
    <cfRule type="expression" dxfId="762" priority="904">
      <formula>IF(RIGHT(TEXT(AM211,"0.#"),1)=".",TRUE,FALSE)</formula>
    </cfRule>
  </conditionalFormatting>
  <conditionalFormatting sqref="AM212">
    <cfRule type="expression" dxfId="761" priority="901">
      <formula>IF(RIGHT(TEXT(AM212,"0.#"),1)=".",FALSE,TRUE)</formula>
    </cfRule>
    <cfRule type="expression" dxfId="760" priority="902">
      <formula>IF(RIGHT(TEXT(AM212,"0.#"),1)=".",TRUE,FALSE)</formula>
    </cfRule>
  </conditionalFormatting>
  <conditionalFormatting sqref="AL376:AO395">
    <cfRule type="expression" dxfId="759" priority="897">
      <formula>IF(AND(AL376&gt;=0, RIGHT(TEXT(AL376,"0.#"),1)&lt;&gt;"."),TRUE,FALSE)</formula>
    </cfRule>
    <cfRule type="expression" dxfId="758" priority="898">
      <formula>IF(AND(AL376&gt;=0, RIGHT(TEXT(AL376,"0.#"),1)="."),TRUE,FALSE)</formula>
    </cfRule>
    <cfRule type="expression" dxfId="757" priority="899">
      <formula>IF(AND(AL376&lt;0, RIGHT(TEXT(AL376,"0.#"),1)&lt;&gt;"."),TRUE,FALSE)</formula>
    </cfRule>
    <cfRule type="expression" dxfId="756" priority="900">
      <formula>IF(AND(AL376&lt;0, RIGHT(TEXT(AL376,"0.#"),1)="."),TRUE,FALSE)</formula>
    </cfRule>
  </conditionalFormatting>
  <conditionalFormatting sqref="AQ210:AQ212">
    <cfRule type="expression" dxfId="755" priority="895">
      <formula>IF(RIGHT(TEXT(AQ210,"0.#"),1)=".",FALSE,TRUE)</formula>
    </cfRule>
    <cfRule type="expression" dxfId="754" priority="896">
      <formula>IF(RIGHT(TEXT(AQ210,"0.#"),1)=".",TRUE,FALSE)</formula>
    </cfRule>
  </conditionalFormatting>
  <conditionalFormatting sqref="AU210:AU212">
    <cfRule type="expression" dxfId="753" priority="893">
      <formula>IF(RIGHT(TEXT(AU210,"0.#"),1)=".",FALSE,TRUE)</formula>
    </cfRule>
    <cfRule type="expression" dxfId="752" priority="894">
      <formula>IF(RIGHT(TEXT(AU210,"0.#"),1)=".",TRUE,FALSE)</formula>
    </cfRule>
  </conditionalFormatting>
  <conditionalFormatting sqref="Y368:Y395">
    <cfRule type="expression" dxfId="751" priority="891">
      <formula>IF(RIGHT(TEXT(Y368,"0.#"),1)=".",FALSE,TRUE)</formula>
    </cfRule>
    <cfRule type="expression" dxfId="750" priority="892">
      <formula>IF(RIGHT(TEXT(Y368,"0.#"),1)=".",TRUE,FALSE)</formula>
    </cfRule>
  </conditionalFormatting>
  <conditionalFormatting sqref="AL631:AO660">
    <cfRule type="expression" dxfId="749" priority="887">
      <formula>IF(AND(AL631&gt;=0, RIGHT(TEXT(AL631,"0.#"),1)&lt;&gt;"."),TRUE,FALSE)</formula>
    </cfRule>
    <cfRule type="expression" dxfId="748" priority="888">
      <formula>IF(AND(AL631&gt;=0, RIGHT(TEXT(AL631,"0.#"),1)="."),TRUE,FALSE)</formula>
    </cfRule>
    <cfRule type="expression" dxfId="747" priority="889">
      <formula>IF(AND(AL631&lt;0, RIGHT(TEXT(AL631,"0.#"),1)&lt;&gt;"."),TRUE,FALSE)</formula>
    </cfRule>
    <cfRule type="expression" dxfId="746" priority="890">
      <formula>IF(AND(AL631&lt;0, RIGHT(TEXT(AL631,"0.#"),1)="."),TRUE,FALSE)</formula>
    </cfRule>
  </conditionalFormatting>
  <conditionalFormatting sqref="Y631:Y660">
    <cfRule type="expression" dxfId="745" priority="885">
      <formula>IF(RIGHT(TEXT(Y631,"0.#"),1)=".",FALSE,TRUE)</formula>
    </cfRule>
    <cfRule type="expression" dxfId="744" priority="886">
      <formula>IF(RIGHT(TEXT(Y631,"0.#"),1)=".",TRUE,FALSE)</formula>
    </cfRule>
  </conditionalFormatting>
  <conditionalFormatting sqref="AL366:AO375">
    <cfRule type="expression" dxfId="743" priority="881">
      <formula>IF(AND(AL366&gt;=0, RIGHT(TEXT(AL366,"0.#"),1)&lt;&gt;"."),TRUE,FALSE)</formula>
    </cfRule>
    <cfRule type="expression" dxfId="742" priority="882">
      <formula>IF(AND(AL366&gt;=0, RIGHT(TEXT(AL366,"0.#"),1)="."),TRUE,FALSE)</formula>
    </cfRule>
    <cfRule type="expression" dxfId="741" priority="883">
      <formula>IF(AND(AL366&lt;0, RIGHT(TEXT(AL366,"0.#"),1)&lt;&gt;"."),TRUE,FALSE)</formula>
    </cfRule>
    <cfRule type="expression" dxfId="740" priority="884">
      <formula>IF(AND(AL366&lt;0, RIGHT(TEXT(AL366,"0.#"),1)="."),TRUE,FALSE)</formula>
    </cfRule>
  </conditionalFormatting>
  <conditionalFormatting sqref="Y366:Y367">
    <cfRule type="expression" dxfId="739" priority="879">
      <formula>IF(RIGHT(TEXT(Y366,"0.#"),1)=".",FALSE,TRUE)</formula>
    </cfRule>
    <cfRule type="expression" dxfId="738" priority="880">
      <formula>IF(RIGHT(TEXT(Y366,"0.#"),1)=".",TRUE,FALSE)</formula>
    </cfRule>
  </conditionalFormatting>
  <conditionalFormatting sqref="Y401:Y428">
    <cfRule type="expression" dxfId="737" priority="817">
      <formula>IF(RIGHT(TEXT(Y401,"0.#"),1)=".",FALSE,TRUE)</formula>
    </cfRule>
    <cfRule type="expression" dxfId="736" priority="818">
      <formula>IF(RIGHT(TEXT(Y401,"0.#"),1)=".",TRUE,FALSE)</formula>
    </cfRule>
  </conditionalFormatting>
  <conditionalFormatting sqref="Y399:Y400">
    <cfRule type="expression" dxfId="735" priority="811">
      <formula>IF(RIGHT(TEXT(Y399,"0.#"),1)=".",FALSE,TRUE)</formula>
    </cfRule>
    <cfRule type="expression" dxfId="734" priority="812">
      <formula>IF(RIGHT(TEXT(Y399,"0.#"),1)=".",TRUE,FALSE)</formula>
    </cfRule>
  </conditionalFormatting>
  <conditionalFormatting sqref="Y434:Y461">
    <cfRule type="expression" dxfId="733" priority="805">
      <formula>IF(RIGHT(TEXT(Y434,"0.#"),1)=".",FALSE,TRUE)</formula>
    </cfRule>
    <cfRule type="expression" dxfId="732" priority="806">
      <formula>IF(RIGHT(TEXT(Y434,"0.#"),1)=".",TRUE,FALSE)</formula>
    </cfRule>
  </conditionalFormatting>
  <conditionalFormatting sqref="Y432:Y433">
    <cfRule type="expression" dxfId="731" priority="799">
      <formula>IF(RIGHT(TEXT(Y432,"0.#"),1)=".",FALSE,TRUE)</formula>
    </cfRule>
    <cfRule type="expression" dxfId="730" priority="800">
      <formula>IF(RIGHT(TEXT(Y432,"0.#"),1)=".",TRUE,FALSE)</formula>
    </cfRule>
  </conditionalFormatting>
  <conditionalFormatting sqref="Y467:Y494">
    <cfRule type="expression" dxfId="729" priority="793">
      <formula>IF(RIGHT(TEXT(Y467,"0.#"),1)=".",FALSE,TRUE)</formula>
    </cfRule>
    <cfRule type="expression" dxfId="728" priority="794">
      <formula>IF(RIGHT(TEXT(Y467,"0.#"),1)=".",TRUE,FALSE)</formula>
    </cfRule>
  </conditionalFormatting>
  <conditionalFormatting sqref="Y465:Y466">
    <cfRule type="expression" dxfId="727" priority="787">
      <formula>IF(RIGHT(TEXT(Y465,"0.#"),1)=".",FALSE,TRUE)</formula>
    </cfRule>
    <cfRule type="expression" dxfId="726" priority="788">
      <formula>IF(RIGHT(TEXT(Y465,"0.#"),1)=".",TRUE,FALSE)</formula>
    </cfRule>
  </conditionalFormatting>
  <conditionalFormatting sqref="Y500:Y527">
    <cfRule type="expression" dxfId="725" priority="781">
      <formula>IF(RIGHT(TEXT(Y500,"0.#"),1)=".",FALSE,TRUE)</formula>
    </cfRule>
    <cfRule type="expression" dxfId="724" priority="782">
      <formula>IF(RIGHT(TEXT(Y500,"0.#"),1)=".",TRUE,FALSE)</formula>
    </cfRule>
  </conditionalFormatting>
  <conditionalFormatting sqref="Y498:Y499">
    <cfRule type="expression" dxfId="723" priority="775">
      <formula>IF(RIGHT(TEXT(Y498,"0.#"),1)=".",FALSE,TRUE)</formula>
    </cfRule>
    <cfRule type="expression" dxfId="722" priority="776">
      <formula>IF(RIGHT(TEXT(Y498,"0.#"),1)=".",TRUE,FALSE)</formula>
    </cfRule>
  </conditionalFormatting>
  <conditionalFormatting sqref="Y533:Y560">
    <cfRule type="expression" dxfId="721" priority="769">
      <formula>IF(RIGHT(TEXT(Y533,"0.#"),1)=".",FALSE,TRUE)</formula>
    </cfRule>
    <cfRule type="expression" dxfId="720" priority="770">
      <formula>IF(RIGHT(TEXT(Y533,"0.#"),1)=".",TRUE,FALSE)</formula>
    </cfRule>
  </conditionalFormatting>
  <conditionalFormatting sqref="W23">
    <cfRule type="expression" dxfId="719" priority="877">
      <formula>IF(RIGHT(TEXT(W23,"0.#"),1)=".",FALSE,TRUE)</formula>
    </cfRule>
    <cfRule type="expression" dxfId="718" priority="878">
      <formula>IF(RIGHT(TEXT(W23,"0.#"),1)=".",TRUE,FALSE)</formula>
    </cfRule>
  </conditionalFormatting>
  <conditionalFormatting sqref="W24:W27">
    <cfRule type="expression" dxfId="717" priority="875">
      <formula>IF(RIGHT(TEXT(W24,"0.#"),1)=".",FALSE,TRUE)</formula>
    </cfRule>
    <cfRule type="expression" dxfId="716" priority="876">
      <formula>IF(RIGHT(TEXT(W24,"0.#"),1)=".",TRUE,FALSE)</formula>
    </cfRule>
  </conditionalFormatting>
  <conditionalFormatting sqref="W28">
    <cfRule type="expression" dxfId="715" priority="873">
      <formula>IF(RIGHT(TEXT(W28,"0.#"),1)=".",FALSE,TRUE)</formula>
    </cfRule>
    <cfRule type="expression" dxfId="714" priority="874">
      <formula>IF(RIGHT(TEXT(W28,"0.#"),1)=".",TRUE,FALSE)</formula>
    </cfRule>
  </conditionalFormatting>
  <conditionalFormatting sqref="P23">
    <cfRule type="expression" dxfId="713" priority="871">
      <formula>IF(RIGHT(TEXT(P23,"0.#"),1)=".",FALSE,TRUE)</formula>
    </cfRule>
    <cfRule type="expression" dxfId="712" priority="872">
      <formula>IF(RIGHT(TEXT(P23,"0.#"),1)=".",TRUE,FALSE)</formula>
    </cfRule>
  </conditionalFormatting>
  <conditionalFormatting sqref="P24:P27">
    <cfRule type="expression" dxfId="711" priority="869">
      <formula>IF(RIGHT(TEXT(P24,"0.#"),1)=".",FALSE,TRUE)</formula>
    </cfRule>
    <cfRule type="expression" dxfId="710" priority="870">
      <formula>IF(RIGHT(TEXT(P24,"0.#"),1)=".",TRUE,FALSE)</formula>
    </cfRule>
  </conditionalFormatting>
  <conditionalFormatting sqref="P28">
    <cfRule type="expression" dxfId="709" priority="867">
      <formula>IF(RIGHT(TEXT(P28,"0.#"),1)=".",FALSE,TRUE)</formula>
    </cfRule>
    <cfRule type="expression" dxfId="708" priority="868">
      <formula>IF(RIGHT(TEXT(P28,"0.#"),1)=".",TRUE,FALSE)</formula>
    </cfRule>
  </conditionalFormatting>
  <conditionalFormatting sqref="AE202">
    <cfRule type="expression" dxfId="707" priority="865">
      <formula>IF(RIGHT(TEXT(AE202,"0.#"),1)=".",FALSE,TRUE)</formula>
    </cfRule>
    <cfRule type="expression" dxfId="706" priority="866">
      <formula>IF(RIGHT(TEXT(AE202,"0.#"),1)=".",TRUE,FALSE)</formula>
    </cfRule>
  </conditionalFormatting>
  <conditionalFormatting sqref="AE203">
    <cfRule type="expression" dxfId="705" priority="863">
      <formula>IF(RIGHT(TEXT(AE203,"0.#"),1)=".",FALSE,TRUE)</formula>
    </cfRule>
    <cfRule type="expression" dxfId="704" priority="864">
      <formula>IF(RIGHT(TEXT(AE203,"0.#"),1)=".",TRUE,FALSE)</formula>
    </cfRule>
  </conditionalFormatting>
  <conditionalFormatting sqref="AE204">
    <cfRule type="expression" dxfId="703" priority="861">
      <formula>IF(RIGHT(TEXT(AE204,"0.#"),1)=".",FALSE,TRUE)</formula>
    </cfRule>
    <cfRule type="expression" dxfId="702" priority="862">
      <formula>IF(RIGHT(TEXT(AE204,"0.#"),1)=".",TRUE,FALSE)</formula>
    </cfRule>
  </conditionalFormatting>
  <conditionalFormatting sqref="AI204">
    <cfRule type="expression" dxfId="701" priority="859">
      <formula>IF(RIGHT(TEXT(AI204,"0.#"),1)=".",FALSE,TRUE)</formula>
    </cfRule>
    <cfRule type="expression" dxfId="700" priority="860">
      <formula>IF(RIGHT(TEXT(AI204,"0.#"),1)=".",TRUE,FALSE)</formula>
    </cfRule>
  </conditionalFormatting>
  <conditionalFormatting sqref="AI203">
    <cfRule type="expression" dxfId="699" priority="857">
      <formula>IF(RIGHT(TEXT(AI203,"0.#"),1)=".",FALSE,TRUE)</formula>
    </cfRule>
    <cfRule type="expression" dxfId="698" priority="858">
      <formula>IF(RIGHT(TEXT(AI203,"0.#"),1)=".",TRUE,FALSE)</formula>
    </cfRule>
  </conditionalFormatting>
  <conditionalFormatting sqref="AI202">
    <cfRule type="expression" dxfId="697" priority="855">
      <formula>IF(RIGHT(TEXT(AI202,"0.#"),1)=".",FALSE,TRUE)</formula>
    </cfRule>
    <cfRule type="expression" dxfId="696" priority="856">
      <formula>IF(RIGHT(TEXT(AI202,"0.#"),1)=".",TRUE,FALSE)</formula>
    </cfRule>
  </conditionalFormatting>
  <conditionalFormatting sqref="AM202">
    <cfRule type="expression" dxfId="695" priority="853">
      <formula>IF(RIGHT(TEXT(AM202,"0.#"),1)=".",FALSE,TRUE)</formula>
    </cfRule>
    <cfRule type="expression" dxfId="694" priority="854">
      <formula>IF(RIGHT(TEXT(AM202,"0.#"),1)=".",TRUE,FALSE)</formula>
    </cfRule>
  </conditionalFormatting>
  <conditionalFormatting sqref="AM203">
    <cfRule type="expression" dxfId="693" priority="851">
      <formula>IF(RIGHT(TEXT(AM203,"0.#"),1)=".",FALSE,TRUE)</formula>
    </cfRule>
    <cfRule type="expression" dxfId="692" priority="852">
      <formula>IF(RIGHT(TEXT(AM203,"0.#"),1)=".",TRUE,FALSE)</formula>
    </cfRule>
  </conditionalFormatting>
  <conditionalFormatting sqref="AM204">
    <cfRule type="expression" dxfId="691" priority="849">
      <formula>IF(RIGHT(TEXT(AM204,"0.#"),1)=".",FALSE,TRUE)</formula>
    </cfRule>
    <cfRule type="expression" dxfId="690" priority="850">
      <formula>IF(RIGHT(TEXT(AM204,"0.#"),1)=".",TRUE,FALSE)</formula>
    </cfRule>
  </conditionalFormatting>
  <conditionalFormatting sqref="AQ202:AQ204">
    <cfRule type="expression" dxfId="689" priority="847">
      <formula>IF(RIGHT(TEXT(AQ202,"0.#"),1)=".",FALSE,TRUE)</formula>
    </cfRule>
    <cfRule type="expression" dxfId="688" priority="848">
      <formula>IF(RIGHT(TEXT(AQ202,"0.#"),1)=".",TRUE,FALSE)</formula>
    </cfRule>
  </conditionalFormatting>
  <conditionalFormatting sqref="AU202:AU204">
    <cfRule type="expression" dxfId="687" priority="845">
      <formula>IF(RIGHT(TEXT(AU202,"0.#"),1)=".",FALSE,TRUE)</formula>
    </cfRule>
    <cfRule type="expression" dxfId="686" priority="846">
      <formula>IF(RIGHT(TEXT(AU202,"0.#"),1)=".",TRUE,FALSE)</formula>
    </cfRule>
  </conditionalFormatting>
  <conditionalFormatting sqref="AE205">
    <cfRule type="expression" dxfId="685" priority="843">
      <formula>IF(RIGHT(TEXT(AE205,"0.#"),1)=".",FALSE,TRUE)</formula>
    </cfRule>
    <cfRule type="expression" dxfId="684" priority="844">
      <formula>IF(RIGHT(TEXT(AE205,"0.#"),1)=".",TRUE,FALSE)</formula>
    </cfRule>
  </conditionalFormatting>
  <conditionalFormatting sqref="AE206">
    <cfRule type="expression" dxfId="683" priority="841">
      <formula>IF(RIGHT(TEXT(AE206,"0.#"),1)=".",FALSE,TRUE)</formula>
    </cfRule>
    <cfRule type="expression" dxfId="682" priority="842">
      <formula>IF(RIGHT(TEXT(AE206,"0.#"),1)=".",TRUE,FALSE)</formula>
    </cfRule>
  </conditionalFormatting>
  <conditionalFormatting sqref="AE207">
    <cfRule type="expression" dxfId="681" priority="839">
      <formula>IF(RIGHT(TEXT(AE207,"0.#"),1)=".",FALSE,TRUE)</formula>
    </cfRule>
    <cfRule type="expression" dxfId="680" priority="840">
      <formula>IF(RIGHT(TEXT(AE207,"0.#"),1)=".",TRUE,FALSE)</formula>
    </cfRule>
  </conditionalFormatting>
  <conditionalFormatting sqref="AI207">
    <cfRule type="expression" dxfId="679" priority="837">
      <formula>IF(RIGHT(TEXT(AI207,"0.#"),1)=".",FALSE,TRUE)</formula>
    </cfRule>
    <cfRule type="expression" dxfId="678" priority="838">
      <formula>IF(RIGHT(TEXT(AI207,"0.#"),1)=".",TRUE,FALSE)</formula>
    </cfRule>
  </conditionalFormatting>
  <conditionalFormatting sqref="AI206">
    <cfRule type="expression" dxfId="677" priority="835">
      <formula>IF(RIGHT(TEXT(AI206,"0.#"),1)=".",FALSE,TRUE)</formula>
    </cfRule>
    <cfRule type="expression" dxfId="676" priority="836">
      <formula>IF(RIGHT(TEXT(AI206,"0.#"),1)=".",TRUE,FALSE)</formula>
    </cfRule>
  </conditionalFormatting>
  <conditionalFormatting sqref="AI205">
    <cfRule type="expression" dxfId="675" priority="833">
      <formula>IF(RIGHT(TEXT(AI205,"0.#"),1)=".",FALSE,TRUE)</formula>
    </cfRule>
    <cfRule type="expression" dxfId="674" priority="834">
      <formula>IF(RIGHT(TEXT(AI205,"0.#"),1)=".",TRUE,FALSE)</formula>
    </cfRule>
  </conditionalFormatting>
  <conditionalFormatting sqref="AM205">
    <cfRule type="expression" dxfId="673" priority="831">
      <formula>IF(RIGHT(TEXT(AM205,"0.#"),1)=".",FALSE,TRUE)</formula>
    </cfRule>
    <cfRule type="expression" dxfId="672" priority="832">
      <formula>IF(RIGHT(TEXT(AM205,"0.#"),1)=".",TRUE,FALSE)</formula>
    </cfRule>
  </conditionalFormatting>
  <conditionalFormatting sqref="AM206">
    <cfRule type="expression" dxfId="671" priority="829">
      <formula>IF(RIGHT(TEXT(AM206,"0.#"),1)=".",FALSE,TRUE)</formula>
    </cfRule>
    <cfRule type="expression" dxfId="670" priority="830">
      <formula>IF(RIGHT(TEXT(AM206,"0.#"),1)=".",TRUE,FALSE)</formula>
    </cfRule>
  </conditionalFormatting>
  <conditionalFormatting sqref="AM207">
    <cfRule type="expression" dxfId="669" priority="827">
      <formula>IF(RIGHT(TEXT(AM207,"0.#"),1)=".",FALSE,TRUE)</formula>
    </cfRule>
    <cfRule type="expression" dxfId="668" priority="828">
      <formula>IF(RIGHT(TEXT(AM207,"0.#"),1)=".",TRUE,FALSE)</formula>
    </cfRule>
  </conditionalFormatting>
  <conditionalFormatting sqref="AQ205:AQ207">
    <cfRule type="expression" dxfId="667" priority="825">
      <formula>IF(RIGHT(TEXT(AQ205,"0.#"),1)=".",FALSE,TRUE)</formula>
    </cfRule>
    <cfRule type="expression" dxfId="666" priority="826">
      <formula>IF(RIGHT(TEXT(AQ205,"0.#"),1)=".",TRUE,FALSE)</formula>
    </cfRule>
  </conditionalFormatting>
  <conditionalFormatting sqref="AU205:AU207">
    <cfRule type="expression" dxfId="665" priority="823">
      <formula>IF(RIGHT(TEXT(AU205,"0.#"),1)=".",FALSE,TRUE)</formula>
    </cfRule>
    <cfRule type="expression" dxfId="664" priority="824">
      <formula>IF(RIGHT(TEXT(AU205,"0.#"),1)=".",TRUE,FALSE)</formula>
    </cfRule>
  </conditionalFormatting>
  <conditionalFormatting sqref="AL401:AO428">
    <cfRule type="expression" dxfId="663" priority="819">
      <formula>IF(AND(AL401&gt;=0, RIGHT(TEXT(AL401,"0.#"),1)&lt;&gt;"."),TRUE,FALSE)</formula>
    </cfRule>
    <cfRule type="expression" dxfId="662" priority="820">
      <formula>IF(AND(AL401&gt;=0, RIGHT(TEXT(AL401,"0.#"),1)="."),TRUE,FALSE)</formula>
    </cfRule>
    <cfRule type="expression" dxfId="661" priority="821">
      <formula>IF(AND(AL401&lt;0, RIGHT(TEXT(AL401,"0.#"),1)&lt;&gt;"."),TRUE,FALSE)</formula>
    </cfRule>
    <cfRule type="expression" dxfId="660" priority="822">
      <formula>IF(AND(AL401&lt;0, RIGHT(TEXT(AL401,"0.#"),1)="."),TRUE,FALSE)</formula>
    </cfRule>
  </conditionalFormatting>
  <conditionalFormatting sqref="AL399:AO400">
    <cfRule type="expression" dxfId="659" priority="813">
      <formula>IF(AND(AL399&gt;=0, RIGHT(TEXT(AL399,"0.#"),1)&lt;&gt;"."),TRUE,FALSE)</formula>
    </cfRule>
    <cfRule type="expression" dxfId="658" priority="814">
      <formula>IF(AND(AL399&gt;=0, RIGHT(TEXT(AL399,"0.#"),1)="."),TRUE,FALSE)</formula>
    </cfRule>
    <cfRule type="expression" dxfId="657" priority="815">
      <formula>IF(AND(AL399&lt;0, RIGHT(TEXT(AL399,"0.#"),1)&lt;&gt;"."),TRUE,FALSE)</formula>
    </cfRule>
    <cfRule type="expression" dxfId="656" priority="816">
      <formula>IF(AND(AL399&lt;0, RIGHT(TEXT(AL399,"0.#"),1)="."),TRUE,FALSE)</formula>
    </cfRule>
  </conditionalFormatting>
  <conditionalFormatting sqref="AL434:AO461">
    <cfRule type="expression" dxfId="655" priority="807">
      <formula>IF(AND(AL434&gt;=0, RIGHT(TEXT(AL434,"0.#"),1)&lt;&gt;"."),TRUE,FALSE)</formula>
    </cfRule>
    <cfRule type="expression" dxfId="654" priority="808">
      <formula>IF(AND(AL434&gt;=0, RIGHT(TEXT(AL434,"0.#"),1)="."),TRUE,FALSE)</formula>
    </cfRule>
    <cfRule type="expression" dxfId="653" priority="809">
      <formula>IF(AND(AL434&lt;0, RIGHT(TEXT(AL434,"0.#"),1)&lt;&gt;"."),TRUE,FALSE)</formula>
    </cfRule>
    <cfRule type="expression" dxfId="652" priority="810">
      <formula>IF(AND(AL434&lt;0, RIGHT(TEXT(AL434,"0.#"),1)="."),TRUE,FALSE)</formula>
    </cfRule>
  </conditionalFormatting>
  <conditionalFormatting sqref="AL432:AO433">
    <cfRule type="expression" dxfId="651" priority="801">
      <formula>IF(AND(AL432&gt;=0, RIGHT(TEXT(AL432,"0.#"),1)&lt;&gt;"."),TRUE,FALSE)</formula>
    </cfRule>
    <cfRule type="expression" dxfId="650" priority="802">
      <formula>IF(AND(AL432&gt;=0, RIGHT(TEXT(AL432,"0.#"),1)="."),TRUE,FALSE)</formula>
    </cfRule>
    <cfRule type="expression" dxfId="649" priority="803">
      <formula>IF(AND(AL432&lt;0, RIGHT(TEXT(AL432,"0.#"),1)&lt;&gt;"."),TRUE,FALSE)</formula>
    </cfRule>
    <cfRule type="expression" dxfId="648" priority="804">
      <formula>IF(AND(AL432&lt;0, RIGHT(TEXT(AL432,"0.#"),1)="."),TRUE,FALSE)</formula>
    </cfRule>
  </conditionalFormatting>
  <conditionalFormatting sqref="AL467:AO494">
    <cfRule type="expression" dxfId="647" priority="795">
      <formula>IF(AND(AL467&gt;=0, RIGHT(TEXT(AL467,"0.#"),1)&lt;&gt;"."),TRUE,FALSE)</formula>
    </cfRule>
    <cfRule type="expression" dxfId="646" priority="796">
      <formula>IF(AND(AL467&gt;=0, RIGHT(TEXT(AL467,"0.#"),1)="."),TRUE,FALSE)</formula>
    </cfRule>
    <cfRule type="expression" dxfId="645" priority="797">
      <formula>IF(AND(AL467&lt;0, RIGHT(TEXT(AL467,"0.#"),1)&lt;&gt;"."),TRUE,FALSE)</formula>
    </cfRule>
    <cfRule type="expression" dxfId="644" priority="798">
      <formula>IF(AND(AL467&lt;0, RIGHT(TEXT(AL467,"0.#"),1)="."),TRUE,FALSE)</formula>
    </cfRule>
  </conditionalFormatting>
  <conditionalFormatting sqref="AL465:AO466">
    <cfRule type="expression" dxfId="643" priority="789">
      <formula>IF(AND(AL465&gt;=0, RIGHT(TEXT(AL465,"0.#"),1)&lt;&gt;"."),TRUE,FALSE)</formula>
    </cfRule>
    <cfRule type="expression" dxfId="642" priority="790">
      <formula>IF(AND(AL465&gt;=0, RIGHT(TEXT(AL465,"0.#"),1)="."),TRUE,FALSE)</formula>
    </cfRule>
    <cfRule type="expression" dxfId="641" priority="791">
      <formula>IF(AND(AL465&lt;0, RIGHT(TEXT(AL465,"0.#"),1)&lt;&gt;"."),TRUE,FALSE)</formula>
    </cfRule>
    <cfRule type="expression" dxfId="640" priority="792">
      <formula>IF(AND(AL465&lt;0, RIGHT(TEXT(AL465,"0.#"),1)="."),TRUE,FALSE)</formula>
    </cfRule>
  </conditionalFormatting>
  <conditionalFormatting sqref="AL500:AO527">
    <cfRule type="expression" dxfId="639" priority="783">
      <formula>IF(AND(AL500&gt;=0, RIGHT(TEXT(AL500,"0.#"),1)&lt;&gt;"."),TRUE,FALSE)</formula>
    </cfRule>
    <cfRule type="expression" dxfId="638" priority="784">
      <formula>IF(AND(AL500&gt;=0, RIGHT(TEXT(AL500,"0.#"),1)="."),TRUE,FALSE)</formula>
    </cfRule>
    <cfRule type="expression" dxfId="637" priority="785">
      <formula>IF(AND(AL500&lt;0, RIGHT(TEXT(AL500,"0.#"),1)&lt;&gt;"."),TRUE,FALSE)</formula>
    </cfRule>
    <cfRule type="expression" dxfId="636" priority="786">
      <formula>IF(AND(AL500&lt;0, RIGHT(TEXT(AL500,"0.#"),1)="."),TRUE,FALSE)</formula>
    </cfRule>
  </conditionalFormatting>
  <conditionalFormatting sqref="AL498:AO499">
    <cfRule type="expression" dxfId="635" priority="777">
      <formula>IF(AND(AL498&gt;=0, RIGHT(TEXT(AL498,"0.#"),1)&lt;&gt;"."),TRUE,FALSE)</formula>
    </cfRule>
    <cfRule type="expression" dxfId="634" priority="778">
      <formula>IF(AND(AL498&gt;=0, RIGHT(TEXT(AL498,"0.#"),1)="."),TRUE,FALSE)</formula>
    </cfRule>
    <cfRule type="expression" dxfId="633" priority="779">
      <formula>IF(AND(AL498&lt;0, RIGHT(TEXT(AL498,"0.#"),1)&lt;&gt;"."),TRUE,FALSE)</formula>
    </cfRule>
    <cfRule type="expression" dxfId="632" priority="780">
      <formula>IF(AND(AL498&lt;0, RIGHT(TEXT(AL498,"0.#"),1)="."),TRUE,FALSE)</formula>
    </cfRule>
  </conditionalFormatting>
  <conditionalFormatting sqref="AL533:AO560">
    <cfRule type="expression" dxfId="631" priority="771">
      <formula>IF(AND(AL533&gt;=0, RIGHT(TEXT(AL533,"0.#"),1)&lt;&gt;"."),TRUE,FALSE)</formula>
    </cfRule>
    <cfRule type="expression" dxfId="630" priority="772">
      <formula>IF(AND(AL533&gt;=0, RIGHT(TEXT(AL533,"0.#"),1)="."),TRUE,FALSE)</formula>
    </cfRule>
    <cfRule type="expression" dxfId="629" priority="773">
      <formula>IF(AND(AL533&lt;0, RIGHT(TEXT(AL533,"0.#"),1)&lt;&gt;"."),TRUE,FALSE)</formula>
    </cfRule>
    <cfRule type="expression" dxfId="628" priority="774">
      <formula>IF(AND(AL533&lt;0, RIGHT(TEXT(AL533,"0.#"),1)="."),TRUE,FALSE)</formula>
    </cfRule>
  </conditionalFormatting>
  <conditionalFormatting sqref="AL532:AO532">
    <cfRule type="expression" dxfId="627" priority="765">
      <formula>IF(AND(AL532&gt;=0, RIGHT(TEXT(AL532,"0.#"),1)&lt;&gt;"."),TRUE,FALSE)</formula>
    </cfRule>
    <cfRule type="expression" dxfId="626" priority="766">
      <formula>IF(AND(AL532&gt;=0, RIGHT(TEXT(AL532,"0.#"),1)="."),TRUE,FALSE)</formula>
    </cfRule>
    <cfRule type="expression" dxfId="625" priority="767">
      <formula>IF(AND(AL532&lt;0, RIGHT(TEXT(AL532,"0.#"),1)&lt;&gt;"."),TRUE,FALSE)</formula>
    </cfRule>
    <cfRule type="expression" dxfId="624" priority="768">
      <formula>IF(AND(AL532&lt;0, RIGHT(TEXT(AL532,"0.#"),1)="."),TRUE,FALSE)</formula>
    </cfRule>
  </conditionalFormatting>
  <conditionalFormatting sqref="Y532">
    <cfRule type="expression" dxfId="623" priority="763">
      <formula>IF(RIGHT(TEXT(Y532,"0.#"),1)=".",FALSE,TRUE)</formula>
    </cfRule>
    <cfRule type="expression" dxfId="622" priority="764">
      <formula>IF(RIGHT(TEXT(Y532,"0.#"),1)=".",TRUE,FALSE)</formula>
    </cfRule>
  </conditionalFormatting>
  <conditionalFormatting sqref="AL566:AO593">
    <cfRule type="expression" dxfId="621" priority="759">
      <formula>IF(AND(AL566&gt;=0, RIGHT(TEXT(AL566,"0.#"),1)&lt;&gt;"."),TRUE,FALSE)</formula>
    </cfRule>
    <cfRule type="expression" dxfId="620" priority="760">
      <formula>IF(AND(AL566&gt;=0, RIGHT(TEXT(AL566,"0.#"),1)="."),TRUE,FALSE)</formula>
    </cfRule>
    <cfRule type="expression" dxfId="619" priority="761">
      <formula>IF(AND(AL566&lt;0, RIGHT(TEXT(AL566,"0.#"),1)&lt;&gt;"."),TRUE,FALSE)</formula>
    </cfRule>
    <cfRule type="expression" dxfId="618" priority="762">
      <formula>IF(AND(AL566&lt;0, RIGHT(TEXT(AL566,"0.#"),1)="."),TRUE,FALSE)</formula>
    </cfRule>
  </conditionalFormatting>
  <conditionalFormatting sqref="Y566:Y593">
    <cfRule type="expression" dxfId="617" priority="757">
      <formula>IF(RIGHT(TEXT(Y566,"0.#"),1)=".",FALSE,TRUE)</formula>
    </cfRule>
    <cfRule type="expression" dxfId="616" priority="758">
      <formula>IF(RIGHT(TEXT(Y566,"0.#"),1)=".",TRUE,FALSE)</formula>
    </cfRule>
  </conditionalFormatting>
  <conditionalFormatting sqref="AL564:AO565">
    <cfRule type="expression" dxfId="615" priority="753">
      <formula>IF(AND(AL564&gt;=0, RIGHT(TEXT(AL564,"0.#"),1)&lt;&gt;"."),TRUE,FALSE)</formula>
    </cfRule>
    <cfRule type="expression" dxfId="614" priority="754">
      <formula>IF(AND(AL564&gt;=0, RIGHT(TEXT(AL564,"0.#"),1)="."),TRUE,FALSE)</formula>
    </cfRule>
    <cfRule type="expression" dxfId="613" priority="755">
      <formula>IF(AND(AL564&lt;0, RIGHT(TEXT(AL564,"0.#"),1)&lt;&gt;"."),TRUE,FALSE)</formula>
    </cfRule>
    <cfRule type="expression" dxfId="612" priority="756">
      <formula>IF(AND(AL564&lt;0, RIGHT(TEXT(AL564,"0.#"),1)="."),TRUE,FALSE)</formula>
    </cfRule>
  </conditionalFormatting>
  <conditionalFormatting sqref="Y564:Y565">
    <cfRule type="expression" dxfId="611" priority="751">
      <formula>IF(RIGHT(TEXT(Y564,"0.#"),1)=".",FALSE,TRUE)</formula>
    </cfRule>
    <cfRule type="expression" dxfId="610" priority="752">
      <formula>IF(RIGHT(TEXT(Y564,"0.#"),1)=".",TRUE,FALSE)</formula>
    </cfRule>
  </conditionalFormatting>
  <conditionalFormatting sqref="AL599:AO626">
    <cfRule type="expression" dxfId="609" priority="747">
      <formula>IF(AND(AL599&gt;=0, RIGHT(TEXT(AL599,"0.#"),1)&lt;&gt;"."),TRUE,FALSE)</formula>
    </cfRule>
    <cfRule type="expression" dxfId="608" priority="748">
      <formula>IF(AND(AL599&gt;=0, RIGHT(TEXT(AL599,"0.#"),1)="."),TRUE,FALSE)</formula>
    </cfRule>
    <cfRule type="expression" dxfId="607" priority="749">
      <formula>IF(AND(AL599&lt;0, RIGHT(TEXT(AL599,"0.#"),1)&lt;&gt;"."),TRUE,FALSE)</formula>
    </cfRule>
    <cfRule type="expression" dxfId="606" priority="750">
      <formula>IF(AND(AL599&lt;0, RIGHT(TEXT(AL599,"0.#"),1)="."),TRUE,FALSE)</formula>
    </cfRule>
  </conditionalFormatting>
  <conditionalFormatting sqref="Y599:Y626">
    <cfRule type="expression" dxfId="605" priority="745">
      <formula>IF(RIGHT(TEXT(Y599,"0.#"),1)=".",FALSE,TRUE)</formula>
    </cfRule>
    <cfRule type="expression" dxfId="604" priority="746">
      <formula>IF(RIGHT(TEXT(Y599,"0.#"),1)=".",TRUE,FALSE)</formula>
    </cfRule>
  </conditionalFormatting>
  <conditionalFormatting sqref="AL597:AO598">
    <cfRule type="expression" dxfId="603" priority="741">
      <formula>IF(AND(AL597&gt;=0, RIGHT(TEXT(AL597,"0.#"),1)&lt;&gt;"."),TRUE,FALSE)</formula>
    </cfRule>
    <cfRule type="expression" dxfId="602" priority="742">
      <formula>IF(AND(AL597&gt;=0, RIGHT(TEXT(AL597,"0.#"),1)="."),TRUE,FALSE)</formula>
    </cfRule>
    <cfRule type="expression" dxfId="601" priority="743">
      <formula>IF(AND(AL597&lt;0, RIGHT(TEXT(AL597,"0.#"),1)&lt;&gt;"."),TRUE,FALSE)</formula>
    </cfRule>
    <cfRule type="expression" dxfId="600" priority="744">
      <formula>IF(AND(AL597&lt;0, RIGHT(TEXT(AL597,"0.#"),1)="."),TRUE,FALSE)</formula>
    </cfRule>
  </conditionalFormatting>
  <conditionalFormatting sqref="Y597:Y598">
    <cfRule type="expression" dxfId="599" priority="739">
      <formula>IF(RIGHT(TEXT(Y597,"0.#"),1)=".",FALSE,TRUE)</formula>
    </cfRule>
    <cfRule type="expression" dxfId="598" priority="740">
      <formula>IF(RIGHT(TEXT(Y597,"0.#"),1)=".",TRUE,FALSE)</formula>
    </cfRule>
  </conditionalFormatting>
  <conditionalFormatting sqref="P29:AC29">
    <cfRule type="expression" dxfId="597" priority="733">
      <formula>IF(RIGHT(TEXT(P29,"0.#"),1)=".",FALSE,TRUE)</formula>
    </cfRule>
    <cfRule type="expression" dxfId="596" priority="734">
      <formula>IF(RIGHT(TEXT(P29,"0.#"),1)=".",TRUE,FALSE)</formula>
    </cfRule>
  </conditionalFormatting>
  <conditionalFormatting sqref="AM69">
    <cfRule type="expression" dxfId="595" priority="683">
      <formula>IF(RIGHT(TEXT(AM69,"0.#"),1)=".",FALSE,TRUE)</formula>
    </cfRule>
    <cfRule type="expression" dxfId="594" priority="684">
      <formula>IF(RIGHT(TEXT(AM69,"0.#"),1)=".",TRUE,FALSE)</formula>
    </cfRule>
  </conditionalFormatting>
  <conditionalFormatting sqref="AE70 AM70">
    <cfRule type="expression" dxfId="593" priority="681">
      <formula>IF(RIGHT(TEXT(AE70,"0.#"),1)=".",FALSE,TRUE)</formula>
    </cfRule>
    <cfRule type="expression" dxfId="592" priority="682">
      <formula>IF(RIGHT(TEXT(AE70,"0.#"),1)=".",TRUE,FALSE)</formula>
    </cfRule>
  </conditionalFormatting>
  <conditionalFormatting sqref="AI70">
    <cfRule type="expression" dxfId="591" priority="679">
      <formula>IF(RIGHT(TEXT(AI70,"0.#"),1)=".",FALSE,TRUE)</formula>
    </cfRule>
    <cfRule type="expression" dxfId="590" priority="680">
      <formula>IF(RIGHT(TEXT(AI70,"0.#"),1)=".",TRUE,FALSE)</formula>
    </cfRule>
  </conditionalFormatting>
  <conditionalFormatting sqref="AQ70">
    <cfRule type="expression" dxfId="589" priority="677">
      <formula>IF(RIGHT(TEXT(AQ70,"0.#"),1)=".",FALSE,TRUE)</formula>
    </cfRule>
    <cfRule type="expression" dxfId="588" priority="678">
      <formula>IF(RIGHT(TEXT(AQ70,"0.#"),1)=".",TRUE,FALSE)</formula>
    </cfRule>
  </conditionalFormatting>
  <conditionalFormatting sqref="AE69 AQ69">
    <cfRule type="expression" dxfId="587" priority="687">
      <formula>IF(RIGHT(TEXT(AE69,"0.#"),1)=".",FALSE,TRUE)</formula>
    </cfRule>
    <cfRule type="expression" dxfId="586" priority="688">
      <formula>IF(RIGHT(TEXT(AE69,"0.#"),1)=".",TRUE,FALSE)</formula>
    </cfRule>
  </conditionalFormatting>
  <conditionalFormatting sqref="AI69">
    <cfRule type="expression" dxfId="585" priority="685">
      <formula>IF(RIGHT(TEXT(AI69,"0.#"),1)=".",FALSE,TRUE)</formula>
    </cfRule>
    <cfRule type="expression" dxfId="584" priority="686">
      <formula>IF(RIGHT(TEXT(AI69,"0.#"),1)=".",TRUE,FALSE)</formula>
    </cfRule>
  </conditionalFormatting>
  <conditionalFormatting sqref="AE66 AQ66">
    <cfRule type="expression" dxfId="583" priority="675">
      <formula>IF(RIGHT(TEXT(AE66,"0.#"),1)=".",FALSE,TRUE)</formula>
    </cfRule>
    <cfRule type="expression" dxfId="582" priority="676">
      <formula>IF(RIGHT(TEXT(AE66,"0.#"),1)=".",TRUE,FALSE)</formula>
    </cfRule>
  </conditionalFormatting>
  <conditionalFormatting sqref="AI66">
    <cfRule type="expression" dxfId="581" priority="673">
      <formula>IF(RIGHT(TEXT(AI66,"0.#"),1)=".",FALSE,TRUE)</formula>
    </cfRule>
    <cfRule type="expression" dxfId="580" priority="674">
      <formula>IF(RIGHT(TEXT(AI66,"0.#"),1)=".",TRUE,FALSE)</formula>
    </cfRule>
  </conditionalFormatting>
  <conditionalFormatting sqref="AM66">
    <cfRule type="expression" dxfId="579" priority="671">
      <formula>IF(RIGHT(TEXT(AM66,"0.#"),1)=".",FALSE,TRUE)</formula>
    </cfRule>
    <cfRule type="expression" dxfId="578" priority="672">
      <formula>IF(RIGHT(TEXT(AM66,"0.#"),1)=".",TRUE,FALSE)</formula>
    </cfRule>
  </conditionalFormatting>
  <conditionalFormatting sqref="AE67">
    <cfRule type="expression" dxfId="577" priority="669">
      <formula>IF(RIGHT(TEXT(AE67,"0.#"),1)=".",FALSE,TRUE)</formula>
    </cfRule>
    <cfRule type="expression" dxfId="576" priority="670">
      <formula>IF(RIGHT(TEXT(AE67,"0.#"),1)=".",TRUE,FALSE)</formula>
    </cfRule>
  </conditionalFormatting>
  <conditionalFormatting sqref="AI67">
    <cfRule type="expression" dxfId="575" priority="667">
      <formula>IF(RIGHT(TEXT(AI67,"0.#"),1)=".",FALSE,TRUE)</formula>
    </cfRule>
    <cfRule type="expression" dxfId="574" priority="668">
      <formula>IF(RIGHT(TEXT(AI67,"0.#"),1)=".",TRUE,FALSE)</formula>
    </cfRule>
  </conditionalFormatting>
  <conditionalFormatting sqref="AM67">
    <cfRule type="expression" dxfId="573" priority="665">
      <formula>IF(RIGHT(TEXT(AM67,"0.#"),1)=".",FALSE,TRUE)</formula>
    </cfRule>
    <cfRule type="expression" dxfId="572" priority="666">
      <formula>IF(RIGHT(TEXT(AM67,"0.#"),1)=".",TRUE,FALSE)</formula>
    </cfRule>
  </conditionalFormatting>
  <conditionalFormatting sqref="AQ67">
    <cfRule type="expression" dxfId="571" priority="663">
      <formula>IF(RIGHT(TEXT(AQ67,"0.#"),1)=".",FALSE,TRUE)</formula>
    </cfRule>
    <cfRule type="expression" dxfId="570" priority="664">
      <formula>IF(RIGHT(TEXT(AQ67,"0.#"),1)=".",TRUE,FALSE)</formula>
    </cfRule>
  </conditionalFormatting>
  <conditionalFormatting sqref="AU66">
    <cfRule type="expression" dxfId="569" priority="661">
      <formula>IF(RIGHT(TEXT(AU66,"0.#"),1)=".",FALSE,TRUE)</formula>
    </cfRule>
    <cfRule type="expression" dxfId="568" priority="662">
      <formula>IF(RIGHT(TEXT(AU66,"0.#"),1)=".",TRUE,FALSE)</formula>
    </cfRule>
  </conditionalFormatting>
  <conditionalFormatting sqref="AU67">
    <cfRule type="expression" dxfId="567" priority="659">
      <formula>IF(RIGHT(TEXT(AU67,"0.#"),1)=".",FALSE,TRUE)</formula>
    </cfRule>
    <cfRule type="expression" dxfId="566" priority="660">
      <formula>IF(RIGHT(TEXT(AU67,"0.#"),1)=".",TRUE,FALSE)</formula>
    </cfRule>
  </conditionalFormatting>
  <conditionalFormatting sqref="AE100 AQ100">
    <cfRule type="expression" dxfId="565" priority="621">
      <formula>IF(RIGHT(TEXT(AE100,"0.#"),1)=".",FALSE,TRUE)</formula>
    </cfRule>
    <cfRule type="expression" dxfId="564" priority="622">
      <formula>IF(RIGHT(TEXT(AE100,"0.#"),1)=".",TRUE,FALSE)</formula>
    </cfRule>
  </conditionalFormatting>
  <conditionalFormatting sqref="AI100">
    <cfRule type="expression" dxfId="563" priority="619">
      <formula>IF(RIGHT(TEXT(AI100,"0.#"),1)=".",FALSE,TRUE)</formula>
    </cfRule>
    <cfRule type="expression" dxfId="562" priority="620">
      <formula>IF(RIGHT(TEXT(AI100,"0.#"),1)=".",TRUE,FALSE)</formula>
    </cfRule>
  </conditionalFormatting>
  <conditionalFormatting sqref="AM100">
    <cfRule type="expression" dxfId="561" priority="617">
      <formula>IF(RIGHT(TEXT(AM100,"0.#"),1)=".",FALSE,TRUE)</formula>
    </cfRule>
    <cfRule type="expression" dxfId="560" priority="618">
      <formula>IF(RIGHT(TEXT(AM100,"0.#"),1)=".",TRUE,FALSE)</formula>
    </cfRule>
  </conditionalFormatting>
  <conditionalFormatting sqref="AE101">
    <cfRule type="expression" dxfId="559" priority="615">
      <formula>IF(RIGHT(TEXT(AE101,"0.#"),1)=".",FALSE,TRUE)</formula>
    </cfRule>
    <cfRule type="expression" dxfId="558" priority="616">
      <formula>IF(RIGHT(TEXT(AE101,"0.#"),1)=".",TRUE,FALSE)</formula>
    </cfRule>
  </conditionalFormatting>
  <conditionalFormatting sqref="AI101">
    <cfRule type="expression" dxfId="557" priority="613">
      <formula>IF(RIGHT(TEXT(AI101,"0.#"),1)=".",FALSE,TRUE)</formula>
    </cfRule>
    <cfRule type="expression" dxfId="556" priority="614">
      <formula>IF(RIGHT(TEXT(AI101,"0.#"),1)=".",TRUE,FALSE)</formula>
    </cfRule>
  </conditionalFormatting>
  <conditionalFormatting sqref="AM101">
    <cfRule type="expression" dxfId="555" priority="611">
      <formula>IF(RIGHT(TEXT(AM101,"0.#"),1)=".",FALSE,TRUE)</formula>
    </cfRule>
    <cfRule type="expression" dxfId="554" priority="612">
      <formula>IF(RIGHT(TEXT(AM101,"0.#"),1)=".",TRUE,FALSE)</formula>
    </cfRule>
  </conditionalFormatting>
  <conditionalFormatting sqref="AQ101">
    <cfRule type="expression" dxfId="553" priority="609">
      <formula>IF(RIGHT(TEXT(AQ101,"0.#"),1)=".",FALSE,TRUE)</formula>
    </cfRule>
    <cfRule type="expression" dxfId="552" priority="610">
      <formula>IF(RIGHT(TEXT(AQ101,"0.#"),1)=".",TRUE,FALSE)</formula>
    </cfRule>
  </conditionalFormatting>
  <conditionalFormatting sqref="AU100">
    <cfRule type="expression" dxfId="551" priority="607">
      <formula>IF(RIGHT(TEXT(AU100,"0.#"),1)=".",FALSE,TRUE)</formula>
    </cfRule>
    <cfRule type="expression" dxfId="550" priority="608">
      <formula>IF(RIGHT(TEXT(AU100,"0.#"),1)=".",TRUE,FALSE)</formula>
    </cfRule>
  </conditionalFormatting>
  <conditionalFormatting sqref="AU101">
    <cfRule type="expression" dxfId="549" priority="605">
      <formula>IF(RIGHT(TEXT(AU101,"0.#"),1)=".",FALSE,TRUE)</formula>
    </cfRule>
    <cfRule type="expression" dxfId="548" priority="606">
      <formula>IF(RIGHT(TEXT(AU101,"0.#"),1)=".",TRUE,FALSE)</formula>
    </cfRule>
  </conditionalFormatting>
  <conditionalFormatting sqref="AM103">
    <cfRule type="expression" dxfId="547" priority="587">
      <formula>IF(RIGHT(TEXT(AM103,"0.#"),1)=".",FALSE,TRUE)</formula>
    </cfRule>
    <cfRule type="expression" dxfId="546" priority="588">
      <formula>IF(RIGHT(TEXT(AM103,"0.#"),1)=".",TRUE,FALSE)</formula>
    </cfRule>
  </conditionalFormatting>
  <conditionalFormatting sqref="AE104 AM104">
    <cfRule type="expression" dxfId="545" priority="585">
      <formula>IF(RIGHT(TEXT(AE104,"0.#"),1)=".",FALSE,TRUE)</formula>
    </cfRule>
    <cfRule type="expression" dxfId="544" priority="586">
      <formula>IF(RIGHT(TEXT(AE104,"0.#"),1)=".",TRUE,FALSE)</formula>
    </cfRule>
  </conditionalFormatting>
  <conditionalFormatting sqref="AI104">
    <cfRule type="expression" dxfId="543" priority="583">
      <formula>IF(RIGHT(TEXT(AI104,"0.#"),1)=".",FALSE,TRUE)</formula>
    </cfRule>
    <cfRule type="expression" dxfId="542" priority="584">
      <formula>IF(RIGHT(TEXT(AI104,"0.#"),1)=".",TRUE,FALSE)</formula>
    </cfRule>
  </conditionalFormatting>
  <conditionalFormatting sqref="AQ104">
    <cfRule type="expression" dxfId="541" priority="581">
      <formula>IF(RIGHT(TEXT(AQ104,"0.#"),1)=".",FALSE,TRUE)</formula>
    </cfRule>
    <cfRule type="expression" dxfId="540" priority="582">
      <formula>IF(RIGHT(TEXT(AQ104,"0.#"),1)=".",TRUE,FALSE)</formula>
    </cfRule>
  </conditionalFormatting>
  <conditionalFormatting sqref="AE103 AQ103">
    <cfRule type="expression" dxfId="539" priority="591">
      <formula>IF(RIGHT(TEXT(AE103,"0.#"),1)=".",FALSE,TRUE)</formula>
    </cfRule>
    <cfRule type="expression" dxfId="538" priority="592">
      <formula>IF(RIGHT(TEXT(AE103,"0.#"),1)=".",TRUE,FALSE)</formula>
    </cfRule>
  </conditionalFormatting>
  <conditionalFormatting sqref="AI103">
    <cfRule type="expression" dxfId="537" priority="589">
      <formula>IF(RIGHT(TEXT(AI103,"0.#"),1)=".",FALSE,TRUE)</formula>
    </cfRule>
    <cfRule type="expression" dxfId="536" priority="590">
      <formula>IF(RIGHT(TEXT(AI103,"0.#"),1)=".",TRUE,FALSE)</formula>
    </cfRule>
  </conditionalFormatting>
  <conditionalFormatting sqref="AM137">
    <cfRule type="expression" dxfId="535" priority="575">
      <formula>IF(RIGHT(TEXT(AM137,"0.#"),1)=".",FALSE,TRUE)</formula>
    </cfRule>
    <cfRule type="expression" dxfId="534" priority="576">
      <formula>IF(RIGHT(TEXT(AM137,"0.#"),1)=".",TRUE,FALSE)</formula>
    </cfRule>
  </conditionalFormatting>
  <conditionalFormatting sqref="AE138 AM138">
    <cfRule type="expression" dxfId="533" priority="573">
      <formula>IF(RIGHT(TEXT(AE138,"0.#"),1)=".",FALSE,TRUE)</formula>
    </cfRule>
    <cfRule type="expression" dxfId="532" priority="574">
      <formula>IF(RIGHT(TEXT(AE138,"0.#"),1)=".",TRUE,FALSE)</formula>
    </cfRule>
  </conditionalFormatting>
  <conditionalFormatting sqref="AI138">
    <cfRule type="expression" dxfId="531" priority="571">
      <formula>IF(RIGHT(TEXT(AI138,"0.#"),1)=".",FALSE,TRUE)</formula>
    </cfRule>
    <cfRule type="expression" dxfId="530" priority="572">
      <formula>IF(RIGHT(TEXT(AI138,"0.#"),1)=".",TRUE,FALSE)</formula>
    </cfRule>
  </conditionalFormatting>
  <conditionalFormatting sqref="AQ138">
    <cfRule type="expression" dxfId="529" priority="569">
      <formula>IF(RIGHT(TEXT(AQ138,"0.#"),1)=".",FALSE,TRUE)</formula>
    </cfRule>
    <cfRule type="expression" dxfId="528" priority="570">
      <formula>IF(RIGHT(TEXT(AQ138,"0.#"),1)=".",TRUE,FALSE)</formula>
    </cfRule>
  </conditionalFormatting>
  <conditionalFormatting sqref="AE137 AQ137">
    <cfRule type="expression" dxfId="527" priority="579">
      <formula>IF(RIGHT(TEXT(AE137,"0.#"),1)=".",FALSE,TRUE)</formula>
    </cfRule>
    <cfRule type="expression" dxfId="526" priority="580">
      <formula>IF(RIGHT(TEXT(AE137,"0.#"),1)=".",TRUE,FALSE)</formula>
    </cfRule>
  </conditionalFormatting>
  <conditionalFormatting sqref="AI137">
    <cfRule type="expression" dxfId="525" priority="577">
      <formula>IF(RIGHT(TEXT(AI137,"0.#"),1)=".",FALSE,TRUE)</formula>
    </cfRule>
    <cfRule type="expression" dxfId="524" priority="578">
      <formula>IF(RIGHT(TEXT(AI137,"0.#"),1)=".",TRUE,FALSE)</formula>
    </cfRule>
  </conditionalFormatting>
  <conditionalFormatting sqref="AM171">
    <cfRule type="expression" dxfId="523" priority="563">
      <formula>IF(RIGHT(TEXT(AM171,"0.#"),1)=".",FALSE,TRUE)</formula>
    </cfRule>
    <cfRule type="expression" dxfId="522" priority="564">
      <formula>IF(RIGHT(TEXT(AM171,"0.#"),1)=".",TRUE,FALSE)</formula>
    </cfRule>
  </conditionalFormatting>
  <conditionalFormatting sqref="AE172 AM172">
    <cfRule type="expression" dxfId="521" priority="561">
      <formula>IF(RIGHT(TEXT(AE172,"0.#"),1)=".",FALSE,TRUE)</formula>
    </cfRule>
    <cfRule type="expression" dxfId="520" priority="562">
      <formula>IF(RIGHT(TEXT(AE172,"0.#"),1)=".",TRUE,FALSE)</formula>
    </cfRule>
  </conditionalFormatting>
  <conditionalFormatting sqref="AI172">
    <cfRule type="expression" dxfId="519" priority="559">
      <formula>IF(RIGHT(TEXT(AI172,"0.#"),1)=".",FALSE,TRUE)</formula>
    </cfRule>
    <cfRule type="expression" dxfId="518" priority="560">
      <formula>IF(RIGHT(TEXT(AI172,"0.#"),1)=".",TRUE,FALSE)</formula>
    </cfRule>
  </conditionalFormatting>
  <conditionalFormatting sqref="AQ172">
    <cfRule type="expression" dxfId="517" priority="557">
      <formula>IF(RIGHT(TEXT(AQ172,"0.#"),1)=".",FALSE,TRUE)</formula>
    </cfRule>
    <cfRule type="expression" dxfId="516" priority="558">
      <formula>IF(RIGHT(TEXT(AQ172,"0.#"),1)=".",TRUE,FALSE)</formula>
    </cfRule>
  </conditionalFormatting>
  <conditionalFormatting sqref="AE171 AQ171">
    <cfRule type="expression" dxfId="515" priority="567">
      <formula>IF(RIGHT(TEXT(AE171,"0.#"),1)=".",FALSE,TRUE)</formula>
    </cfRule>
    <cfRule type="expression" dxfId="514" priority="568">
      <formula>IF(RIGHT(TEXT(AE171,"0.#"),1)=".",TRUE,FALSE)</formula>
    </cfRule>
  </conditionalFormatting>
  <conditionalFormatting sqref="AI171">
    <cfRule type="expression" dxfId="513" priority="565">
      <formula>IF(RIGHT(TEXT(AI171,"0.#"),1)=".",FALSE,TRUE)</formula>
    </cfRule>
    <cfRule type="expression" dxfId="512" priority="566">
      <formula>IF(RIGHT(TEXT(AI171,"0.#"),1)=".",TRUE,FALSE)</formula>
    </cfRule>
  </conditionalFormatting>
  <conditionalFormatting sqref="AE73">
    <cfRule type="expression" dxfId="511" priority="555">
      <formula>IF(RIGHT(TEXT(AE73,"0.#"),1)=".",FALSE,TRUE)</formula>
    </cfRule>
    <cfRule type="expression" dxfId="510" priority="556">
      <formula>IF(RIGHT(TEXT(AE73,"0.#"),1)=".",TRUE,FALSE)</formula>
    </cfRule>
  </conditionalFormatting>
  <conditionalFormatting sqref="AM75">
    <cfRule type="expression" dxfId="509" priority="539">
      <formula>IF(RIGHT(TEXT(AM75,"0.#"),1)=".",FALSE,TRUE)</formula>
    </cfRule>
    <cfRule type="expression" dxfId="508" priority="540">
      <formula>IF(RIGHT(TEXT(AM75,"0.#"),1)=".",TRUE,FALSE)</formula>
    </cfRule>
  </conditionalFormatting>
  <conditionalFormatting sqref="AE74">
    <cfRule type="expression" dxfId="507" priority="553">
      <formula>IF(RIGHT(TEXT(AE74,"0.#"),1)=".",FALSE,TRUE)</formula>
    </cfRule>
    <cfRule type="expression" dxfId="506" priority="554">
      <formula>IF(RIGHT(TEXT(AE74,"0.#"),1)=".",TRUE,FALSE)</formula>
    </cfRule>
  </conditionalFormatting>
  <conditionalFormatting sqref="AE75">
    <cfRule type="expression" dxfId="505" priority="551">
      <formula>IF(RIGHT(TEXT(AE75,"0.#"),1)=".",FALSE,TRUE)</formula>
    </cfRule>
    <cfRule type="expression" dxfId="504" priority="552">
      <formula>IF(RIGHT(TEXT(AE75,"0.#"),1)=".",TRUE,FALSE)</formula>
    </cfRule>
  </conditionalFormatting>
  <conditionalFormatting sqref="AI75">
    <cfRule type="expression" dxfId="503" priority="549">
      <formula>IF(RIGHT(TEXT(AI75,"0.#"),1)=".",FALSE,TRUE)</formula>
    </cfRule>
    <cfRule type="expression" dxfId="502" priority="550">
      <formula>IF(RIGHT(TEXT(AI75,"0.#"),1)=".",TRUE,FALSE)</formula>
    </cfRule>
  </conditionalFormatting>
  <conditionalFormatting sqref="AI74">
    <cfRule type="expression" dxfId="501" priority="547">
      <formula>IF(RIGHT(TEXT(AI74,"0.#"),1)=".",FALSE,TRUE)</formula>
    </cfRule>
    <cfRule type="expression" dxfId="500" priority="548">
      <formula>IF(RIGHT(TEXT(AI74,"0.#"),1)=".",TRUE,FALSE)</formula>
    </cfRule>
  </conditionalFormatting>
  <conditionalFormatting sqref="AI73">
    <cfRule type="expression" dxfId="499" priority="545">
      <formula>IF(RIGHT(TEXT(AI73,"0.#"),1)=".",FALSE,TRUE)</formula>
    </cfRule>
    <cfRule type="expression" dxfId="498" priority="546">
      <formula>IF(RIGHT(TEXT(AI73,"0.#"),1)=".",TRUE,FALSE)</formula>
    </cfRule>
  </conditionalFormatting>
  <conditionalFormatting sqref="AM73">
    <cfRule type="expression" dxfId="497" priority="543">
      <formula>IF(RIGHT(TEXT(AM73,"0.#"),1)=".",FALSE,TRUE)</formula>
    </cfRule>
    <cfRule type="expression" dxfId="496" priority="544">
      <formula>IF(RIGHT(TEXT(AM73,"0.#"),1)=".",TRUE,FALSE)</formula>
    </cfRule>
  </conditionalFormatting>
  <conditionalFormatting sqref="AM74">
    <cfRule type="expression" dxfId="495" priority="541">
      <formula>IF(RIGHT(TEXT(AM74,"0.#"),1)=".",FALSE,TRUE)</formula>
    </cfRule>
    <cfRule type="expression" dxfId="494" priority="542">
      <formula>IF(RIGHT(TEXT(AM74,"0.#"),1)=".",TRUE,FALSE)</formula>
    </cfRule>
  </conditionalFormatting>
  <conditionalFormatting sqref="AQ73:AQ75">
    <cfRule type="expression" dxfId="493" priority="537">
      <formula>IF(RIGHT(TEXT(AQ73,"0.#"),1)=".",FALSE,TRUE)</formula>
    </cfRule>
    <cfRule type="expression" dxfId="492" priority="538">
      <formula>IF(RIGHT(TEXT(AQ73,"0.#"),1)=".",TRUE,FALSE)</formula>
    </cfRule>
  </conditionalFormatting>
  <conditionalFormatting sqref="AU73:AU75">
    <cfRule type="expression" dxfId="491" priority="535">
      <formula>IF(RIGHT(TEXT(AU73,"0.#"),1)=".",FALSE,TRUE)</formula>
    </cfRule>
    <cfRule type="expression" dxfId="490" priority="536">
      <formula>IF(RIGHT(TEXT(AU73,"0.#"),1)=".",TRUE,FALSE)</formula>
    </cfRule>
  </conditionalFormatting>
  <conditionalFormatting sqref="AE107">
    <cfRule type="expression" dxfId="489" priority="533">
      <formula>IF(RIGHT(TEXT(AE107,"0.#"),1)=".",FALSE,TRUE)</formula>
    </cfRule>
    <cfRule type="expression" dxfId="488" priority="534">
      <formula>IF(RIGHT(TEXT(AE107,"0.#"),1)=".",TRUE,FALSE)</formula>
    </cfRule>
  </conditionalFormatting>
  <conditionalFormatting sqref="AM109">
    <cfRule type="expression" dxfId="487" priority="517">
      <formula>IF(RIGHT(TEXT(AM109,"0.#"),1)=".",FALSE,TRUE)</formula>
    </cfRule>
    <cfRule type="expression" dxfId="486" priority="518">
      <formula>IF(RIGHT(TEXT(AM109,"0.#"),1)=".",TRUE,FALSE)</formula>
    </cfRule>
  </conditionalFormatting>
  <conditionalFormatting sqref="AE108">
    <cfRule type="expression" dxfId="485" priority="531">
      <formula>IF(RIGHT(TEXT(AE108,"0.#"),1)=".",FALSE,TRUE)</formula>
    </cfRule>
    <cfRule type="expression" dxfId="484" priority="532">
      <formula>IF(RIGHT(TEXT(AE108,"0.#"),1)=".",TRUE,FALSE)</formula>
    </cfRule>
  </conditionalFormatting>
  <conditionalFormatting sqref="AE109">
    <cfRule type="expression" dxfId="483" priority="529">
      <formula>IF(RIGHT(TEXT(AE109,"0.#"),1)=".",FALSE,TRUE)</formula>
    </cfRule>
    <cfRule type="expression" dxfId="482" priority="530">
      <formula>IF(RIGHT(TEXT(AE109,"0.#"),1)=".",TRUE,FALSE)</formula>
    </cfRule>
  </conditionalFormatting>
  <conditionalFormatting sqref="AI109">
    <cfRule type="expression" dxfId="481" priority="527">
      <formula>IF(RIGHT(TEXT(AI109,"0.#"),1)=".",FALSE,TRUE)</formula>
    </cfRule>
    <cfRule type="expression" dxfId="480" priority="528">
      <formula>IF(RIGHT(TEXT(AI109,"0.#"),1)=".",TRUE,FALSE)</formula>
    </cfRule>
  </conditionalFormatting>
  <conditionalFormatting sqref="AI108">
    <cfRule type="expression" dxfId="479" priority="525">
      <formula>IF(RIGHT(TEXT(AI108,"0.#"),1)=".",FALSE,TRUE)</formula>
    </cfRule>
    <cfRule type="expression" dxfId="478" priority="526">
      <formula>IF(RIGHT(TEXT(AI108,"0.#"),1)=".",TRUE,FALSE)</formula>
    </cfRule>
  </conditionalFormatting>
  <conditionalFormatting sqref="AI107">
    <cfRule type="expression" dxfId="477" priority="523">
      <formula>IF(RIGHT(TEXT(AI107,"0.#"),1)=".",FALSE,TRUE)</formula>
    </cfRule>
    <cfRule type="expression" dxfId="476" priority="524">
      <formula>IF(RIGHT(TEXT(AI107,"0.#"),1)=".",TRUE,FALSE)</formula>
    </cfRule>
  </conditionalFormatting>
  <conditionalFormatting sqref="AM107">
    <cfRule type="expression" dxfId="475" priority="521">
      <formula>IF(RIGHT(TEXT(AM107,"0.#"),1)=".",FALSE,TRUE)</formula>
    </cfRule>
    <cfRule type="expression" dxfId="474" priority="522">
      <formula>IF(RIGHT(TEXT(AM107,"0.#"),1)=".",TRUE,FALSE)</formula>
    </cfRule>
  </conditionalFormatting>
  <conditionalFormatting sqref="AM108">
    <cfRule type="expression" dxfId="473" priority="519">
      <formula>IF(RIGHT(TEXT(AM108,"0.#"),1)=".",FALSE,TRUE)</formula>
    </cfRule>
    <cfRule type="expression" dxfId="472" priority="520">
      <formula>IF(RIGHT(TEXT(AM108,"0.#"),1)=".",TRUE,FALSE)</formula>
    </cfRule>
  </conditionalFormatting>
  <conditionalFormatting sqref="AQ107:AQ109">
    <cfRule type="expression" dxfId="471" priority="515">
      <formula>IF(RIGHT(TEXT(AQ107,"0.#"),1)=".",FALSE,TRUE)</formula>
    </cfRule>
    <cfRule type="expression" dxfId="470" priority="516">
      <formula>IF(RIGHT(TEXT(AQ107,"0.#"),1)=".",TRUE,FALSE)</formula>
    </cfRule>
  </conditionalFormatting>
  <conditionalFormatting sqref="AU107:AU109">
    <cfRule type="expression" dxfId="469" priority="513">
      <formula>IF(RIGHT(TEXT(AU107,"0.#"),1)=".",FALSE,TRUE)</formula>
    </cfRule>
    <cfRule type="expression" dxfId="468" priority="514">
      <formula>IF(RIGHT(TEXT(AU107,"0.#"),1)=".",TRUE,FALSE)</formula>
    </cfRule>
  </conditionalFormatting>
  <conditionalFormatting sqref="AE141">
    <cfRule type="expression" dxfId="467" priority="511">
      <formula>IF(RIGHT(TEXT(AE141,"0.#"),1)=".",FALSE,TRUE)</formula>
    </cfRule>
    <cfRule type="expression" dxfId="466" priority="512">
      <formula>IF(RIGHT(TEXT(AE141,"0.#"),1)=".",TRUE,FALSE)</formula>
    </cfRule>
  </conditionalFormatting>
  <conditionalFormatting sqref="AM143">
    <cfRule type="expression" dxfId="465" priority="495">
      <formula>IF(RIGHT(TEXT(AM143,"0.#"),1)=".",FALSE,TRUE)</formula>
    </cfRule>
    <cfRule type="expression" dxfId="464" priority="496">
      <formula>IF(RIGHT(TEXT(AM143,"0.#"),1)=".",TRUE,FALSE)</formula>
    </cfRule>
  </conditionalFormatting>
  <conditionalFormatting sqref="AE142">
    <cfRule type="expression" dxfId="463" priority="509">
      <formula>IF(RIGHT(TEXT(AE142,"0.#"),1)=".",FALSE,TRUE)</formula>
    </cfRule>
    <cfRule type="expression" dxfId="462" priority="510">
      <formula>IF(RIGHT(TEXT(AE142,"0.#"),1)=".",TRUE,FALSE)</formula>
    </cfRule>
  </conditionalFormatting>
  <conditionalFormatting sqref="AE143">
    <cfRule type="expression" dxfId="461" priority="507">
      <formula>IF(RIGHT(TEXT(AE143,"0.#"),1)=".",FALSE,TRUE)</formula>
    </cfRule>
    <cfRule type="expression" dxfId="460" priority="508">
      <formula>IF(RIGHT(TEXT(AE143,"0.#"),1)=".",TRUE,FALSE)</formula>
    </cfRule>
  </conditionalFormatting>
  <conditionalFormatting sqref="AI143">
    <cfRule type="expression" dxfId="459" priority="505">
      <formula>IF(RIGHT(TEXT(AI143,"0.#"),1)=".",FALSE,TRUE)</formula>
    </cfRule>
    <cfRule type="expression" dxfId="458" priority="506">
      <formula>IF(RIGHT(TEXT(AI143,"0.#"),1)=".",TRUE,FALSE)</formula>
    </cfRule>
  </conditionalFormatting>
  <conditionalFormatting sqref="AI142">
    <cfRule type="expression" dxfId="457" priority="503">
      <formula>IF(RIGHT(TEXT(AI142,"0.#"),1)=".",FALSE,TRUE)</formula>
    </cfRule>
    <cfRule type="expression" dxfId="456" priority="504">
      <formula>IF(RIGHT(TEXT(AI142,"0.#"),1)=".",TRUE,FALSE)</formula>
    </cfRule>
  </conditionalFormatting>
  <conditionalFormatting sqref="AI141">
    <cfRule type="expression" dxfId="455" priority="501">
      <formula>IF(RIGHT(TEXT(AI141,"0.#"),1)=".",FALSE,TRUE)</formula>
    </cfRule>
    <cfRule type="expression" dxfId="454" priority="502">
      <formula>IF(RIGHT(TEXT(AI141,"0.#"),1)=".",TRUE,FALSE)</formula>
    </cfRule>
  </conditionalFormatting>
  <conditionalFormatting sqref="AM141">
    <cfRule type="expression" dxfId="453" priority="499">
      <formula>IF(RIGHT(TEXT(AM141,"0.#"),1)=".",FALSE,TRUE)</formula>
    </cfRule>
    <cfRule type="expression" dxfId="452" priority="500">
      <formula>IF(RIGHT(TEXT(AM141,"0.#"),1)=".",TRUE,FALSE)</formula>
    </cfRule>
  </conditionalFormatting>
  <conditionalFormatting sqref="AM142">
    <cfRule type="expression" dxfId="451" priority="497">
      <formula>IF(RIGHT(TEXT(AM142,"0.#"),1)=".",FALSE,TRUE)</formula>
    </cfRule>
    <cfRule type="expression" dxfId="450" priority="498">
      <formula>IF(RIGHT(TEXT(AM142,"0.#"),1)=".",TRUE,FALSE)</formula>
    </cfRule>
  </conditionalFormatting>
  <conditionalFormatting sqref="AQ141:AQ143">
    <cfRule type="expression" dxfId="449" priority="493">
      <formula>IF(RIGHT(TEXT(AQ141,"0.#"),1)=".",FALSE,TRUE)</formula>
    </cfRule>
    <cfRule type="expression" dxfId="448" priority="494">
      <formula>IF(RIGHT(TEXT(AQ141,"0.#"),1)=".",TRUE,FALSE)</formula>
    </cfRule>
  </conditionalFormatting>
  <conditionalFormatting sqref="AU141:AU143">
    <cfRule type="expression" dxfId="447" priority="491">
      <formula>IF(RIGHT(TEXT(AU141,"0.#"),1)=".",FALSE,TRUE)</formula>
    </cfRule>
    <cfRule type="expression" dxfId="446" priority="492">
      <formula>IF(RIGHT(TEXT(AU141,"0.#"),1)=".",TRUE,FALSE)</formula>
    </cfRule>
  </conditionalFormatting>
  <conditionalFormatting sqref="AE175">
    <cfRule type="expression" dxfId="445" priority="489">
      <formula>IF(RIGHT(TEXT(AE175,"0.#"),1)=".",FALSE,TRUE)</formula>
    </cfRule>
    <cfRule type="expression" dxfId="444" priority="490">
      <formula>IF(RIGHT(TEXT(AE175,"0.#"),1)=".",TRUE,FALSE)</formula>
    </cfRule>
  </conditionalFormatting>
  <conditionalFormatting sqref="AM177">
    <cfRule type="expression" dxfId="443" priority="473">
      <formula>IF(RIGHT(TEXT(AM177,"0.#"),1)=".",FALSE,TRUE)</formula>
    </cfRule>
    <cfRule type="expression" dxfId="442" priority="474">
      <formula>IF(RIGHT(TEXT(AM177,"0.#"),1)=".",TRUE,FALSE)</formula>
    </cfRule>
  </conditionalFormatting>
  <conditionalFormatting sqref="AE176">
    <cfRule type="expression" dxfId="441" priority="487">
      <formula>IF(RIGHT(TEXT(AE176,"0.#"),1)=".",FALSE,TRUE)</formula>
    </cfRule>
    <cfRule type="expression" dxfId="440" priority="488">
      <formula>IF(RIGHT(TEXT(AE176,"0.#"),1)=".",TRUE,FALSE)</formula>
    </cfRule>
  </conditionalFormatting>
  <conditionalFormatting sqref="AE177">
    <cfRule type="expression" dxfId="439" priority="485">
      <formula>IF(RIGHT(TEXT(AE177,"0.#"),1)=".",FALSE,TRUE)</formula>
    </cfRule>
    <cfRule type="expression" dxfId="438" priority="486">
      <formula>IF(RIGHT(TEXT(AE177,"0.#"),1)=".",TRUE,FALSE)</formula>
    </cfRule>
  </conditionalFormatting>
  <conditionalFormatting sqref="AI177">
    <cfRule type="expression" dxfId="437" priority="483">
      <formula>IF(RIGHT(TEXT(AI177,"0.#"),1)=".",FALSE,TRUE)</formula>
    </cfRule>
    <cfRule type="expression" dxfId="436" priority="484">
      <formula>IF(RIGHT(TEXT(AI177,"0.#"),1)=".",TRUE,FALSE)</formula>
    </cfRule>
  </conditionalFormatting>
  <conditionalFormatting sqref="AI176">
    <cfRule type="expression" dxfId="435" priority="481">
      <formula>IF(RIGHT(TEXT(AI176,"0.#"),1)=".",FALSE,TRUE)</formula>
    </cfRule>
    <cfRule type="expression" dxfId="434" priority="482">
      <formula>IF(RIGHT(TEXT(AI176,"0.#"),1)=".",TRUE,FALSE)</formula>
    </cfRule>
  </conditionalFormatting>
  <conditionalFormatting sqref="AI175">
    <cfRule type="expression" dxfId="433" priority="479">
      <formula>IF(RIGHT(TEXT(AI175,"0.#"),1)=".",FALSE,TRUE)</formula>
    </cfRule>
    <cfRule type="expression" dxfId="432" priority="480">
      <formula>IF(RIGHT(TEXT(AI175,"0.#"),1)=".",TRUE,FALSE)</formula>
    </cfRule>
  </conditionalFormatting>
  <conditionalFormatting sqref="AM175">
    <cfRule type="expression" dxfId="431" priority="477">
      <formula>IF(RIGHT(TEXT(AM175,"0.#"),1)=".",FALSE,TRUE)</formula>
    </cfRule>
    <cfRule type="expression" dxfId="430" priority="478">
      <formula>IF(RIGHT(TEXT(AM175,"0.#"),1)=".",TRUE,FALSE)</formula>
    </cfRule>
  </conditionalFormatting>
  <conditionalFormatting sqref="AM176">
    <cfRule type="expression" dxfId="429" priority="475">
      <formula>IF(RIGHT(TEXT(AM176,"0.#"),1)=".",FALSE,TRUE)</formula>
    </cfRule>
    <cfRule type="expression" dxfId="428" priority="476">
      <formula>IF(RIGHT(TEXT(AM176,"0.#"),1)=".",TRUE,FALSE)</formula>
    </cfRule>
  </conditionalFormatting>
  <conditionalFormatting sqref="AQ175:AQ177">
    <cfRule type="expression" dxfId="427" priority="471">
      <formula>IF(RIGHT(TEXT(AQ175,"0.#"),1)=".",FALSE,TRUE)</formula>
    </cfRule>
    <cfRule type="expression" dxfId="426" priority="472">
      <formula>IF(RIGHT(TEXT(AQ175,"0.#"),1)=".",TRUE,FALSE)</formula>
    </cfRule>
  </conditionalFormatting>
  <conditionalFormatting sqref="AU175:AU177">
    <cfRule type="expression" dxfId="425" priority="469">
      <formula>IF(RIGHT(TEXT(AU175,"0.#"),1)=".",FALSE,TRUE)</formula>
    </cfRule>
    <cfRule type="expression" dxfId="424" priority="470">
      <formula>IF(RIGHT(TEXT(AU175,"0.#"),1)=".",TRUE,FALSE)</formula>
    </cfRule>
  </conditionalFormatting>
  <conditionalFormatting sqref="AE61">
    <cfRule type="expression" dxfId="423" priority="423">
      <formula>IF(RIGHT(TEXT(AE61,"0.#"),1)=".",FALSE,TRUE)</formula>
    </cfRule>
    <cfRule type="expression" dxfId="422" priority="424">
      <formula>IF(RIGHT(TEXT(AE61,"0.#"),1)=".",TRUE,FALSE)</formula>
    </cfRule>
  </conditionalFormatting>
  <conditionalFormatting sqref="AE62">
    <cfRule type="expression" dxfId="421" priority="421">
      <formula>IF(RIGHT(TEXT(AE62,"0.#"),1)=".",FALSE,TRUE)</formula>
    </cfRule>
    <cfRule type="expression" dxfId="420" priority="422">
      <formula>IF(RIGHT(TEXT(AE62,"0.#"),1)=".",TRUE,FALSE)</formula>
    </cfRule>
  </conditionalFormatting>
  <conditionalFormatting sqref="AM61">
    <cfRule type="expression" dxfId="419" priority="411">
      <formula>IF(RIGHT(TEXT(AM61,"0.#"),1)=".",FALSE,TRUE)</formula>
    </cfRule>
    <cfRule type="expression" dxfId="418" priority="412">
      <formula>IF(RIGHT(TEXT(AM61,"0.#"),1)=".",TRUE,FALSE)</formula>
    </cfRule>
  </conditionalFormatting>
  <conditionalFormatting sqref="AE63">
    <cfRule type="expression" dxfId="417" priority="419">
      <formula>IF(RIGHT(TEXT(AE63,"0.#"),1)=".",FALSE,TRUE)</formula>
    </cfRule>
    <cfRule type="expression" dxfId="416" priority="420">
      <formula>IF(RIGHT(TEXT(AE63,"0.#"),1)=".",TRUE,FALSE)</formula>
    </cfRule>
  </conditionalFormatting>
  <conditionalFormatting sqref="AI63">
    <cfRule type="expression" dxfId="415" priority="417">
      <formula>IF(RIGHT(TEXT(AI63,"0.#"),1)=".",FALSE,TRUE)</formula>
    </cfRule>
    <cfRule type="expression" dxfId="414" priority="418">
      <formula>IF(RIGHT(TEXT(AI63,"0.#"),1)=".",TRUE,FALSE)</formula>
    </cfRule>
  </conditionalFormatting>
  <conditionalFormatting sqref="AI62">
    <cfRule type="expression" dxfId="413" priority="415">
      <formula>IF(RIGHT(TEXT(AI62,"0.#"),1)=".",FALSE,TRUE)</formula>
    </cfRule>
    <cfRule type="expression" dxfId="412" priority="416">
      <formula>IF(RIGHT(TEXT(AI62,"0.#"),1)=".",TRUE,FALSE)</formula>
    </cfRule>
  </conditionalFormatting>
  <conditionalFormatting sqref="AI61">
    <cfRule type="expression" dxfId="411" priority="413">
      <formula>IF(RIGHT(TEXT(AI61,"0.#"),1)=".",FALSE,TRUE)</formula>
    </cfRule>
    <cfRule type="expression" dxfId="410" priority="414">
      <formula>IF(RIGHT(TEXT(AI61,"0.#"),1)=".",TRUE,FALSE)</formula>
    </cfRule>
  </conditionalFormatting>
  <conditionalFormatting sqref="AM62">
    <cfRule type="expression" dxfId="409" priority="409">
      <formula>IF(RIGHT(TEXT(AM62,"0.#"),1)=".",FALSE,TRUE)</formula>
    </cfRule>
    <cfRule type="expression" dxfId="408" priority="410">
      <formula>IF(RIGHT(TEXT(AM62,"0.#"),1)=".",TRUE,FALSE)</formula>
    </cfRule>
  </conditionalFormatting>
  <conditionalFormatting sqref="AM63">
    <cfRule type="expression" dxfId="407" priority="407">
      <formula>IF(RIGHT(TEXT(AM63,"0.#"),1)=".",FALSE,TRUE)</formula>
    </cfRule>
    <cfRule type="expression" dxfId="406" priority="408">
      <formula>IF(RIGHT(TEXT(AM63,"0.#"),1)=".",TRUE,FALSE)</formula>
    </cfRule>
  </conditionalFormatting>
  <conditionalFormatting sqref="AQ61:AQ63">
    <cfRule type="expression" dxfId="405" priority="405">
      <formula>IF(RIGHT(TEXT(AQ61,"0.#"),1)=".",FALSE,TRUE)</formula>
    </cfRule>
    <cfRule type="expression" dxfId="404" priority="406">
      <formula>IF(RIGHT(TEXT(AQ61,"0.#"),1)=".",TRUE,FALSE)</formula>
    </cfRule>
  </conditionalFormatting>
  <conditionalFormatting sqref="AU61:AU63">
    <cfRule type="expression" dxfId="403" priority="403">
      <formula>IF(RIGHT(TEXT(AU61,"0.#"),1)=".",FALSE,TRUE)</formula>
    </cfRule>
    <cfRule type="expression" dxfId="402" priority="404">
      <formula>IF(RIGHT(TEXT(AU61,"0.#"),1)=".",TRUE,FALSE)</formula>
    </cfRule>
  </conditionalFormatting>
  <conditionalFormatting sqref="AE95">
    <cfRule type="expression" dxfId="401" priority="401">
      <formula>IF(RIGHT(TEXT(AE95,"0.#"),1)=".",FALSE,TRUE)</formula>
    </cfRule>
    <cfRule type="expression" dxfId="400" priority="402">
      <formula>IF(RIGHT(TEXT(AE95,"0.#"),1)=".",TRUE,FALSE)</formula>
    </cfRule>
  </conditionalFormatting>
  <conditionalFormatting sqref="AE96">
    <cfRule type="expression" dxfId="399" priority="399">
      <formula>IF(RIGHT(TEXT(AE96,"0.#"),1)=".",FALSE,TRUE)</formula>
    </cfRule>
    <cfRule type="expression" dxfId="398" priority="400">
      <formula>IF(RIGHT(TEXT(AE96,"0.#"),1)=".",TRUE,FALSE)</formula>
    </cfRule>
  </conditionalFormatting>
  <conditionalFormatting sqref="AM95">
    <cfRule type="expression" dxfId="397" priority="389">
      <formula>IF(RIGHT(TEXT(AM95,"0.#"),1)=".",FALSE,TRUE)</formula>
    </cfRule>
    <cfRule type="expression" dxfId="396" priority="390">
      <formula>IF(RIGHT(TEXT(AM95,"0.#"),1)=".",TRUE,FALSE)</formula>
    </cfRule>
  </conditionalFormatting>
  <conditionalFormatting sqref="AE97">
    <cfRule type="expression" dxfId="395" priority="397">
      <formula>IF(RIGHT(TEXT(AE97,"0.#"),1)=".",FALSE,TRUE)</formula>
    </cfRule>
    <cfRule type="expression" dxfId="394" priority="398">
      <formula>IF(RIGHT(TEXT(AE97,"0.#"),1)=".",TRUE,FALSE)</formula>
    </cfRule>
  </conditionalFormatting>
  <conditionalFormatting sqref="AI97">
    <cfRule type="expression" dxfId="393" priority="395">
      <formula>IF(RIGHT(TEXT(AI97,"0.#"),1)=".",FALSE,TRUE)</formula>
    </cfRule>
    <cfRule type="expression" dxfId="392" priority="396">
      <formula>IF(RIGHT(TEXT(AI97,"0.#"),1)=".",TRUE,FALSE)</formula>
    </cfRule>
  </conditionalFormatting>
  <conditionalFormatting sqref="AI96">
    <cfRule type="expression" dxfId="391" priority="393">
      <formula>IF(RIGHT(TEXT(AI96,"0.#"),1)=".",FALSE,TRUE)</formula>
    </cfRule>
    <cfRule type="expression" dxfId="390" priority="394">
      <formula>IF(RIGHT(TEXT(AI96,"0.#"),1)=".",TRUE,FALSE)</formula>
    </cfRule>
  </conditionalFormatting>
  <conditionalFormatting sqref="AI95">
    <cfRule type="expression" dxfId="389" priority="391">
      <formula>IF(RIGHT(TEXT(AI95,"0.#"),1)=".",FALSE,TRUE)</formula>
    </cfRule>
    <cfRule type="expression" dxfId="388" priority="392">
      <formula>IF(RIGHT(TEXT(AI95,"0.#"),1)=".",TRUE,FALSE)</formula>
    </cfRule>
  </conditionalFormatting>
  <conditionalFormatting sqref="AM96">
    <cfRule type="expression" dxfId="387" priority="387">
      <formula>IF(RIGHT(TEXT(AM96,"0.#"),1)=".",FALSE,TRUE)</formula>
    </cfRule>
    <cfRule type="expression" dxfId="386" priority="388">
      <formula>IF(RIGHT(TEXT(AM96,"0.#"),1)=".",TRUE,FALSE)</formula>
    </cfRule>
  </conditionalFormatting>
  <conditionalFormatting sqref="AM97">
    <cfRule type="expression" dxfId="385" priority="385">
      <formula>IF(RIGHT(TEXT(AM97,"0.#"),1)=".",FALSE,TRUE)</formula>
    </cfRule>
    <cfRule type="expression" dxfId="384" priority="386">
      <formula>IF(RIGHT(TEXT(AM97,"0.#"),1)=".",TRUE,FALSE)</formula>
    </cfRule>
  </conditionalFormatting>
  <conditionalFormatting sqref="AQ95:AQ97">
    <cfRule type="expression" dxfId="383" priority="383">
      <formula>IF(RIGHT(TEXT(AQ95,"0.#"),1)=".",FALSE,TRUE)</formula>
    </cfRule>
    <cfRule type="expression" dxfId="382" priority="384">
      <formula>IF(RIGHT(TEXT(AQ95,"0.#"),1)=".",TRUE,FALSE)</formula>
    </cfRule>
  </conditionalFormatting>
  <conditionalFormatting sqref="AU95:AU97">
    <cfRule type="expression" dxfId="381" priority="381">
      <formula>IF(RIGHT(TEXT(AU95,"0.#"),1)=".",FALSE,TRUE)</formula>
    </cfRule>
    <cfRule type="expression" dxfId="380" priority="382">
      <formula>IF(RIGHT(TEXT(AU95,"0.#"),1)=".",TRUE,FALSE)</formula>
    </cfRule>
  </conditionalFormatting>
  <conditionalFormatting sqref="AE129">
    <cfRule type="expression" dxfId="379" priority="379">
      <formula>IF(RIGHT(TEXT(AE129,"0.#"),1)=".",FALSE,TRUE)</formula>
    </cfRule>
    <cfRule type="expression" dxfId="378" priority="380">
      <formula>IF(RIGHT(TEXT(AE129,"0.#"),1)=".",TRUE,FALSE)</formula>
    </cfRule>
  </conditionalFormatting>
  <conditionalFormatting sqref="AE130">
    <cfRule type="expression" dxfId="377" priority="377">
      <formula>IF(RIGHT(TEXT(AE130,"0.#"),1)=".",FALSE,TRUE)</formula>
    </cfRule>
    <cfRule type="expression" dxfId="376" priority="378">
      <formula>IF(RIGHT(TEXT(AE130,"0.#"),1)=".",TRUE,FALSE)</formula>
    </cfRule>
  </conditionalFormatting>
  <conditionalFormatting sqref="AM129">
    <cfRule type="expression" dxfId="375" priority="367">
      <formula>IF(RIGHT(TEXT(AM129,"0.#"),1)=".",FALSE,TRUE)</formula>
    </cfRule>
    <cfRule type="expression" dxfId="374" priority="368">
      <formula>IF(RIGHT(TEXT(AM129,"0.#"),1)=".",TRUE,FALSE)</formula>
    </cfRule>
  </conditionalFormatting>
  <conditionalFormatting sqref="AE131">
    <cfRule type="expression" dxfId="373" priority="375">
      <formula>IF(RIGHT(TEXT(AE131,"0.#"),1)=".",FALSE,TRUE)</formula>
    </cfRule>
    <cfRule type="expression" dxfId="372" priority="376">
      <formula>IF(RIGHT(TEXT(AE131,"0.#"),1)=".",TRUE,FALSE)</formula>
    </cfRule>
  </conditionalFormatting>
  <conditionalFormatting sqref="AI131">
    <cfRule type="expression" dxfId="371" priority="373">
      <formula>IF(RIGHT(TEXT(AI131,"0.#"),1)=".",FALSE,TRUE)</formula>
    </cfRule>
    <cfRule type="expression" dxfId="370" priority="374">
      <formula>IF(RIGHT(TEXT(AI131,"0.#"),1)=".",TRUE,FALSE)</formula>
    </cfRule>
  </conditionalFormatting>
  <conditionalFormatting sqref="AI130">
    <cfRule type="expression" dxfId="369" priority="371">
      <formula>IF(RIGHT(TEXT(AI130,"0.#"),1)=".",FALSE,TRUE)</formula>
    </cfRule>
    <cfRule type="expression" dxfId="368" priority="372">
      <formula>IF(RIGHT(TEXT(AI130,"0.#"),1)=".",TRUE,FALSE)</formula>
    </cfRule>
  </conditionalFormatting>
  <conditionalFormatting sqref="AI129">
    <cfRule type="expression" dxfId="367" priority="369">
      <formula>IF(RIGHT(TEXT(AI129,"0.#"),1)=".",FALSE,TRUE)</formula>
    </cfRule>
    <cfRule type="expression" dxfId="366" priority="370">
      <formula>IF(RIGHT(TEXT(AI129,"0.#"),1)=".",TRUE,FALSE)</formula>
    </cfRule>
  </conditionalFormatting>
  <conditionalFormatting sqref="AM130">
    <cfRule type="expression" dxfId="365" priority="365">
      <formula>IF(RIGHT(TEXT(AM130,"0.#"),1)=".",FALSE,TRUE)</formula>
    </cfRule>
    <cfRule type="expression" dxfId="364" priority="366">
      <formula>IF(RIGHT(TEXT(AM130,"0.#"),1)=".",TRUE,FALSE)</formula>
    </cfRule>
  </conditionalFormatting>
  <conditionalFormatting sqref="AM131">
    <cfRule type="expression" dxfId="363" priority="363">
      <formula>IF(RIGHT(TEXT(AM131,"0.#"),1)=".",FALSE,TRUE)</formula>
    </cfRule>
    <cfRule type="expression" dxfId="362" priority="364">
      <formula>IF(RIGHT(TEXT(AM131,"0.#"),1)=".",TRUE,FALSE)</formula>
    </cfRule>
  </conditionalFormatting>
  <conditionalFormatting sqref="AQ129:AQ131">
    <cfRule type="expression" dxfId="361" priority="361">
      <formula>IF(RIGHT(TEXT(AQ129,"0.#"),1)=".",FALSE,TRUE)</formula>
    </cfRule>
    <cfRule type="expression" dxfId="360" priority="362">
      <formula>IF(RIGHT(TEXT(AQ129,"0.#"),1)=".",TRUE,FALSE)</formula>
    </cfRule>
  </conditionalFormatting>
  <conditionalFormatting sqref="AU129:AU131">
    <cfRule type="expression" dxfId="359" priority="359">
      <formula>IF(RIGHT(TEXT(AU129,"0.#"),1)=".",FALSE,TRUE)</formula>
    </cfRule>
    <cfRule type="expression" dxfId="358" priority="360">
      <formula>IF(RIGHT(TEXT(AU129,"0.#"),1)=".",TRUE,FALSE)</formula>
    </cfRule>
  </conditionalFormatting>
  <conditionalFormatting sqref="AE163">
    <cfRule type="expression" dxfId="357" priority="357">
      <formula>IF(RIGHT(TEXT(AE163,"0.#"),1)=".",FALSE,TRUE)</formula>
    </cfRule>
    <cfRule type="expression" dxfId="356" priority="358">
      <formula>IF(RIGHT(TEXT(AE163,"0.#"),1)=".",TRUE,FALSE)</formula>
    </cfRule>
  </conditionalFormatting>
  <conditionalFormatting sqref="AE164">
    <cfRule type="expression" dxfId="355" priority="355">
      <formula>IF(RIGHT(TEXT(AE164,"0.#"),1)=".",FALSE,TRUE)</formula>
    </cfRule>
    <cfRule type="expression" dxfId="354" priority="356">
      <formula>IF(RIGHT(TEXT(AE164,"0.#"),1)=".",TRUE,FALSE)</formula>
    </cfRule>
  </conditionalFormatting>
  <conditionalFormatting sqref="AM163">
    <cfRule type="expression" dxfId="353" priority="345">
      <formula>IF(RIGHT(TEXT(AM163,"0.#"),1)=".",FALSE,TRUE)</formula>
    </cfRule>
    <cfRule type="expression" dxfId="352" priority="346">
      <formula>IF(RIGHT(TEXT(AM163,"0.#"),1)=".",TRUE,FALSE)</formula>
    </cfRule>
  </conditionalFormatting>
  <conditionalFormatting sqref="AE165">
    <cfRule type="expression" dxfId="351" priority="353">
      <formula>IF(RIGHT(TEXT(AE165,"0.#"),1)=".",FALSE,TRUE)</formula>
    </cfRule>
    <cfRule type="expression" dxfId="350" priority="354">
      <formula>IF(RIGHT(TEXT(AE165,"0.#"),1)=".",TRUE,FALSE)</formula>
    </cfRule>
  </conditionalFormatting>
  <conditionalFormatting sqref="AI165">
    <cfRule type="expression" dxfId="349" priority="351">
      <formula>IF(RIGHT(TEXT(AI165,"0.#"),1)=".",FALSE,TRUE)</formula>
    </cfRule>
    <cfRule type="expression" dxfId="348" priority="352">
      <formula>IF(RIGHT(TEXT(AI165,"0.#"),1)=".",TRUE,FALSE)</formula>
    </cfRule>
  </conditionalFormatting>
  <conditionalFormatting sqref="AI164">
    <cfRule type="expression" dxfId="347" priority="349">
      <formula>IF(RIGHT(TEXT(AI164,"0.#"),1)=".",FALSE,TRUE)</formula>
    </cfRule>
    <cfRule type="expression" dxfId="346" priority="350">
      <formula>IF(RIGHT(TEXT(AI164,"0.#"),1)=".",TRUE,FALSE)</formula>
    </cfRule>
  </conditionalFormatting>
  <conditionalFormatting sqref="AI163">
    <cfRule type="expression" dxfId="345" priority="347">
      <formula>IF(RIGHT(TEXT(AI163,"0.#"),1)=".",FALSE,TRUE)</formula>
    </cfRule>
    <cfRule type="expression" dxfId="344" priority="348">
      <formula>IF(RIGHT(TEXT(AI163,"0.#"),1)=".",TRUE,FALSE)</formula>
    </cfRule>
  </conditionalFormatting>
  <conditionalFormatting sqref="AM164">
    <cfRule type="expression" dxfId="343" priority="343">
      <formula>IF(RIGHT(TEXT(AM164,"0.#"),1)=".",FALSE,TRUE)</formula>
    </cfRule>
    <cfRule type="expression" dxfId="342" priority="344">
      <formula>IF(RIGHT(TEXT(AM164,"0.#"),1)=".",TRUE,FALSE)</formula>
    </cfRule>
  </conditionalFormatting>
  <conditionalFormatting sqref="AM165">
    <cfRule type="expression" dxfId="341" priority="341">
      <formula>IF(RIGHT(TEXT(AM165,"0.#"),1)=".",FALSE,TRUE)</formula>
    </cfRule>
    <cfRule type="expression" dxfId="340" priority="342">
      <formula>IF(RIGHT(TEXT(AM165,"0.#"),1)=".",TRUE,FALSE)</formula>
    </cfRule>
  </conditionalFormatting>
  <conditionalFormatting sqref="AQ163:AQ165">
    <cfRule type="expression" dxfId="339" priority="339">
      <formula>IF(RIGHT(TEXT(AQ163,"0.#"),1)=".",FALSE,TRUE)</formula>
    </cfRule>
    <cfRule type="expression" dxfId="338" priority="340">
      <formula>IF(RIGHT(TEXT(AQ163,"0.#"),1)=".",TRUE,FALSE)</formula>
    </cfRule>
  </conditionalFormatting>
  <conditionalFormatting sqref="AU163:AU165">
    <cfRule type="expression" dxfId="337" priority="337">
      <formula>IF(RIGHT(TEXT(AU163,"0.#"),1)=".",FALSE,TRUE)</formula>
    </cfRule>
    <cfRule type="expression" dxfId="336" priority="338">
      <formula>IF(RIGHT(TEXT(AU163,"0.#"),1)=".",TRUE,FALSE)</formula>
    </cfRule>
  </conditionalFormatting>
  <conditionalFormatting sqref="AE197">
    <cfRule type="expression" dxfId="335" priority="335">
      <formula>IF(RIGHT(TEXT(AE197,"0.#"),1)=".",FALSE,TRUE)</formula>
    </cfRule>
    <cfRule type="expression" dxfId="334" priority="336">
      <formula>IF(RIGHT(TEXT(AE197,"0.#"),1)=".",TRUE,FALSE)</formula>
    </cfRule>
  </conditionalFormatting>
  <conditionalFormatting sqref="AE198">
    <cfRule type="expression" dxfId="333" priority="333">
      <formula>IF(RIGHT(TEXT(AE198,"0.#"),1)=".",FALSE,TRUE)</formula>
    </cfRule>
    <cfRule type="expression" dxfId="332" priority="334">
      <formula>IF(RIGHT(TEXT(AE198,"0.#"),1)=".",TRUE,FALSE)</formula>
    </cfRule>
  </conditionalFormatting>
  <conditionalFormatting sqref="AM197">
    <cfRule type="expression" dxfId="331" priority="323">
      <formula>IF(RIGHT(TEXT(AM197,"0.#"),1)=".",FALSE,TRUE)</formula>
    </cfRule>
    <cfRule type="expression" dxfId="330" priority="324">
      <formula>IF(RIGHT(TEXT(AM197,"0.#"),1)=".",TRUE,FALSE)</formula>
    </cfRule>
  </conditionalFormatting>
  <conditionalFormatting sqref="AE199">
    <cfRule type="expression" dxfId="329" priority="331">
      <formula>IF(RIGHT(TEXT(AE199,"0.#"),1)=".",FALSE,TRUE)</formula>
    </cfRule>
    <cfRule type="expression" dxfId="328" priority="332">
      <formula>IF(RIGHT(TEXT(AE199,"0.#"),1)=".",TRUE,FALSE)</formula>
    </cfRule>
  </conditionalFormatting>
  <conditionalFormatting sqref="AI199">
    <cfRule type="expression" dxfId="327" priority="329">
      <formula>IF(RIGHT(TEXT(AI199,"0.#"),1)=".",FALSE,TRUE)</formula>
    </cfRule>
    <cfRule type="expression" dxfId="326" priority="330">
      <formula>IF(RIGHT(TEXT(AI199,"0.#"),1)=".",TRUE,FALSE)</formula>
    </cfRule>
  </conditionalFormatting>
  <conditionalFormatting sqref="AI198">
    <cfRule type="expression" dxfId="325" priority="327">
      <formula>IF(RIGHT(TEXT(AI198,"0.#"),1)=".",FALSE,TRUE)</formula>
    </cfRule>
    <cfRule type="expression" dxfId="324" priority="328">
      <formula>IF(RIGHT(TEXT(AI198,"0.#"),1)=".",TRUE,FALSE)</formula>
    </cfRule>
  </conditionalFormatting>
  <conditionalFormatting sqref="AI197">
    <cfRule type="expression" dxfId="323" priority="325">
      <formula>IF(RIGHT(TEXT(AI197,"0.#"),1)=".",FALSE,TRUE)</formula>
    </cfRule>
    <cfRule type="expression" dxfId="322" priority="326">
      <formula>IF(RIGHT(TEXT(AI197,"0.#"),1)=".",TRUE,FALSE)</formula>
    </cfRule>
  </conditionalFormatting>
  <conditionalFormatting sqref="AM198">
    <cfRule type="expression" dxfId="321" priority="321">
      <formula>IF(RIGHT(TEXT(AM198,"0.#"),1)=".",FALSE,TRUE)</formula>
    </cfRule>
    <cfRule type="expression" dxfId="320" priority="322">
      <formula>IF(RIGHT(TEXT(AM198,"0.#"),1)=".",TRUE,FALSE)</formula>
    </cfRule>
  </conditionalFormatting>
  <conditionalFormatting sqref="AM199">
    <cfRule type="expression" dxfId="319" priority="319">
      <formula>IF(RIGHT(TEXT(AM199,"0.#"),1)=".",FALSE,TRUE)</formula>
    </cfRule>
    <cfRule type="expression" dxfId="318" priority="320">
      <formula>IF(RIGHT(TEXT(AM199,"0.#"),1)=".",TRUE,FALSE)</formula>
    </cfRule>
  </conditionalFormatting>
  <conditionalFormatting sqref="AQ197:AQ199">
    <cfRule type="expression" dxfId="317" priority="317">
      <formula>IF(RIGHT(TEXT(AQ197,"0.#"),1)=".",FALSE,TRUE)</formula>
    </cfRule>
    <cfRule type="expression" dxfId="316" priority="318">
      <formula>IF(RIGHT(TEXT(AQ197,"0.#"),1)=".",TRUE,FALSE)</formula>
    </cfRule>
  </conditionalFormatting>
  <conditionalFormatting sqref="AU197:AU199">
    <cfRule type="expression" dxfId="315" priority="315">
      <formula>IF(RIGHT(TEXT(AU197,"0.#"),1)=".",FALSE,TRUE)</formula>
    </cfRule>
    <cfRule type="expression" dxfId="314" priority="316">
      <formula>IF(RIGHT(TEXT(AU197,"0.#"),1)=".",TRUE,FALSE)</formula>
    </cfRule>
  </conditionalFormatting>
  <conditionalFormatting sqref="AE134 AQ134">
    <cfRule type="expression" dxfId="313" priority="313">
      <formula>IF(RIGHT(TEXT(AE134,"0.#"),1)=".",FALSE,TRUE)</formula>
    </cfRule>
    <cfRule type="expression" dxfId="312" priority="314">
      <formula>IF(RIGHT(TEXT(AE134,"0.#"),1)=".",TRUE,FALSE)</formula>
    </cfRule>
  </conditionalFormatting>
  <conditionalFormatting sqref="AI134">
    <cfRule type="expression" dxfId="311" priority="311">
      <formula>IF(RIGHT(TEXT(AI134,"0.#"),1)=".",FALSE,TRUE)</formula>
    </cfRule>
    <cfRule type="expression" dxfId="310" priority="312">
      <formula>IF(RIGHT(TEXT(AI134,"0.#"),1)=".",TRUE,FALSE)</formula>
    </cfRule>
  </conditionalFormatting>
  <conditionalFormatting sqref="AM134">
    <cfRule type="expression" dxfId="309" priority="309">
      <formula>IF(RIGHT(TEXT(AM134,"0.#"),1)=".",FALSE,TRUE)</formula>
    </cfRule>
    <cfRule type="expression" dxfId="308" priority="310">
      <formula>IF(RIGHT(TEXT(AM134,"0.#"),1)=".",TRUE,FALSE)</formula>
    </cfRule>
  </conditionalFormatting>
  <conditionalFormatting sqref="AE135">
    <cfRule type="expression" dxfId="307" priority="307">
      <formula>IF(RIGHT(TEXT(AE135,"0.#"),1)=".",FALSE,TRUE)</formula>
    </cfRule>
    <cfRule type="expression" dxfId="306" priority="308">
      <formula>IF(RIGHT(TEXT(AE135,"0.#"),1)=".",TRUE,FALSE)</formula>
    </cfRule>
  </conditionalFormatting>
  <conditionalFormatting sqref="AI135">
    <cfRule type="expression" dxfId="305" priority="305">
      <formula>IF(RIGHT(TEXT(AI135,"0.#"),1)=".",FALSE,TRUE)</formula>
    </cfRule>
    <cfRule type="expression" dxfId="304" priority="306">
      <formula>IF(RIGHT(TEXT(AI135,"0.#"),1)=".",TRUE,FALSE)</formula>
    </cfRule>
  </conditionalFormatting>
  <conditionalFormatting sqref="AM135">
    <cfRule type="expression" dxfId="303" priority="303">
      <formula>IF(RIGHT(TEXT(AM135,"0.#"),1)=".",FALSE,TRUE)</formula>
    </cfRule>
    <cfRule type="expression" dxfId="302" priority="304">
      <formula>IF(RIGHT(TEXT(AM135,"0.#"),1)=".",TRUE,FALSE)</formula>
    </cfRule>
  </conditionalFormatting>
  <conditionalFormatting sqref="AQ135">
    <cfRule type="expression" dxfId="301" priority="301">
      <formula>IF(RIGHT(TEXT(AQ135,"0.#"),1)=".",FALSE,TRUE)</formula>
    </cfRule>
    <cfRule type="expression" dxfId="300" priority="302">
      <formula>IF(RIGHT(TEXT(AQ135,"0.#"),1)=".",TRUE,FALSE)</formula>
    </cfRule>
  </conditionalFormatting>
  <conditionalFormatting sqref="AU134">
    <cfRule type="expression" dxfId="299" priority="299">
      <formula>IF(RIGHT(TEXT(AU134,"0.#"),1)=".",FALSE,TRUE)</formula>
    </cfRule>
    <cfRule type="expression" dxfId="298" priority="300">
      <formula>IF(RIGHT(TEXT(AU134,"0.#"),1)=".",TRUE,FALSE)</formula>
    </cfRule>
  </conditionalFormatting>
  <conditionalFormatting sqref="AU135">
    <cfRule type="expression" dxfId="297" priority="297">
      <formula>IF(RIGHT(TEXT(AU135,"0.#"),1)=".",FALSE,TRUE)</formula>
    </cfRule>
    <cfRule type="expression" dxfId="296" priority="298">
      <formula>IF(RIGHT(TEXT(AU135,"0.#"),1)=".",TRUE,FALSE)</formula>
    </cfRule>
  </conditionalFormatting>
  <conditionalFormatting sqref="AE168 AQ168">
    <cfRule type="expression" dxfId="295" priority="295">
      <formula>IF(RIGHT(TEXT(AE168,"0.#"),1)=".",FALSE,TRUE)</formula>
    </cfRule>
    <cfRule type="expression" dxfId="294" priority="296">
      <formula>IF(RIGHT(TEXT(AE168,"0.#"),1)=".",TRUE,FALSE)</formula>
    </cfRule>
  </conditionalFormatting>
  <conditionalFormatting sqref="AI168">
    <cfRule type="expression" dxfId="293" priority="293">
      <formula>IF(RIGHT(TEXT(AI168,"0.#"),1)=".",FALSE,TRUE)</formula>
    </cfRule>
    <cfRule type="expression" dxfId="292" priority="294">
      <formula>IF(RIGHT(TEXT(AI168,"0.#"),1)=".",TRUE,FALSE)</formula>
    </cfRule>
  </conditionalFormatting>
  <conditionalFormatting sqref="AM168">
    <cfRule type="expression" dxfId="291" priority="291">
      <formula>IF(RIGHT(TEXT(AM168,"0.#"),1)=".",FALSE,TRUE)</formula>
    </cfRule>
    <cfRule type="expression" dxfId="290" priority="292">
      <formula>IF(RIGHT(TEXT(AM168,"0.#"),1)=".",TRUE,FALSE)</formula>
    </cfRule>
  </conditionalFormatting>
  <conditionalFormatting sqref="AE169">
    <cfRule type="expression" dxfId="289" priority="289">
      <formula>IF(RIGHT(TEXT(AE169,"0.#"),1)=".",FALSE,TRUE)</formula>
    </cfRule>
    <cfRule type="expression" dxfId="288" priority="290">
      <formula>IF(RIGHT(TEXT(AE169,"0.#"),1)=".",TRUE,FALSE)</formula>
    </cfRule>
  </conditionalFormatting>
  <conditionalFormatting sqref="AI169">
    <cfRule type="expression" dxfId="287" priority="287">
      <formula>IF(RIGHT(TEXT(AI169,"0.#"),1)=".",FALSE,TRUE)</formula>
    </cfRule>
    <cfRule type="expression" dxfId="286" priority="288">
      <formula>IF(RIGHT(TEXT(AI169,"0.#"),1)=".",TRUE,FALSE)</formula>
    </cfRule>
  </conditionalFormatting>
  <conditionalFormatting sqref="AM169">
    <cfRule type="expression" dxfId="285" priority="285">
      <formula>IF(RIGHT(TEXT(AM169,"0.#"),1)=".",FALSE,TRUE)</formula>
    </cfRule>
    <cfRule type="expression" dxfId="284" priority="286">
      <formula>IF(RIGHT(TEXT(AM169,"0.#"),1)=".",TRUE,FALSE)</formula>
    </cfRule>
  </conditionalFormatting>
  <conditionalFormatting sqref="AQ169">
    <cfRule type="expression" dxfId="283" priority="283">
      <formula>IF(RIGHT(TEXT(AQ169,"0.#"),1)=".",FALSE,TRUE)</formula>
    </cfRule>
    <cfRule type="expression" dxfId="282" priority="284">
      <formula>IF(RIGHT(TEXT(AQ169,"0.#"),1)=".",TRUE,FALSE)</formula>
    </cfRule>
  </conditionalFormatting>
  <conditionalFormatting sqref="AU168">
    <cfRule type="expression" dxfId="281" priority="281">
      <formula>IF(RIGHT(TEXT(AU168,"0.#"),1)=".",FALSE,TRUE)</formula>
    </cfRule>
    <cfRule type="expression" dxfId="280" priority="282">
      <formula>IF(RIGHT(TEXT(AU168,"0.#"),1)=".",TRUE,FALSE)</formula>
    </cfRule>
  </conditionalFormatting>
  <conditionalFormatting sqref="AU169">
    <cfRule type="expression" dxfId="279" priority="279">
      <formula>IF(RIGHT(TEXT(AU169,"0.#"),1)=".",FALSE,TRUE)</formula>
    </cfRule>
    <cfRule type="expression" dxfId="278" priority="280">
      <formula>IF(RIGHT(TEXT(AU169,"0.#"),1)=".",TRUE,FALSE)</formula>
    </cfRule>
  </conditionalFormatting>
  <conditionalFormatting sqref="AE90">
    <cfRule type="expression" dxfId="277" priority="277">
      <formula>IF(RIGHT(TEXT(AE90,"0.#"),1)=".",FALSE,TRUE)</formula>
    </cfRule>
    <cfRule type="expression" dxfId="276" priority="278">
      <formula>IF(RIGHT(TEXT(AE90,"0.#"),1)=".",TRUE,FALSE)</formula>
    </cfRule>
  </conditionalFormatting>
  <conditionalFormatting sqref="AE91">
    <cfRule type="expression" dxfId="275" priority="275">
      <formula>IF(RIGHT(TEXT(AE91,"0.#"),1)=".",FALSE,TRUE)</formula>
    </cfRule>
    <cfRule type="expression" dxfId="274" priority="276">
      <formula>IF(RIGHT(TEXT(AE91,"0.#"),1)=".",TRUE,FALSE)</formula>
    </cfRule>
  </conditionalFormatting>
  <conditionalFormatting sqref="AM90">
    <cfRule type="expression" dxfId="273" priority="265">
      <formula>IF(RIGHT(TEXT(AM90,"0.#"),1)=".",FALSE,TRUE)</formula>
    </cfRule>
    <cfRule type="expression" dxfId="272" priority="266">
      <formula>IF(RIGHT(TEXT(AM90,"0.#"),1)=".",TRUE,FALSE)</formula>
    </cfRule>
  </conditionalFormatting>
  <conditionalFormatting sqref="AE92">
    <cfRule type="expression" dxfId="271" priority="273">
      <formula>IF(RIGHT(TEXT(AE92,"0.#"),1)=".",FALSE,TRUE)</formula>
    </cfRule>
    <cfRule type="expression" dxfId="270" priority="274">
      <formula>IF(RIGHT(TEXT(AE92,"0.#"),1)=".",TRUE,FALSE)</formula>
    </cfRule>
  </conditionalFormatting>
  <conditionalFormatting sqref="AI92">
    <cfRule type="expression" dxfId="269" priority="271">
      <formula>IF(RIGHT(TEXT(AI92,"0.#"),1)=".",FALSE,TRUE)</formula>
    </cfRule>
    <cfRule type="expression" dxfId="268" priority="272">
      <formula>IF(RIGHT(TEXT(AI92,"0.#"),1)=".",TRUE,FALSE)</formula>
    </cfRule>
  </conditionalFormatting>
  <conditionalFormatting sqref="AI91">
    <cfRule type="expression" dxfId="267" priority="269">
      <formula>IF(RIGHT(TEXT(AI91,"0.#"),1)=".",FALSE,TRUE)</formula>
    </cfRule>
    <cfRule type="expression" dxfId="266" priority="270">
      <formula>IF(RIGHT(TEXT(AI91,"0.#"),1)=".",TRUE,FALSE)</formula>
    </cfRule>
  </conditionalFormatting>
  <conditionalFormatting sqref="AI90">
    <cfRule type="expression" dxfId="265" priority="267">
      <formula>IF(RIGHT(TEXT(AI90,"0.#"),1)=".",FALSE,TRUE)</formula>
    </cfRule>
    <cfRule type="expression" dxfId="264" priority="268">
      <formula>IF(RIGHT(TEXT(AI90,"0.#"),1)=".",TRUE,FALSE)</formula>
    </cfRule>
  </conditionalFormatting>
  <conditionalFormatting sqref="AM91">
    <cfRule type="expression" dxfId="263" priority="263">
      <formula>IF(RIGHT(TEXT(AM91,"0.#"),1)=".",FALSE,TRUE)</formula>
    </cfRule>
    <cfRule type="expression" dxfId="262" priority="264">
      <formula>IF(RIGHT(TEXT(AM91,"0.#"),1)=".",TRUE,FALSE)</formula>
    </cfRule>
  </conditionalFormatting>
  <conditionalFormatting sqref="AM92">
    <cfRule type="expression" dxfId="261" priority="261">
      <formula>IF(RIGHT(TEXT(AM92,"0.#"),1)=".",FALSE,TRUE)</formula>
    </cfRule>
    <cfRule type="expression" dxfId="260" priority="262">
      <formula>IF(RIGHT(TEXT(AM92,"0.#"),1)=".",TRUE,FALSE)</formula>
    </cfRule>
  </conditionalFormatting>
  <conditionalFormatting sqref="AQ90:AQ92">
    <cfRule type="expression" dxfId="259" priority="259">
      <formula>IF(RIGHT(TEXT(AQ90,"0.#"),1)=".",FALSE,TRUE)</formula>
    </cfRule>
    <cfRule type="expression" dxfId="258" priority="260">
      <formula>IF(RIGHT(TEXT(AQ90,"0.#"),1)=".",TRUE,FALSE)</formula>
    </cfRule>
  </conditionalFormatting>
  <conditionalFormatting sqref="AU90:AU92">
    <cfRule type="expression" dxfId="257" priority="257">
      <formula>IF(RIGHT(TEXT(AU90,"0.#"),1)=".",FALSE,TRUE)</formula>
    </cfRule>
    <cfRule type="expression" dxfId="256" priority="258">
      <formula>IF(RIGHT(TEXT(AU90,"0.#"),1)=".",TRUE,FALSE)</formula>
    </cfRule>
  </conditionalFormatting>
  <conditionalFormatting sqref="AE85">
    <cfRule type="expression" dxfId="255" priority="255">
      <formula>IF(RIGHT(TEXT(AE85,"0.#"),1)=".",FALSE,TRUE)</formula>
    </cfRule>
    <cfRule type="expression" dxfId="254" priority="256">
      <formula>IF(RIGHT(TEXT(AE85,"0.#"),1)=".",TRUE,FALSE)</formula>
    </cfRule>
  </conditionalFormatting>
  <conditionalFormatting sqref="AE86">
    <cfRule type="expression" dxfId="253" priority="253">
      <formula>IF(RIGHT(TEXT(AE86,"0.#"),1)=".",FALSE,TRUE)</formula>
    </cfRule>
    <cfRule type="expression" dxfId="252" priority="254">
      <formula>IF(RIGHT(TEXT(AE86,"0.#"),1)=".",TRUE,FALSE)</formula>
    </cfRule>
  </conditionalFormatting>
  <conditionalFormatting sqref="AM85">
    <cfRule type="expression" dxfId="251" priority="243">
      <formula>IF(RIGHT(TEXT(AM85,"0.#"),1)=".",FALSE,TRUE)</formula>
    </cfRule>
    <cfRule type="expression" dxfId="250" priority="244">
      <formula>IF(RIGHT(TEXT(AM85,"0.#"),1)=".",TRUE,FALSE)</formula>
    </cfRule>
  </conditionalFormatting>
  <conditionalFormatting sqref="AE87">
    <cfRule type="expression" dxfId="249" priority="251">
      <formula>IF(RIGHT(TEXT(AE87,"0.#"),1)=".",FALSE,TRUE)</formula>
    </cfRule>
    <cfRule type="expression" dxfId="248" priority="252">
      <formula>IF(RIGHT(TEXT(AE87,"0.#"),1)=".",TRUE,FALSE)</formula>
    </cfRule>
  </conditionalFormatting>
  <conditionalFormatting sqref="AI87">
    <cfRule type="expression" dxfId="247" priority="249">
      <formula>IF(RIGHT(TEXT(AI87,"0.#"),1)=".",FALSE,TRUE)</formula>
    </cfRule>
    <cfRule type="expression" dxfId="246" priority="250">
      <formula>IF(RIGHT(TEXT(AI87,"0.#"),1)=".",TRUE,FALSE)</formula>
    </cfRule>
  </conditionalFormatting>
  <conditionalFormatting sqref="AI86">
    <cfRule type="expression" dxfId="245" priority="247">
      <formula>IF(RIGHT(TEXT(AI86,"0.#"),1)=".",FALSE,TRUE)</formula>
    </cfRule>
    <cfRule type="expression" dxfId="244" priority="248">
      <formula>IF(RIGHT(TEXT(AI86,"0.#"),1)=".",TRUE,FALSE)</formula>
    </cfRule>
  </conditionalFormatting>
  <conditionalFormatting sqref="AI85">
    <cfRule type="expression" dxfId="243" priority="245">
      <formula>IF(RIGHT(TEXT(AI85,"0.#"),1)=".",FALSE,TRUE)</formula>
    </cfRule>
    <cfRule type="expression" dxfId="242" priority="246">
      <formula>IF(RIGHT(TEXT(AI85,"0.#"),1)=".",TRUE,FALSE)</formula>
    </cfRule>
  </conditionalFormatting>
  <conditionalFormatting sqref="AM86">
    <cfRule type="expression" dxfId="241" priority="241">
      <formula>IF(RIGHT(TEXT(AM86,"0.#"),1)=".",FALSE,TRUE)</formula>
    </cfRule>
    <cfRule type="expression" dxfId="240" priority="242">
      <formula>IF(RIGHT(TEXT(AM86,"0.#"),1)=".",TRUE,FALSE)</formula>
    </cfRule>
  </conditionalFormatting>
  <conditionalFormatting sqref="AM87">
    <cfRule type="expression" dxfId="239" priority="239">
      <formula>IF(RIGHT(TEXT(AM87,"0.#"),1)=".",FALSE,TRUE)</formula>
    </cfRule>
    <cfRule type="expression" dxfId="238" priority="240">
      <formula>IF(RIGHT(TEXT(AM87,"0.#"),1)=".",TRUE,FALSE)</formula>
    </cfRule>
  </conditionalFormatting>
  <conditionalFormatting sqref="AQ85:AQ87">
    <cfRule type="expression" dxfId="237" priority="237">
      <formula>IF(RIGHT(TEXT(AQ85,"0.#"),1)=".",FALSE,TRUE)</formula>
    </cfRule>
    <cfRule type="expression" dxfId="236" priority="238">
      <formula>IF(RIGHT(TEXT(AQ85,"0.#"),1)=".",TRUE,FALSE)</formula>
    </cfRule>
  </conditionalFormatting>
  <conditionalFormatting sqref="AU85:AU87">
    <cfRule type="expression" dxfId="235" priority="235">
      <formula>IF(RIGHT(TEXT(AU85,"0.#"),1)=".",FALSE,TRUE)</formula>
    </cfRule>
    <cfRule type="expression" dxfId="234" priority="236">
      <formula>IF(RIGHT(TEXT(AU85,"0.#"),1)=".",TRUE,FALSE)</formula>
    </cfRule>
  </conditionalFormatting>
  <conditionalFormatting sqref="AE124">
    <cfRule type="expression" dxfId="233" priority="233">
      <formula>IF(RIGHT(TEXT(AE124,"0.#"),1)=".",FALSE,TRUE)</formula>
    </cfRule>
    <cfRule type="expression" dxfId="232" priority="234">
      <formula>IF(RIGHT(TEXT(AE124,"0.#"),1)=".",TRUE,FALSE)</formula>
    </cfRule>
  </conditionalFormatting>
  <conditionalFormatting sqref="AE125">
    <cfRule type="expression" dxfId="231" priority="231">
      <formula>IF(RIGHT(TEXT(AE125,"0.#"),1)=".",FALSE,TRUE)</formula>
    </cfRule>
    <cfRule type="expression" dxfId="230" priority="232">
      <formula>IF(RIGHT(TEXT(AE125,"0.#"),1)=".",TRUE,FALSE)</formula>
    </cfRule>
  </conditionalFormatting>
  <conditionalFormatting sqref="AM124">
    <cfRule type="expression" dxfId="229" priority="221">
      <formula>IF(RIGHT(TEXT(AM124,"0.#"),1)=".",FALSE,TRUE)</formula>
    </cfRule>
    <cfRule type="expression" dxfId="228" priority="222">
      <formula>IF(RIGHT(TEXT(AM124,"0.#"),1)=".",TRUE,FALSE)</formula>
    </cfRule>
  </conditionalFormatting>
  <conditionalFormatting sqref="AE126">
    <cfRule type="expression" dxfId="227" priority="229">
      <formula>IF(RIGHT(TEXT(AE126,"0.#"),1)=".",FALSE,TRUE)</formula>
    </cfRule>
    <cfRule type="expression" dxfId="226" priority="230">
      <formula>IF(RIGHT(TEXT(AE126,"0.#"),1)=".",TRUE,FALSE)</formula>
    </cfRule>
  </conditionalFormatting>
  <conditionalFormatting sqref="AI126">
    <cfRule type="expression" dxfId="225" priority="227">
      <formula>IF(RIGHT(TEXT(AI126,"0.#"),1)=".",FALSE,TRUE)</formula>
    </cfRule>
    <cfRule type="expression" dxfId="224" priority="228">
      <formula>IF(RIGHT(TEXT(AI126,"0.#"),1)=".",TRUE,FALSE)</formula>
    </cfRule>
  </conditionalFormatting>
  <conditionalFormatting sqref="AI125">
    <cfRule type="expression" dxfId="223" priority="225">
      <formula>IF(RIGHT(TEXT(AI125,"0.#"),1)=".",FALSE,TRUE)</formula>
    </cfRule>
    <cfRule type="expression" dxfId="222" priority="226">
      <formula>IF(RIGHT(TEXT(AI125,"0.#"),1)=".",TRUE,FALSE)</formula>
    </cfRule>
  </conditionalFormatting>
  <conditionalFormatting sqref="AI124">
    <cfRule type="expression" dxfId="221" priority="223">
      <formula>IF(RIGHT(TEXT(AI124,"0.#"),1)=".",FALSE,TRUE)</formula>
    </cfRule>
    <cfRule type="expression" dxfId="220" priority="224">
      <formula>IF(RIGHT(TEXT(AI124,"0.#"),1)=".",TRUE,FALSE)</formula>
    </cfRule>
  </conditionalFormatting>
  <conditionalFormatting sqref="AM125">
    <cfRule type="expression" dxfId="219" priority="219">
      <formula>IF(RIGHT(TEXT(AM125,"0.#"),1)=".",FALSE,TRUE)</formula>
    </cfRule>
    <cfRule type="expression" dxfId="218" priority="220">
      <formula>IF(RIGHT(TEXT(AM125,"0.#"),1)=".",TRUE,FALSE)</formula>
    </cfRule>
  </conditionalFormatting>
  <conditionalFormatting sqref="AM126">
    <cfRule type="expression" dxfId="217" priority="217">
      <formula>IF(RIGHT(TEXT(AM126,"0.#"),1)=".",FALSE,TRUE)</formula>
    </cfRule>
    <cfRule type="expression" dxfId="216" priority="218">
      <formula>IF(RIGHT(TEXT(AM126,"0.#"),1)=".",TRUE,FALSE)</formula>
    </cfRule>
  </conditionalFormatting>
  <conditionalFormatting sqref="AQ124:AQ126">
    <cfRule type="expression" dxfId="215" priority="215">
      <formula>IF(RIGHT(TEXT(AQ124,"0.#"),1)=".",FALSE,TRUE)</formula>
    </cfRule>
    <cfRule type="expression" dxfId="214" priority="216">
      <formula>IF(RIGHT(TEXT(AQ124,"0.#"),1)=".",TRUE,FALSE)</formula>
    </cfRule>
  </conditionalFormatting>
  <conditionalFormatting sqref="AU124:AU126">
    <cfRule type="expression" dxfId="213" priority="213">
      <formula>IF(RIGHT(TEXT(AU124,"0.#"),1)=".",FALSE,TRUE)</formula>
    </cfRule>
    <cfRule type="expression" dxfId="212" priority="214">
      <formula>IF(RIGHT(TEXT(AU124,"0.#"),1)=".",TRUE,FALSE)</formula>
    </cfRule>
  </conditionalFormatting>
  <conditionalFormatting sqref="AE119">
    <cfRule type="expression" dxfId="211" priority="211">
      <formula>IF(RIGHT(TEXT(AE119,"0.#"),1)=".",FALSE,TRUE)</formula>
    </cfRule>
    <cfRule type="expression" dxfId="210" priority="212">
      <formula>IF(RIGHT(TEXT(AE119,"0.#"),1)=".",TRUE,FALSE)</formula>
    </cfRule>
  </conditionalFormatting>
  <conditionalFormatting sqref="AE120">
    <cfRule type="expression" dxfId="209" priority="209">
      <formula>IF(RIGHT(TEXT(AE120,"0.#"),1)=".",FALSE,TRUE)</formula>
    </cfRule>
    <cfRule type="expression" dxfId="208" priority="210">
      <formula>IF(RIGHT(TEXT(AE120,"0.#"),1)=".",TRUE,FALSE)</formula>
    </cfRule>
  </conditionalFormatting>
  <conditionalFormatting sqref="AM119">
    <cfRule type="expression" dxfId="207" priority="199">
      <formula>IF(RIGHT(TEXT(AM119,"0.#"),1)=".",FALSE,TRUE)</formula>
    </cfRule>
    <cfRule type="expression" dxfId="206" priority="200">
      <formula>IF(RIGHT(TEXT(AM119,"0.#"),1)=".",TRUE,FALSE)</formula>
    </cfRule>
  </conditionalFormatting>
  <conditionalFormatting sqref="AE121">
    <cfRule type="expression" dxfId="205" priority="207">
      <formula>IF(RIGHT(TEXT(AE121,"0.#"),1)=".",FALSE,TRUE)</formula>
    </cfRule>
    <cfRule type="expression" dxfId="204" priority="208">
      <formula>IF(RIGHT(TEXT(AE121,"0.#"),1)=".",TRUE,FALSE)</formula>
    </cfRule>
  </conditionalFormatting>
  <conditionalFormatting sqref="AI121">
    <cfRule type="expression" dxfId="203" priority="205">
      <formula>IF(RIGHT(TEXT(AI121,"0.#"),1)=".",FALSE,TRUE)</formula>
    </cfRule>
    <cfRule type="expression" dxfId="202" priority="206">
      <formula>IF(RIGHT(TEXT(AI121,"0.#"),1)=".",TRUE,FALSE)</formula>
    </cfRule>
  </conditionalFormatting>
  <conditionalFormatting sqref="AI120">
    <cfRule type="expression" dxfId="201" priority="203">
      <formula>IF(RIGHT(TEXT(AI120,"0.#"),1)=".",FALSE,TRUE)</formula>
    </cfRule>
    <cfRule type="expression" dxfId="200" priority="204">
      <formula>IF(RIGHT(TEXT(AI120,"0.#"),1)=".",TRUE,FALSE)</formula>
    </cfRule>
  </conditionalFormatting>
  <conditionalFormatting sqref="AI119">
    <cfRule type="expression" dxfId="199" priority="201">
      <formula>IF(RIGHT(TEXT(AI119,"0.#"),1)=".",FALSE,TRUE)</formula>
    </cfRule>
    <cfRule type="expression" dxfId="198" priority="202">
      <formula>IF(RIGHT(TEXT(AI119,"0.#"),1)=".",TRUE,FALSE)</formula>
    </cfRule>
  </conditionalFormatting>
  <conditionalFormatting sqref="AM120">
    <cfRule type="expression" dxfId="197" priority="197">
      <formula>IF(RIGHT(TEXT(AM120,"0.#"),1)=".",FALSE,TRUE)</formula>
    </cfRule>
    <cfRule type="expression" dxfId="196" priority="198">
      <formula>IF(RIGHT(TEXT(AM120,"0.#"),1)=".",TRUE,FALSE)</formula>
    </cfRule>
  </conditionalFormatting>
  <conditionalFormatting sqref="AM121">
    <cfRule type="expression" dxfId="195" priority="195">
      <formula>IF(RIGHT(TEXT(AM121,"0.#"),1)=".",FALSE,TRUE)</formula>
    </cfRule>
    <cfRule type="expression" dxfId="194" priority="196">
      <formula>IF(RIGHT(TEXT(AM121,"0.#"),1)=".",TRUE,FALSE)</formula>
    </cfRule>
  </conditionalFormatting>
  <conditionalFormatting sqref="AQ119:AQ121">
    <cfRule type="expression" dxfId="193" priority="193">
      <formula>IF(RIGHT(TEXT(AQ119,"0.#"),1)=".",FALSE,TRUE)</formula>
    </cfRule>
    <cfRule type="expression" dxfId="192" priority="194">
      <formula>IF(RIGHT(TEXT(AQ119,"0.#"),1)=".",TRUE,FALSE)</formula>
    </cfRule>
  </conditionalFormatting>
  <conditionalFormatting sqref="AU119:AU121">
    <cfRule type="expression" dxfId="191" priority="191">
      <formula>IF(RIGHT(TEXT(AU119,"0.#"),1)=".",FALSE,TRUE)</formula>
    </cfRule>
    <cfRule type="expression" dxfId="190" priority="192">
      <formula>IF(RIGHT(TEXT(AU119,"0.#"),1)=".",TRUE,FALSE)</formula>
    </cfRule>
  </conditionalFormatting>
  <conditionalFormatting sqref="AE158">
    <cfRule type="expression" dxfId="189" priority="189">
      <formula>IF(RIGHT(TEXT(AE158,"0.#"),1)=".",FALSE,TRUE)</formula>
    </cfRule>
    <cfRule type="expression" dxfId="188" priority="190">
      <formula>IF(RIGHT(TEXT(AE158,"0.#"),1)=".",TRUE,FALSE)</formula>
    </cfRule>
  </conditionalFormatting>
  <conditionalFormatting sqref="AE159">
    <cfRule type="expression" dxfId="187" priority="187">
      <formula>IF(RIGHT(TEXT(AE159,"0.#"),1)=".",FALSE,TRUE)</formula>
    </cfRule>
    <cfRule type="expression" dxfId="186" priority="188">
      <formula>IF(RIGHT(TEXT(AE159,"0.#"),1)=".",TRUE,FALSE)</formula>
    </cfRule>
  </conditionalFormatting>
  <conditionalFormatting sqref="AM158">
    <cfRule type="expression" dxfId="185" priority="177">
      <formula>IF(RIGHT(TEXT(AM158,"0.#"),1)=".",FALSE,TRUE)</formula>
    </cfRule>
    <cfRule type="expression" dxfId="184" priority="178">
      <formula>IF(RIGHT(TEXT(AM158,"0.#"),1)=".",TRUE,FALSE)</formula>
    </cfRule>
  </conditionalFormatting>
  <conditionalFormatting sqref="AE160">
    <cfRule type="expression" dxfId="183" priority="185">
      <formula>IF(RIGHT(TEXT(AE160,"0.#"),1)=".",FALSE,TRUE)</formula>
    </cfRule>
    <cfRule type="expression" dxfId="182" priority="186">
      <formula>IF(RIGHT(TEXT(AE160,"0.#"),1)=".",TRUE,FALSE)</formula>
    </cfRule>
  </conditionalFormatting>
  <conditionalFormatting sqref="AI160">
    <cfRule type="expression" dxfId="181" priority="183">
      <formula>IF(RIGHT(TEXT(AI160,"0.#"),1)=".",FALSE,TRUE)</formula>
    </cfRule>
    <cfRule type="expression" dxfId="180" priority="184">
      <formula>IF(RIGHT(TEXT(AI160,"0.#"),1)=".",TRUE,FALSE)</formula>
    </cfRule>
  </conditionalFormatting>
  <conditionalFormatting sqref="AI159">
    <cfRule type="expression" dxfId="179" priority="181">
      <formula>IF(RIGHT(TEXT(AI159,"0.#"),1)=".",FALSE,TRUE)</formula>
    </cfRule>
    <cfRule type="expression" dxfId="178" priority="182">
      <formula>IF(RIGHT(TEXT(AI159,"0.#"),1)=".",TRUE,FALSE)</formula>
    </cfRule>
  </conditionalFormatting>
  <conditionalFormatting sqref="AI158">
    <cfRule type="expression" dxfId="177" priority="179">
      <formula>IF(RIGHT(TEXT(AI158,"0.#"),1)=".",FALSE,TRUE)</formula>
    </cfRule>
    <cfRule type="expression" dxfId="176" priority="180">
      <formula>IF(RIGHT(TEXT(AI158,"0.#"),1)=".",TRUE,FALSE)</formula>
    </cfRule>
  </conditionalFormatting>
  <conditionalFormatting sqref="AM159">
    <cfRule type="expression" dxfId="175" priority="175">
      <formula>IF(RIGHT(TEXT(AM159,"0.#"),1)=".",FALSE,TRUE)</formula>
    </cfRule>
    <cfRule type="expression" dxfId="174" priority="176">
      <formula>IF(RIGHT(TEXT(AM159,"0.#"),1)=".",TRUE,FALSE)</formula>
    </cfRule>
  </conditionalFormatting>
  <conditionalFormatting sqref="AM160">
    <cfRule type="expression" dxfId="173" priority="173">
      <formula>IF(RIGHT(TEXT(AM160,"0.#"),1)=".",FALSE,TRUE)</formula>
    </cfRule>
    <cfRule type="expression" dxfId="172" priority="174">
      <formula>IF(RIGHT(TEXT(AM160,"0.#"),1)=".",TRUE,FALSE)</formula>
    </cfRule>
  </conditionalFormatting>
  <conditionalFormatting sqref="AQ158:AQ160">
    <cfRule type="expression" dxfId="171" priority="171">
      <formula>IF(RIGHT(TEXT(AQ158,"0.#"),1)=".",FALSE,TRUE)</formula>
    </cfRule>
    <cfRule type="expression" dxfId="170" priority="172">
      <formula>IF(RIGHT(TEXT(AQ158,"0.#"),1)=".",TRUE,FALSE)</formula>
    </cfRule>
  </conditionalFormatting>
  <conditionalFormatting sqref="AU158:AU160">
    <cfRule type="expression" dxfId="169" priority="169">
      <formula>IF(RIGHT(TEXT(AU158,"0.#"),1)=".",FALSE,TRUE)</formula>
    </cfRule>
    <cfRule type="expression" dxfId="168" priority="170">
      <formula>IF(RIGHT(TEXT(AU158,"0.#"),1)=".",TRUE,FALSE)</formula>
    </cfRule>
  </conditionalFormatting>
  <conditionalFormatting sqref="AE153">
    <cfRule type="expression" dxfId="167" priority="167">
      <formula>IF(RIGHT(TEXT(AE153,"0.#"),1)=".",FALSE,TRUE)</formula>
    </cfRule>
    <cfRule type="expression" dxfId="166" priority="168">
      <formula>IF(RIGHT(TEXT(AE153,"0.#"),1)=".",TRUE,FALSE)</formula>
    </cfRule>
  </conditionalFormatting>
  <conditionalFormatting sqref="AE154">
    <cfRule type="expression" dxfId="165" priority="165">
      <formula>IF(RIGHT(TEXT(AE154,"0.#"),1)=".",FALSE,TRUE)</formula>
    </cfRule>
    <cfRule type="expression" dxfId="164" priority="166">
      <formula>IF(RIGHT(TEXT(AE154,"0.#"),1)=".",TRUE,FALSE)</formula>
    </cfRule>
  </conditionalFormatting>
  <conditionalFormatting sqref="AM153">
    <cfRule type="expression" dxfId="163" priority="155">
      <formula>IF(RIGHT(TEXT(AM153,"0.#"),1)=".",FALSE,TRUE)</formula>
    </cfRule>
    <cfRule type="expression" dxfId="162" priority="156">
      <formula>IF(RIGHT(TEXT(AM153,"0.#"),1)=".",TRUE,FALSE)</formula>
    </cfRule>
  </conditionalFormatting>
  <conditionalFormatting sqref="AE155">
    <cfRule type="expression" dxfId="161" priority="163">
      <formula>IF(RIGHT(TEXT(AE155,"0.#"),1)=".",FALSE,TRUE)</formula>
    </cfRule>
    <cfRule type="expression" dxfId="160" priority="164">
      <formula>IF(RIGHT(TEXT(AE155,"0.#"),1)=".",TRUE,FALSE)</formula>
    </cfRule>
  </conditionalFormatting>
  <conditionalFormatting sqref="AI155">
    <cfRule type="expression" dxfId="159" priority="161">
      <formula>IF(RIGHT(TEXT(AI155,"0.#"),1)=".",FALSE,TRUE)</formula>
    </cfRule>
    <cfRule type="expression" dxfId="158" priority="162">
      <formula>IF(RIGHT(TEXT(AI155,"0.#"),1)=".",TRUE,FALSE)</formula>
    </cfRule>
  </conditionalFormatting>
  <conditionalFormatting sqref="AI154">
    <cfRule type="expression" dxfId="157" priority="159">
      <formula>IF(RIGHT(TEXT(AI154,"0.#"),1)=".",FALSE,TRUE)</formula>
    </cfRule>
    <cfRule type="expression" dxfId="156" priority="160">
      <formula>IF(RIGHT(TEXT(AI154,"0.#"),1)=".",TRUE,FALSE)</formula>
    </cfRule>
  </conditionalFormatting>
  <conditionalFormatting sqref="AI153">
    <cfRule type="expression" dxfId="155" priority="157">
      <formula>IF(RIGHT(TEXT(AI153,"0.#"),1)=".",FALSE,TRUE)</formula>
    </cfRule>
    <cfRule type="expression" dxfId="154" priority="158">
      <formula>IF(RIGHT(TEXT(AI153,"0.#"),1)=".",TRUE,FALSE)</formula>
    </cfRule>
  </conditionalFormatting>
  <conditionalFormatting sqref="AM154">
    <cfRule type="expression" dxfId="153" priority="153">
      <formula>IF(RIGHT(TEXT(AM154,"0.#"),1)=".",FALSE,TRUE)</formula>
    </cfRule>
    <cfRule type="expression" dxfId="152" priority="154">
      <formula>IF(RIGHT(TEXT(AM154,"0.#"),1)=".",TRUE,FALSE)</formula>
    </cfRule>
  </conditionalFormatting>
  <conditionalFormatting sqref="AM155">
    <cfRule type="expression" dxfId="151" priority="151">
      <formula>IF(RIGHT(TEXT(AM155,"0.#"),1)=".",FALSE,TRUE)</formula>
    </cfRule>
    <cfRule type="expression" dxfId="150" priority="152">
      <formula>IF(RIGHT(TEXT(AM155,"0.#"),1)=".",TRUE,FALSE)</formula>
    </cfRule>
  </conditionalFormatting>
  <conditionalFormatting sqref="AQ153:AQ155">
    <cfRule type="expression" dxfId="149" priority="149">
      <formula>IF(RIGHT(TEXT(AQ153,"0.#"),1)=".",FALSE,TRUE)</formula>
    </cfRule>
    <cfRule type="expression" dxfId="148" priority="150">
      <formula>IF(RIGHT(TEXT(AQ153,"0.#"),1)=".",TRUE,FALSE)</formula>
    </cfRule>
  </conditionalFormatting>
  <conditionalFormatting sqref="AU153:AU155">
    <cfRule type="expression" dxfId="147" priority="147">
      <formula>IF(RIGHT(TEXT(AU153,"0.#"),1)=".",FALSE,TRUE)</formula>
    </cfRule>
    <cfRule type="expression" dxfId="146" priority="148">
      <formula>IF(RIGHT(TEXT(AU153,"0.#"),1)=".",TRUE,FALSE)</formula>
    </cfRule>
  </conditionalFormatting>
  <conditionalFormatting sqref="AE192">
    <cfRule type="expression" dxfId="145" priority="145">
      <formula>IF(RIGHT(TEXT(AE192,"0.#"),1)=".",FALSE,TRUE)</formula>
    </cfRule>
    <cfRule type="expression" dxfId="144" priority="146">
      <formula>IF(RIGHT(TEXT(AE192,"0.#"),1)=".",TRUE,FALSE)</formula>
    </cfRule>
  </conditionalFormatting>
  <conditionalFormatting sqref="AE193">
    <cfRule type="expression" dxfId="143" priority="143">
      <formula>IF(RIGHT(TEXT(AE193,"0.#"),1)=".",FALSE,TRUE)</formula>
    </cfRule>
    <cfRule type="expression" dxfId="142" priority="144">
      <formula>IF(RIGHT(TEXT(AE193,"0.#"),1)=".",TRUE,FALSE)</formula>
    </cfRule>
  </conditionalFormatting>
  <conditionalFormatting sqref="AM192">
    <cfRule type="expression" dxfId="141" priority="133">
      <formula>IF(RIGHT(TEXT(AM192,"0.#"),1)=".",FALSE,TRUE)</formula>
    </cfRule>
    <cfRule type="expression" dxfId="140" priority="134">
      <formula>IF(RIGHT(TEXT(AM192,"0.#"),1)=".",TRUE,FALSE)</formula>
    </cfRule>
  </conditionalFormatting>
  <conditionalFormatting sqref="AE194">
    <cfRule type="expression" dxfId="139" priority="141">
      <formula>IF(RIGHT(TEXT(AE194,"0.#"),1)=".",FALSE,TRUE)</formula>
    </cfRule>
    <cfRule type="expression" dxfId="138" priority="142">
      <formula>IF(RIGHT(TEXT(AE194,"0.#"),1)=".",TRUE,FALSE)</formula>
    </cfRule>
  </conditionalFormatting>
  <conditionalFormatting sqref="AI194">
    <cfRule type="expression" dxfId="137" priority="139">
      <formula>IF(RIGHT(TEXT(AI194,"0.#"),1)=".",FALSE,TRUE)</formula>
    </cfRule>
    <cfRule type="expression" dxfId="136" priority="140">
      <formula>IF(RIGHT(TEXT(AI194,"0.#"),1)=".",TRUE,FALSE)</formula>
    </cfRule>
  </conditionalFormatting>
  <conditionalFormatting sqref="AI193">
    <cfRule type="expression" dxfId="135" priority="137">
      <formula>IF(RIGHT(TEXT(AI193,"0.#"),1)=".",FALSE,TRUE)</formula>
    </cfRule>
    <cfRule type="expression" dxfId="134" priority="138">
      <formula>IF(RIGHT(TEXT(AI193,"0.#"),1)=".",TRUE,FALSE)</formula>
    </cfRule>
  </conditionalFormatting>
  <conditionalFormatting sqref="AI192">
    <cfRule type="expression" dxfId="133" priority="135">
      <formula>IF(RIGHT(TEXT(AI192,"0.#"),1)=".",FALSE,TRUE)</formula>
    </cfRule>
    <cfRule type="expression" dxfId="132" priority="136">
      <formula>IF(RIGHT(TEXT(AI192,"0.#"),1)=".",TRUE,FALSE)</formula>
    </cfRule>
  </conditionalFormatting>
  <conditionalFormatting sqref="AM193">
    <cfRule type="expression" dxfId="131" priority="131">
      <formula>IF(RIGHT(TEXT(AM193,"0.#"),1)=".",FALSE,TRUE)</formula>
    </cfRule>
    <cfRule type="expression" dxfId="130" priority="132">
      <formula>IF(RIGHT(TEXT(AM193,"0.#"),1)=".",TRUE,FALSE)</formula>
    </cfRule>
  </conditionalFormatting>
  <conditionalFormatting sqref="AM194">
    <cfRule type="expression" dxfId="129" priority="129">
      <formula>IF(RIGHT(TEXT(AM194,"0.#"),1)=".",FALSE,TRUE)</formula>
    </cfRule>
    <cfRule type="expression" dxfId="128" priority="130">
      <formula>IF(RIGHT(TEXT(AM194,"0.#"),1)=".",TRUE,FALSE)</formula>
    </cfRule>
  </conditionalFormatting>
  <conditionalFormatting sqref="AQ192:AQ194">
    <cfRule type="expression" dxfId="127" priority="127">
      <formula>IF(RIGHT(TEXT(AQ192,"0.#"),1)=".",FALSE,TRUE)</formula>
    </cfRule>
    <cfRule type="expression" dxfId="126" priority="128">
      <formula>IF(RIGHT(TEXT(AQ192,"0.#"),1)=".",TRUE,FALSE)</formula>
    </cfRule>
  </conditionalFormatting>
  <conditionalFormatting sqref="AU192:AU194">
    <cfRule type="expression" dxfId="125" priority="125">
      <formula>IF(RIGHT(TEXT(AU192,"0.#"),1)=".",FALSE,TRUE)</formula>
    </cfRule>
    <cfRule type="expression" dxfId="124" priority="126">
      <formula>IF(RIGHT(TEXT(AU192,"0.#"),1)=".",TRUE,FALSE)</formula>
    </cfRule>
  </conditionalFormatting>
  <conditionalFormatting sqref="AE187">
    <cfRule type="expression" dxfId="123" priority="123">
      <formula>IF(RIGHT(TEXT(AE187,"0.#"),1)=".",FALSE,TRUE)</formula>
    </cfRule>
    <cfRule type="expression" dxfId="122" priority="124">
      <formula>IF(RIGHT(TEXT(AE187,"0.#"),1)=".",TRUE,FALSE)</formula>
    </cfRule>
  </conditionalFormatting>
  <conditionalFormatting sqref="AE188">
    <cfRule type="expression" dxfId="121" priority="121">
      <formula>IF(RIGHT(TEXT(AE188,"0.#"),1)=".",FALSE,TRUE)</formula>
    </cfRule>
    <cfRule type="expression" dxfId="120" priority="122">
      <formula>IF(RIGHT(TEXT(AE188,"0.#"),1)=".",TRUE,FALSE)</formula>
    </cfRule>
  </conditionalFormatting>
  <conditionalFormatting sqref="AM187">
    <cfRule type="expression" dxfId="119" priority="111">
      <formula>IF(RIGHT(TEXT(AM187,"0.#"),1)=".",FALSE,TRUE)</formula>
    </cfRule>
    <cfRule type="expression" dxfId="118" priority="112">
      <formula>IF(RIGHT(TEXT(AM187,"0.#"),1)=".",TRUE,FALSE)</formula>
    </cfRule>
  </conditionalFormatting>
  <conditionalFormatting sqref="AE189">
    <cfRule type="expression" dxfId="117" priority="119">
      <formula>IF(RIGHT(TEXT(AE189,"0.#"),1)=".",FALSE,TRUE)</formula>
    </cfRule>
    <cfRule type="expression" dxfId="116" priority="120">
      <formula>IF(RIGHT(TEXT(AE189,"0.#"),1)=".",TRUE,FALSE)</formula>
    </cfRule>
  </conditionalFormatting>
  <conditionalFormatting sqref="AI189">
    <cfRule type="expression" dxfId="115" priority="117">
      <formula>IF(RIGHT(TEXT(AI189,"0.#"),1)=".",FALSE,TRUE)</formula>
    </cfRule>
    <cfRule type="expression" dxfId="114" priority="118">
      <formula>IF(RIGHT(TEXT(AI189,"0.#"),1)=".",TRUE,FALSE)</formula>
    </cfRule>
  </conditionalFormatting>
  <conditionalFormatting sqref="AI188">
    <cfRule type="expression" dxfId="113" priority="115">
      <formula>IF(RIGHT(TEXT(AI188,"0.#"),1)=".",FALSE,TRUE)</formula>
    </cfRule>
    <cfRule type="expression" dxfId="112" priority="116">
      <formula>IF(RIGHT(TEXT(AI188,"0.#"),1)=".",TRUE,FALSE)</formula>
    </cfRule>
  </conditionalFormatting>
  <conditionalFormatting sqref="AI187">
    <cfRule type="expression" dxfId="111" priority="113">
      <formula>IF(RIGHT(TEXT(AI187,"0.#"),1)=".",FALSE,TRUE)</formula>
    </cfRule>
    <cfRule type="expression" dxfId="110" priority="114">
      <formula>IF(RIGHT(TEXT(AI187,"0.#"),1)=".",TRUE,FALSE)</formula>
    </cfRule>
  </conditionalFormatting>
  <conditionalFormatting sqref="AM188">
    <cfRule type="expression" dxfId="109" priority="109">
      <formula>IF(RIGHT(TEXT(AM188,"0.#"),1)=".",FALSE,TRUE)</formula>
    </cfRule>
    <cfRule type="expression" dxfId="108" priority="110">
      <formula>IF(RIGHT(TEXT(AM188,"0.#"),1)=".",TRUE,FALSE)</formula>
    </cfRule>
  </conditionalFormatting>
  <conditionalFormatting sqref="AM189">
    <cfRule type="expression" dxfId="107" priority="107">
      <formula>IF(RIGHT(TEXT(AM189,"0.#"),1)=".",FALSE,TRUE)</formula>
    </cfRule>
    <cfRule type="expression" dxfId="106" priority="108">
      <formula>IF(RIGHT(TEXT(AM189,"0.#"),1)=".",TRUE,FALSE)</formula>
    </cfRule>
  </conditionalFormatting>
  <conditionalFormatting sqref="AQ187:AQ189">
    <cfRule type="expression" dxfId="105" priority="105">
      <formula>IF(RIGHT(TEXT(AQ187,"0.#"),1)=".",FALSE,TRUE)</formula>
    </cfRule>
    <cfRule type="expression" dxfId="104" priority="106">
      <formula>IF(RIGHT(TEXT(AQ187,"0.#"),1)=".",TRUE,FALSE)</formula>
    </cfRule>
  </conditionalFormatting>
  <conditionalFormatting sqref="AU187:AU189">
    <cfRule type="expression" dxfId="103" priority="103">
      <formula>IF(RIGHT(TEXT(AU187,"0.#"),1)=".",FALSE,TRUE)</formula>
    </cfRule>
    <cfRule type="expression" dxfId="102" priority="104">
      <formula>IF(RIGHT(TEXT(AU187,"0.#"),1)=".",TRUE,FALSE)</formula>
    </cfRule>
  </conditionalFormatting>
  <conditionalFormatting sqref="AE56">
    <cfRule type="expression" dxfId="101" priority="101">
      <formula>IF(RIGHT(TEXT(AE56,"0.#"),1)=".",FALSE,TRUE)</formula>
    </cfRule>
    <cfRule type="expression" dxfId="100" priority="102">
      <formula>IF(RIGHT(TEXT(AE56,"0.#"),1)=".",TRUE,FALSE)</formula>
    </cfRule>
  </conditionalFormatting>
  <conditionalFormatting sqref="AE57">
    <cfRule type="expression" dxfId="99" priority="99">
      <formula>IF(RIGHT(TEXT(AE57,"0.#"),1)=".",FALSE,TRUE)</formula>
    </cfRule>
    <cfRule type="expression" dxfId="98" priority="100">
      <formula>IF(RIGHT(TEXT(AE57,"0.#"),1)=".",TRUE,FALSE)</formula>
    </cfRule>
  </conditionalFormatting>
  <conditionalFormatting sqref="AM56">
    <cfRule type="expression" dxfId="97" priority="89">
      <formula>IF(RIGHT(TEXT(AM56,"0.#"),1)=".",FALSE,TRUE)</formula>
    </cfRule>
    <cfRule type="expression" dxfId="96" priority="90">
      <formula>IF(RIGHT(TEXT(AM56,"0.#"),1)=".",TRUE,FALSE)</formula>
    </cfRule>
  </conditionalFormatting>
  <conditionalFormatting sqref="AE58">
    <cfRule type="expression" dxfId="95" priority="97">
      <formula>IF(RIGHT(TEXT(AE58,"0.#"),1)=".",FALSE,TRUE)</formula>
    </cfRule>
    <cfRule type="expression" dxfId="94" priority="98">
      <formula>IF(RIGHT(TEXT(AE58,"0.#"),1)=".",TRUE,FALSE)</formula>
    </cfRule>
  </conditionalFormatting>
  <conditionalFormatting sqref="AI58">
    <cfRule type="expression" dxfId="93" priority="95">
      <formula>IF(RIGHT(TEXT(AI58,"0.#"),1)=".",FALSE,TRUE)</formula>
    </cfRule>
    <cfRule type="expression" dxfId="92" priority="96">
      <formula>IF(RIGHT(TEXT(AI58,"0.#"),1)=".",TRUE,FALSE)</formula>
    </cfRule>
  </conditionalFormatting>
  <conditionalFormatting sqref="AI57">
    <cfRule type="expression" dxfId="91" priority="93">
      <formula>IF(RIGHT(TEXT(AI57,"0.#"),1)=".",FALSE,TRUE)</formula>
    </cfRule>
    <cfRule type="expression" dxfId="90" priority="94">
      <formula>IF(RIGHT(TEXT(AI57,"0.#"),1)=".",TRUE,FALSE)</formula>
    </cfRule>
  </conditionalFormatting>
  <conditionalFormatting sqref="AI56">
    <cfRule type="expression" dxfId="89" priority="91">
      <formula>IF(RIGHT(TEXT(AI56,"0.#"),1)=".",FALSE,TRUE)</formula>
    </cfRule>
    <cfRule type="expression" dxfId="88" priority="92">
      <formula>IF(RIGHT(TEXT(AI56,"0.#"),1)=".",TRUE,FALSE)</formula>
    </cfRule>
  </conditionalFormatting>
  <conditionalFormatting sqref="AM57">
    <cfRule type="expression" dxfId="87" priority="87">
      <formula>IF(RIGHT(TEXT(AM57,"0.#"),1)=".",FALSE,TRUE)</formula>
    </cfRule>
    <cfRule type="expression" dxfId="86" priority="88">
      <formula>IF(RIGHT(TEXT(AM57,"0.#"),1)=".",TRUE,FALSE)</formula>
    </cfRule>
  </conditionalFormatting>
  <conditionalFormatting sqref="AM58">
    <cfRule type="expression" dxfId="85" priority="85">
      <formula>IF(RIGHT(TEXT(AM58,"0.#"),1)=".",FALSE,TRUE)</formula>
    </cfRule>
    <cfRule type="expression" dxfId="84" priority="86">
      <formula>IF(RIGHT(TEXT(AM58,"0.#"),1)=".",TRUE,FALSE)</formula>
    </cfRule>
  </conditionalFormatting>
  <conditionalFormatting sqref="AQ56:AQ58">
    <cfRule type="expression" dxfId="83" priority="83">
      <formula>IF(RIGHT(TEXT(AQ56,"0.#"),1)=".",FALSE,TRUE)</formula>
    </cfRule>
    <cfRule type="expression" dxfId="82" priority="84">
      <formula>IF(RIGHT(TEXT(AQ56,"0.#"),1)=".",TRUE,FALSE)</formula>
    </cfRule>
  </conditionalFormatting>
  <conditionalFormatting sqref="AU56:AU58">
    <cfRule type="expression" dxfId="81" priority="81">
      <formula>IF(RIGHT(TEXT(AU56,"0.#"),1)=".",FALSE,TRUE)</formula>
    </cfRule>
    <cfRule type="expression" dxfId="80" priority="82">
      <formula>IF(RIGHT(TEXT(AU56,"0.#"),1)=".",TRUE,FALSE)</formula>
    </cfRule>
  </conditionalFormatting>
  <conditionalFormatting sqref="AE51">
    <cfRule type="expression" dxfId="79" priority="79">
      <formula>IF(RIGHT(TEXT(AE51,"0.#"),1)=".",FALSE,TRUE)</formula>
    </cfRule>
    <cfRule type="expression" dxfId="78" priority="80">
      <formula>IF(RIGHT(TEXT(AE51,"0.#"),1)=".",TRUE,FALSE)</formula>
    </cfRule>
  </conditionalFormatting>
  <conditionalFormatting sqref="AE52">
    <cfRule type="expression" dxfId="77" priority="77">
      <formula>IF(RIGHT(TEXT(AE52,"0.#"),1)=".",FALSE,TRUE)</formula>
    </cfRule>
    <cfRule type="expression" dxfId="76" priority="78">
      <formula>IF(RIGHT(TEXT(AE52,"0.#"),1)=".",TRUE,FALSE)</formula>
    </cfRule>
  </conditionalFormatting>
  <conditionalFormatting sqref="AM51">
    <cfRule type="expression" dxfId="75" priority="67">
      <formula>IF(RIGHT(TEXT(AM51,"0.#"),1)=".",FALSE,TRUE)</formula>
    </cfRule>
    <cfRule type="expression" dxfId="74" priority="68">
      <formula>IF(RIGHT(TEXT(AM51,"0.#"),1)=".",TRUE,FALSE)</formula>
    </cfRule>
  </conditionalFormatting>
  <conditionalFormatting sqref="AE53">
    <cfRule type="expression" dxfId="73" priority="75">
      <formula>IF(RIGHT(TEXT(AE53,"0.#"),1)=".",FALSE,TRUE)</formula>
    </cfRule>
    <cfRule type="expression" dxfId="72" priority="76">
      <formula>IF(RIGHT(TEXT(AE53,"0.#"),1)=".",TRUE,FALSE)</formula>
    </cfRule>
  </conditionalFormatting>
  <conditionalFormatting sqref="AI53">
    <cfRule type="expression" dxfId="71" priority="73">
      <formula>IF(RIGHT(TEXT(AI53,"0.#"),1)=".",FALSE,TRUE)</formula>
    </cfRule>
    <cfRule type="expression" dxfId="70" priority="74">
      <formula>IF(RIGHT(TEXT(AI53,"0.#"),1)=".",TRUE,FALSE)</formula>
    </cfRule>
  </conditionalFormatting>
  <conditionalFormatting sqref="AI52">
    <cfRule type="expression" dxfId="69" priority="71">
      <formula>IF(RIGHT(TEXT(AI52,"0.#"),1)=".",FALSE,TRUE)</formula>
    </cfRule>
    <cfRule type="expression" dxfId="68" priority="72">
      <formula>IF(RIGHT(TEXT(AI52,"0.#"),1)=".",TRUE,FALSE)</formula>
    </cfRule>
  </conditionalFormatting>
  <conditionalFormatting sqref="AI51">
    <cfRule type="expression" dxfId="67" priority="69">
      <formula>IF(RIGHT(TEXT(AI51,"0.#"),1)=".",FALSE,TRUE)</formula>
    </cfRule>
    <cfRule type="expression" dxfId="66" priority="70">
      <formula>IF(RIGHT(TEXT(AI51,"0.#"),1)=".",TRUE,FALSE)</formula>
    </cfRule>
  </conditionalFormatting>
  <conditionalFormatting sqref="AM52">
    <cfRule type="expression" dxfId="65" priority="65">
      <formula>IF(RIGHT(TEXT(AM52,"0.#"),1)=".",FALSE,TRUE)</formula>
    </cfRule>
    <cfRule type="expression" dxfId="64" priority="66">
      <formula>IF(RIGHT(TEXT(AM52,"0.#"),1)=".",TRUE,FALSE)</formula>
    </cfRule>
  </conditionalFormatting>
  <conditionalFormatting sqref="AM53">
    <cfRule type="expression" dxfId="63" priority="63">
      <formula>IF(RIGHT(TEXT(AM53,"0.#"),1)=".",FALSE,TRUE)</formula>
    </cfRule>
    <cfRule type="expression" dxfId="62" priority="64">
      <formula>IF(RIGHT(TEXT(AM53,"0.#"),1)=".",TRUE,FALSE)</formula>
    </cfRule>
  </conditionalFormatting>
  <conditionalFormatting sqref="AQ51:AQ53">
    <cfRule type="expression" dxfId="61" priority="61">
      <formula>IF(RIGHT(TEXT(AQ51,"0.#"),1)=".",FALSE,TRUE)</formula>
    </cfRule>
    <cfRule type="expression" dxfId="60" priority="62">
      <formula>IF(RIGHT(TEXT(AQ51,"0.#"),1)=".",TRUE,FALSE)</formula>
    </cfRule>
  </conditionalFormatting>
  <conditionalFormatting sqref="AU51:AU53">
    <cfRule type="expression" dxfId="59" priority="59">
      <formula>IF(RIGHT(TEXT(AU51,"0.#"),1)=".",FALSE,TRUE)</formula>
    </cfRule>
    <cfRule type="expression" dxfId="58" priority="60">
      <formula>IF(RIGHT(TEXT(AU51,"0.#"),1)=".",TRUE,FALSE)</formula>
    </cfRule>
  </conditionalFormatting>
  <conditionalFormatting sqref="AU336">
    <cfRule type="expression" dxfId="57" priority="57">
      <formula>IF(RIGHT(TEXT(AU336,"0.#"),1)=".",FALSE,TRUE)</formula>
    </cfRule>
    <cfRule type="expression" dxfId="56" priority="58">
      <formula>IF(RIGHT(TEXT(AU336,"0.#"),1)=".",TRUE,FALSE)</formula>
    </cfRule>
  </conditionalFormatting>
  <conditionalFormatting sqref="AL531:AO531">
    <cfRule type="expression" dxfId="55" priority="53">
      <formula>IF(AND(AL531&gt;=0, RIGHT(TEXT(AL531,"0.#"),1)&lt;&gt;"."),TRUE,FALSE)</formula>
    </cfRule>
    <cfRule type="expression" dxfId="54" priority="54">
      <formula>IF(AND(AL531&gt;=0, RIGHT(TEXT(AL531,"0.#"),1)="."),TRUE,FALSE)</formula>
    </cfRule>
    <cfRule type="expression" dxfId="53" priority="55">
      <formula>IF(AND(AL531&lt;0, RIGHT(TEXT(AL531,"0.#"),1)&lt;&gt;"."),TRUE,FALSE)</formula>
    </cfRule>
    <cfRule type="expression" dxfId="52" priority="56">
      <formula>IF(AND(AL531&lt;0, RIGHT(TEXT(AL531,"0.#"),1)="."),TRUE,FALSE)</formula>
    </cfRule>
  </conditionalFormatting>
  <conditionalFormatting sqref="Y531">
    <cfRule type="expression" dxfId="51" priority="51">
      <formula>IF(RIGHT(TEXT(Y531,"0.#"),1)=".",FALSE,TRUE)</formula>
    </cfRule>
    <cfRule type="expression" dxfId="50" priority="52">
      <formula>IF(RIGHT(TEXT(Y531,"0.#"),1)=".",TRUE,FALSE)</formula>
    </cfRule>
  </conditionalFormatting>
  <conditionalFormatting sqref="AQ32">
    <cfRule type="expression" dxfId="49" priority="49">
      <formula>IF(RIGHT(TEXT(AQ32,"0.#"),1)=".",FALSE,TRUE)</formula>
    </cfRule>
    <cfRule type="expression" dxfId="48" priority="50">
      <formula>IF(RIGHT(TEXT(AQ32,"0.#"),1)=".",TRUE,FALSE)</formula>
    </cfRule>
  </conditionalFormatting>
  <conditionalFormatting sqref="AI32">
    <cfRule type="expression" dxfId="47" priority="47">
      <formula>IF(RIGHT(TEXT(AI32,"0.#"),1)=".",FALSE,TRUE)</formula>
    </cfRule>
    <cfRule type="expression" dxfId="46" priority="48">
      <formula>IF(RIGHT(TEXT(AI32,"0.#"),1)=".",TRUE,FALSE)</formula>
    </cfRule>
  </conditionalFormatting>
  <conditionalFormatting sqref="AM32">
    <cfRule type="expression" dxfId="45" priority="45">
      <formula>IF(RIGHT(TEXT(AM32,"0.#"),1)=".",FALSE,TRUE)</formula>
    </cfRule>
    <cfRule type="expression" dxfId="44" priority="46">
      <formula>IF(RIGHT(TEXT(AM32,"0.#"),1)=".",TRUE,FALSE)</formula>
    </cfRule>
  </conditionalFormatting>
  <conditionalFormatting sqref="AI33">
    <cfRule type="expression" dxfId="43" priority="43">
      <formula>IF(RIGHT(TEXT(AI33,"0.#"),1)=".",FALSE,TRUE)</formula>
    </cfRule>
    <cfRule type="expression" dxfId="42" priority="44">
      <formula>IF(RIGHT(TEXT(AI33,"0.#"),1)=".",TRUE,FALSE)</formula>
    </cfRule>
  </conditionalFormatting>
  <conditionalFormatting sqref="AM33">
    <cfRule type="expression" dxfId="41" priority="41">
      <formula>IF(RIGHT(TEXT(AM33,"0.#"),1)=".",FALSE,TRUE)</formula>
    </cfRule>
    <cfRule type="expression" dxfId="40" priority="42">
      <formula>IF(RIGHT(TEXT(AM33,"0.#"),1)=".",TRUE,FALSE)</formula>
    </cfRule>
  </conditionalFormatting>
  <conditionalFormatting sqref="AQ33">
    <cfRule type="expression" dxfId="39" priority="39">
      <formula>IF(RIGHT(TEXT(AQ33,"0.#"),1)=".",FALSE,TRUE)</formula>
    </cfRule>
    <cfRule type="expression" dxfId="38" priority="40">
      <formula>IF(RIGHT(TEXT(AQ33,"0.#"),1)=".",TRUE,FALSE)</formula>
    </cfRule>
  </conditionalFormatting>
  <conditionalFormatting sqref="AU33">
    <cfRule type="expression" dxfId="37" priority="35">
      <formula>IF(RIGHT(TEXT(AU33,"0.#"),1)=".",FALSE,TRUE)</formula>
    </cfRule>
    <cfRule type="expression" dxfId="36" priority="36">
      <formula>IF(RIGHT(TEXT(AU33,"0.#"),1)=".",TRUE,FALSE)</formula>
    </cfRule>
  </conditionalFormatting>
  <conditionalFormatting sqref="AU32">
    <cfRule type="expression" dxfId="35" priority="37">
      <formula>IF(RIGHT(TEXT(AU32,"0.#"),1)=".",FALSE,TRUE)</formula>
    </cfRule>
    <cfRule type="expression" dxfId="34" priority="38">
      <formula>IF(RIGHT(TEXT(AU32,"0.#"),1)=".",TRUE,FALSE)</formula>
    </cfRule>
  </conditionalFormatting>
  <conditionalFormatting sqref="AM35">
    <cfRule type="expression" dxfId="33" priority="29">
      <formula>IF(RIGHT(TEXT(AM35,"0.#"),1)=".",FALSE,TRUE)</formula>
    </cfRule>
    <cfRule type="expression" dxfId="32" priority="30">
      <formula>IF(RIGHT(TEXT(AM35,"0.#"),1)=".",TRUE,FALSE)</formula>
    </cfRule>
  </conditionalFormatting>
  <conditionalFormatting sqref="AE36 AM36">
    <cfRule type="expression" dxfId="31" priority="27">
      <formula>IF(RIGHT(TEXT(AE36,"0.#"),1)=".",FALSE,TRUE)</formula>
    </cfRule>
    <cfRule type="expression" dxfId="30" priority="28">
      <formula>IF(RIGHT(TEXT(AE36,"0.#"),1)=".",TRUE,FALSE)</formula>
    </cfRule>
  </conditionalFormatting>
  <conditionalFormatting sqref="AI36">
    <cfRule type="expression" dxfId="29" priority="25">
      <formula>IF(RIGHT(TEXT(AI36,"0.#"),1)=".",FALSE,TRUE)</formula>
    </cfRule>
    <cfRule type="expression" dxfId="28" priority="26">
      <formula>IF(RIGHT(TEXT(AI36,"0.#"),1)=".",TRUE,FALSE)</formula>
    </cfRule>
  </conditionalFormatting>
  <conditionalFormatting sqref="AQ36">
    <cfRule type="expression" dxfId="27" priority="23">
      <formula>IF(RIGHT(TEXT(AQ36,"0.#"),1)=".",FALSE,TRUE)</formula>
    </cfRule>
    <cfRule type="expression" dxfId="26" priority="24">
      <formula>IF(RIGHT(TEXT(AQ36,"0.#"),1)=".",TRUE,FALSE)</formula>
    </cfRule>
  </conditionalFormatting>
  <conditionalFormatting sqref="AE35 AQ35">
    <cfRule type="expression" dxfId="25" priority="33">
      <formula>IF(RIGHT(TEXT(AE35,"0.#"),1)=".",FALSE,TRUE)</formula>
    </cfRule>
    <cfRule type="expression" dxfId="24" priority="34">
      <formula>IF(RIGHT(TEXT(AE35,"0.#"),1)=".",TRUE,FALSE)</formula>
    </cfRule>
  </conditionalFormatting>
  <conditionalFormatting sqref="AI35">
    <cfRule type="expression" dxfId="23" priority="31">
      <formula>IF(RIGHT(TEXT(AI35,"0.#"),1)=".",FALSE,TRUE)</formula>
    </cfRule>
    <cfRule type="expression" dxfId="22" priority="32">
      <formula>IF(RIGHT(TEXT(AI35,"0.#"),1)=".",TRUE,FALSE)</formula>
    </cfRule>
  </conditionalFormatting>
  <conditionalFormatting sqref="AM41">
    <cfRule type="expression" dxfId="21" priority="5">
      <formula>IF(RIGHT(TEXT(AM41,"0.#"),1)=".",FALSE,TRUE)</formula>
    </cfRule>
    <cfRule type="expression" dxfId="20" priority="6">
      <formula>IF(RIGHT(TEXT(AM41,"0.#"),1)=".",TRUE,FALSE)</formula>
    </cfRule>
  </conditionalFormatting>
  <conditionalFormatting sqref="AM40">
    <cfRule type="expression" dxfId="19" priority="7">
      <formula>IF(RIGHT(TEXT(AM40,"0.#"),1)=".",FALSE,TRUE)</formula>
    </cfRule>
    <cfRule type="expression" dxfId="18" priority="8">
      <formula>IF(RIGHT(TEXT(AM40,"0.#"),1)=".",TRUE,FALSE)</formula>
    </cfRule>
  </conditionalFormatting>
  <conditionalFormatting sqref="AE39">
    <cfRule type="expression" dxfId="17" priority="21">
      <formula>IF(RIGHT(TEXT(AE39,"0.#"),1)=".",FALSE,TRUE)</formula>
    </cfRule>
    <cfRule type="expression" dxfId="16" priority="22">
      <formula>IF(RIGHT(TEXT(AE39,"0.#"),1)=".",TRUE,FALSE)</formula>
    </cfRule>
  </conditionalFormatting>
  <conditionalFormatting sqref="AQ39:AQ41">
    <cfRule type="expression" dxfId="15" priority="3">
      <formula>IF(RIGHT(TEXT(AQ39,"0.#"),1)=".",FALSE,TRUE)</formula>
    </cfRule>
    <cfRule type="expression" dxfId="14" priority="4">
      <formula>IF(RIGHT(TEXT(AQ39,"0.#"),1)=".",TRUE,FALSE)</formula>
    </cfRule>
  </conditionalFormatting>
  <conditionalFormatting sqref="AU39:AU41">
    <cfRule type="expression" dxfId="13" priority="1">
      <formula>IF(RIGHT(TEXT(AU39,"0.#"),1)=".",FALSE,TRUE)</formula>
    </cfRule>
    <cfRule type="expression" dxfId="12" priority="2">
      <formula>IF(RIGHT(TEXT(AU39,"0.#"),1)=".",TRUE,FALSE)</formula>
    </cfRule>
  </conditionalFormatting>
  <conditionalFormatting sqref="AI41">
    <cfRule type="expression" dxfId="11" priority="15">
      <formula>IF(RIGHT(TEXT(AI41,"0.#"),1)=".",FALSE,TRUE)</formula>
    </cfRule>
    <cfRule type="expression" dxfId="10" priority="16">
      <formula>IF(RIGHT(TEXT(AI41,"0.#"),1)=".",TRUE,FALSE)</formula>
    </cfRule>
  </conditionalFormatting>
  <conditionalFormatting sqref="AE40">
    <cfRule type="expression" dxfId="9" priority="19">
      <formula>IF(RIGHT(TEXT(AE40,"0.#"),1)=".",FALSE,TRUE)</formula>
    </cfRule>
    <cfRule type="expression" dxfId="8" priority="20">
      <formula>IF(RIGHT(TEXT(AE40,"0.#"),1)=".",TRUE,FALSE)</formula>
    </cfRule>
  </conditionalFormatting>
  <conditionalFormatting sqref="AE41">
    <cfRule type="expression" dxfId="7" priority="17">
      <formula>IF(RIGHT(TEXT(AE41,"0.#"),1)=".",FALSE,TRUE)</formula>
    </cfRule>
    <cfRule type="expression" dxfId="6" priority="18">
      <formula>IF(RIGHT(TEXT(AE41,"0.#"),1)=".",TRUE,FALSE)</formula>
    </cfRule>
  </conditionalFormatting>
  <conditionalFormatting sqref="AM39">
    <cfRule type="expression" dxfId="5" priority="9">
      <formula>IF(RIGHT(TEXT(AM39,"0.#"),1)=".",FALSE,TRUE)</formula>
    </cfRule>
    <cfRule type="expression" dxfId="4" priority="10">
      <formula>IF(RIGHT(TEXT(AM39,"0.#"),1)=".",TRUE,FALSE)</formula>
    </cfRule>
  </conditionalFormatting>
  <conditionalFormatting sqref="AI39">
    <cfRule type="expression" dxfId="3" priority="11">
      <formula>IF(RIGHT(TEXT(AI39,"0.#"),1)=".",FALSE,TRUE)</formula>
    </cfRule>
    <cfRule type="expression" dxfId="2" priority="12">
      <formula>IF(RIGHT(TEXT(AI39,"0.#"),1)=".",TRUE,FALSE)</formula>
    </cfRule>
  </conditionalFormatting>
  <conditionalFormatting sqref="AI40">
    <cfRule type="expression" dxfId="1" priority="13">
      <formula>IF(RIGHT(TEXT(AI40,"0.#"),1)=".",FALSE,TRUE)</formula>
    </cfRule>
    <cfRule type="expression" dxfId="0" priority="14">
      <formula>IF(RIGHT(TEXT(AI40,"0.#"),1)=".",TRUE,FALSE)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7" sqref="B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237</v>
      </c>
    </row>
    <row r="2" spans="1:42" ht="13.5" customHeight="1" x14ac:dyDescent="0.15">
      <c r="A2" s="14" t="s">
        <v>80</v>
      </c>
      <c r="B2" s="15"/>
      <c r="C2" s="13" t="str">
        <f>IF(B2="","",A2)</f>
        <v/>
      </c>
      <c r="D2" s="13" t="str">
        <f>IF(C2="","",IF(D1&lt;&gt;"",CONCATENATE(D1,"、",C2),C2))</f>
        <v/>
      </c>
      <c r="F2" s="12" t="s">
        <v>67</v>
      </c>
      <c r="G2" s="17" t="s">
        <v>630</v>
      </c>
      <c r="H2" s="13" t="str">
        <f>IF(G2="","",F2)</f>
        <v>一般会計</v>
      </c>
      <c r="I2" s="13" t="str">
        <f>IF(H2="","",IF(I1&lt;&gt;"",CONCATENATE(I1,"、",H2),H2))</f>
        <v>一般会計</v>
      </c>
      <c r="K2" s="14" t="s">
        <v>97</v>
      </c>
      <c r="L2" s="15" t="s">
        <v>630</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283</v>
      </c>
      <c r="AB2" s="71" t="s">
        <v>508</v>
      </c>
      <c r="AC2" s="72" t="s">
        <v>129</v>
      </c>
      <c r="AD2" s="28"/>
      <c r="AE2" s="34" t="s">
        <v>161</v>
      </c>
      <c r="AF2" s="30"/>
      <c r="AG2" s="44" t="s">
        <v>248</v>
      </c>
      <c r="AI2" s="42" t="s">
        <v>280</v>
      </c>
      <c r="AK2" s="42" t="s">
        <v>189</v>
      </c>
      <c r="AM2" s="63"/>
      <c r="AN2" s="63"/>
      <c r="AP2" s="44"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630</v>
      </c>
      <c r="R3" s="13" t="str">
        <f t="shared" ref="R3:R8" si="3">IF(Q3="","",P3)</f>
        <v>委託・請負</v>
      </c>
      <c r="S3" s="13" t="str">
        <f t="shared" ref="S3:S8" si="4">IF(R3="",S2,IF(S2&lt;&gt;"",CONCATENATE(S2,"、",R3),R3))</f>
        <v>委託・請負</v>
      </c>
      <c r="T3" s="13"/>
      <c r="U3" s="32" t="s">
        <v>539</v>
      </c>
      <c r="W3" s="32" t="s">
        <v>140</v>
      </c>
      <c r="Y3" s="32" t="s">
        <v>64</v>
      </c>
      <c r="Z3" s="32" t="s">
        <v>415</v>
      </c>
      <c r="AA3" s="71" t="s">
        <v>381</v>
      </c>
      <c r="AB3" s="71" t="s">
        <v>509</v>
      </c>
      <c r="AC3" s="72" t="s">
        <v>130</v>
      </c>
      <c r="AD3" s="28"/>
      <c r="AE3" s="34" t="s">
        <v>162</v>
      </c>
      <c r="AF3" s="30"/>
      <c r="AG3" s="44" t="s">
        <v>249</v>
      </c>
      <c r="AI3" s="42" t="s">
        <v>182</v>
      </c>
      <c r="AK3" s="42" t="str">
        <f>CHAR(CODE(AK2)+1)</f>
        <v>B</v>
      </c>
      <c r="AM3" s="63"/>
      <c r="AN3" s="63"/>
      <c r="AP3" s="44"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630</v>
      </c>
      <c r="R4" s="13" t="str">
        <f t="shared" si="3"/>
        <v>補助</v>
      </c>
      <c r="S4" s="13" t="str">
        <f t="shared" si="4"/>
        <v>委託・請負、補助</v>
      </c>
      <c r="T4" s="13"/>
      <c r="U4" s="32" t="s">
        <v>600</v>
      </c>
      <c r="W4" s="32" t="s">
        <v>141</v>
      </c>
      <c r="Y4" s="32" t="s">
        <v>288</v>
      </c>
      <c r="Z4" s="32" t="s">
        <v>416</v>
      </c>
      <c r="AA4" s="71" t="s">
        <v>382</v>
      </c>
      <c r="AB4" s="71" t="s">
        <v>510</v>
      </c>
      <c r="AC4" s="71" t="s">
        <v>131</v>
      </c>
      <c r="AD4" s="28"/>
      <c r="AE4" s="34" t="s">
        <v>163</v>
      </c>
      <c r="AF4" s="30"/>
      <c r="AG4" s="44" t="s">
        <v>250</v>
      </c>
      <c r="AI4" s="42" t="s">
        <v>184</v>
      </c>
      <c r="AK4" s="42" t="str">
        <f t="shared" ref="AK4:AK49" si="7">CHAR(CODE(AK3)+1)</f>
        <v>C</v>
      </c>
      <c r="AM4" s="63"/>
      <c r="AN4" s="63"/>
      <c r="AP4" s="44" t="s">
        <v>250</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委託・請負、補助</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委託・請負、補助</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委託・請負、補助</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委託・請負、補助</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
      </c>
      <c r="F10" s="18" t="s">
        <v>111</v>
      </c>
      <c r="G10" s="17"/>
      <c r="H10" s="13" t="str">
        <f t="shared" si="1"/>
        <v/>
      </c>
      <c r="I10" s="13" t="str">
        <f t="shared" si="5"/>
        <v>一般会計</v>
      </c>
      <c r="K10" s="14" t="s">
        <v>223</v>
      </c>
      <c r="L10" s="15"/>
      <c r="M10" s="13" t="str">
        <f t="shared" si="2"/>
        <v/>
      </c>
      <c r="N10" s="13" t="str">
        <f t="shared" si="6"/>
        <v>社会保障</v>
      </c>
      <c r="O10" s="13"/>
      <c r="P10" s="13" t="str">
        <f>S8</f>
        <v>委託・請負、補助</v>
      </c>
      <c r="Q10" s="19"/>
      <c r="T10" s="13"/>
      <c r="W10" s="32" t="s">
        <v>145</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630</v>
      </c>
      <c r="M11" s="13" t="str">
        <f t="shared" si="2"/>
        <v>その他の事項経費</v>
      </c>
      <c r="N11" s="13" t="str">
        <f t="shared" si="6"/>
        <v>社会保障、その他の事項経費</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社会保障、その他の事項経費</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160</v>
      </c>
      <c r="Y45" s="32" t="s">
        <v>329</v>
      </c>
      <c r="Z45" s="32" t="s">
        <v>457</v>
      </c>
      <c r="AF45" s="30"/>
      <c r="AK45" s="42" t="str">
        <f t="shared" si="7"/>
        <v>r</v>
      </c>
    </row>
    <row r="46" spans="1:37" x14ac:dyDescent="0.15">
      <c r="A46" s="13"/>
      <c r="B46" s="13"/>
      <c r="F46" s="13"/>
      <c r="G46" s="19"/>
      <c r="K46" s="13"/>
      <c r="L46" s="13"/>
      <c r="O46" s="13"/>
      <c r="P46" s="13"/>
      <c r="Q46" s="19"/>
      <c r="T46" s="13"/>
      <c r="U46" s="78" t="s">
        <v>598</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602</v>
      </c>
      <c r="Z100" s="32" t="s">
        <v>512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2022-09-01T04:11:43Z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