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5" i="11"/>
  <c r="AY329" i="11"/>
  <c r="AY333" i="11"/>
  <c r="AY340" i="11"/>
  <c r="AY323" i="11"/>
  <c r="AY331" i="11"/>
  <c r="AY322" i="11"/>
  <c r="AY326" i="11"/>
  <c r="AY336" i="11"/>
  <c r="AY341" i="11"/>
  <c r="AY70" i="11"/>
  <c r="AY66" i="11"/>
  <c r="AY75" i="11"/>
  <c r="AY73" i="11"/>
  <c r="AY77" i="11"/>
  <c r="AY74" i="11"/>
  <c r="AY72" i="11"/>
  <c r="AY335" i="11"/>
  <c r="AY214" i="11"/>
  <c r="AY208" i="11"/>
  <c r="AY210" i="11" s="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203" i="11" l="1"/>
  <c r="AY207" i="11"/>
  <c r="AY211" i="11"/>
  <c r="AY212" i="11"/>
  <c r="AY204" i="11"/>
  <c r="AY201" i="11"/>
  <c r="AY205" i="11"/>
  <c r="AY209" i="11"/>
  <c r="AY213" i="11"/>
  <c r="AY202" i="11"/>
  <c r="AY116" i="11"/>
  <c r="AY120" i="11"/>
  <c r="AY154" i="11"/>
  <c r="AY113" i="11"/>
  <c r="AY117" i="11"/>
  <c r="AY121" i="11"/>
  <c r="AY151" i="11"/>
  <c r="AY155" i="11"/>
  <c r="AY177" i="11"/>
  <c r="AY100" i="11"/>
  <c r="AY114" i="11"/>
  <c r="AY118" i="11"/>
  <c r="AY126" i="11"/>
  <c r="AY152" i="11"/>
  <c r="AY174" i="11"/>
  <c r="AY178" i="11"/>
  <c r="AY193" i="11"/>
  <c r="AY115" i="11"/>
  <c r="AY153" i="11"/>
  <c r="AY175"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81" i="11"/>
  <c r="AY78" i="11"/>
  <c r="AY84" i="11" s="1"/>
  <c r="AY44" i="11"/>
  <c r="AY52" i="11" s="1"/>
  <c r="AY97" i="11" l="1"/>
  <c r="AY82" i="11"/>
  <c r="AY86" i="11"/>
  <c r="AY90" i="11"/>
  <c r="AY94" i="11"/>
  <c r="AY79" i="11"/>
  <c r="AY83" i="11"/>
  <c r="AY87" i="11"/>
  <c r="AY91" i="11"/>
  <c r="AY95" i="11"/>
  <c r="AY8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<sst xmlns="http://schemas.openxmlformats.org/spreadsheetml/2006/main" count="1335" uniqueCount="692">
  <si>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</si>
  <si>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</si>
  <si>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</si>
  <si>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</si>
  <si>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</si>
  <si>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</si>
  <si>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</si>
  <si>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</si>
  <si>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</si>
  <si>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</si>
  <si>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</si>
  <si>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</si>
  <si>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</si>
  <si>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</si>
  <si>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</si>
  <si>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</si>
  <si>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</si>
  <si>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</si>
  <si>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</si>
  <si>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</si>
  <si>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</si>
  <si>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</si>
  <si>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</si>
  <si>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</si>
  <si>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</si>
  <si>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</si>
  <si>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</si>
  <si>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</si>
  <si>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</si>
  <si>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</si>
  <si>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</si>
  <si>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</si>
  <si>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</si>
  <si>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</si>
  <si>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</si>
  <si>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</si>
  <si>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</si>
  <si>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</si>
  <si>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</si>
  <si>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</si>
  <si>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</si>
  <si>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</si>
  <si>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</si>
  <si>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</si>
  <si>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</si>
  <si>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</si>
  <si>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</si>
  <si>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</si>
  <si>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</si>
  <si>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</si>
  <si>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</si>
  <si>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</si>
  <si>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</si>
  <si>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</si>
  <si>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</si>
  <si>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</si>
  <si>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</si>
  <si>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</si>
  <si>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</si>
  <si>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</si>
  <si>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</si>
  <si>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</si>
  <si>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</si>
  <si>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</si>
  <si>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</si>
  <si>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</si>
  <si>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</si>
  <si>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</si>
  <si>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</si>
  <si>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</si>
  <si>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</si>
  <si>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</si>
  <si>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</si>
  <si>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</si>
  <si>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</si>
  <si>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</si>
  <si>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</si>
  <si>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</si>
  <si>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</si>
  <si>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</si>
  <si>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</si>
  <si>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</si>
  <si>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</si>
  <si>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</si>
  <si>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</si>
  <si>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</si>
  <si>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</si>
  <si>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</si>
  <si>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</si>
  <si>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</si>
  <si>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</si>
  <si>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</si>
  <si>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</si>
  <si>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</si>
  <si>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</si>
  <si>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</si>
  <si>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</si>
  <si>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</si>
  <si>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</si>
  <si>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</si>
  <si>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</si>
  <si>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</si>
  <si>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</si>
  <si>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</si>
  <si>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</si>
  <si>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</si>
  <si>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</si>
  <si>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</si>
  <si>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</si>
  <si>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</si>
  <si>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</si>
  <si>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</si>
  <si>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</si>
  <si>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</si>
  <si>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</si>
  <si>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</si>
  <si>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</si>
  <si>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</si>
  <si>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</si>
  <si>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</si>
  <si>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</si>
  <si>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</si>
  <si>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</si>
  <si>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</si>
  <si>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</si>
  <si>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</si>
  <si>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</si>
  <si>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</si>
  <si>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</si>
  <si>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</si>
  <si>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</si>
  <si>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</si>
  <si>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</si>
  <si>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</si>
  <si>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</si>
  <si>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</si>
  <si>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</si>
  <si>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</si>
  <si>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</si>
  <si>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</si>
  <si>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</si>
  <si>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</si>
  <si>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</si>
  <si>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</si>
  <si>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</si>
  <si>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</si>
  <si>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</si>
  <si>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</si>
  <si>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</si>
  <si>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</si>
  <si>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</si>
  <si>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</si>
  <si>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</si>
  <si>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</si>
  <si>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</si>
  <si>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</si>
  <si>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</si>
  <si>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</si>
  <si>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</si>
  <si>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</si>
  <si>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</si>
  <si>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</si>
  <si>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</si>
  <si>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</si>
  <si>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</si>
  <si>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</si>
  <si>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</si>
  <si>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</si>
  <si>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</si>
  <si>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</si>
  <si>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</si>
  <si>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</si>
  <si>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</si>
  <si>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</si>
  <si>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</si>
  <si>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</si>
  <si>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</si>
  <si>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</si>
  <si>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</si>
  <si>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</si>
  <si>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</si>
  <si>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</si>
  <si>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</si>
  <si>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</si>
  <si>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</si>
  <si>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</si>
  <si>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</si>
  <si>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</si>
  <si>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</si>
  <si>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</si>
  <si>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</si>
  <si>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</si>
  <si>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</si>
  <si>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</si>
  <si>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</si>
  <si>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</si>
  <si>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</si>
  <si>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</si>
  <si>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</si>
  <si>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</si>
  <si>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</si>
  <si>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</si>
  <si>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</si>
  <si>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</si>
  <si>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</si>
  <si>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</si>
  <si>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</si>
  <si>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</si>
  <si>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</si>
  <si>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</si>
  <si>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</si>
  <si>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</si>
  <si>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</si>
  <si>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</si>
  <si>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</si>
  <si>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</si>
  <si>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</si>
  <si>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</si>
  <si>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</si>
  <si>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</si>
  <si>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</si>
  <si>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</si>
  <si>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</si>
  <si>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</si>
  <si>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</si>
  <si>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</si>
  <si>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</si>
  <si>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</si>
  <si>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</si>
  <si>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</si>
  <si>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</si>
  <si>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</si>
  <si>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</si>
  <si>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</si>
  <si>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</si>
  <si>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</si>
  <si>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</si>
  <si>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</si>
  <si>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</si>
  <si>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</si>
  <si>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</si>
  <si>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</si>
  <si>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</si>
  <si>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</si>
  <si>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</si>
  <si>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</si>
  <si>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</si>
  <si>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</si>
  <si>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</si>
  <si>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</si>
  <si>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</si>
  <si>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</si>
  <si>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</si>
  <si>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</si>
  <si>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</si>
  <si>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</si>
  <si>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</si>
  <si>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</si>
  <si>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</si>
  <si>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</si>
  <si>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</si>
  <si>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</si>
  <si>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</si>
  <si>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</si>
  <si>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</si>
  <si>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</si>
  <si>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</si>
  <si>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</si>
  <si>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</si>
  <si>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</si>
  <si>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</si>
  <si>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</si>
  <si>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</si>
  <si>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</si>
  <si>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</si>
  <si>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</si>
  <si>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</si>
  <si>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</si>
  <si>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</si>
  <si>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</si>
  <si>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</si>
  <si>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</si>
  <si>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</si>
  <si>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</si>
  <si>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</si>
  <si>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</si>
  <si>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</si>
  <si>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</si>
  <si>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</si>
  <si>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</si>
  <si>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</si>
  <si>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</si>
  <si>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</si>
  <si>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</si>
  <si>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</si>
  <si>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</si>
  <si>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</si>
  <si>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</si>
  <si>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</si>
  <si>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</si>
  <si>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</si>
  <si>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</si>
  <si>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</si>
  <si>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</si>
  <si>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</si>
  <si>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</si>
  <si>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</si>
  <si>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</si>
  <si>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</si>
  <si>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</si>
  <si>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</si>
  <si>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</si>
  <si>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</si>
  <si>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</si>
  <si>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</si>
  <si>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</si>
  <si>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</si>
  <si>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</si>
  <si>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</si>
  <si>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</si>
  <si>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</si>
  <si>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</si>
  <si>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</si>
  <si>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</si>
  <si>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</si>
  <si>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</si>
  <si>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</si>
  <si>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</si>
  <si>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</si>
  <si>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</si>
  <si>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</si>
  <si>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</si>
  <si>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</si>
  <si>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</si>
  <si>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</si>
  <si>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</si>
  <si>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</si>
  <si>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</si>
  <si>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</si>
  <si>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</si>
  <si>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</si>
  <si>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</si>
  <si>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</si>
  <si>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</si>
  <si>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</si>
  <si>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</si>
  <si>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</si>
  <si>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</si>
  <si>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</si>
  <si>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</si>
  <si>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</si>
  <si>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</si>
  <si>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</si>
  <si>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</si>
  <si>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</si>
  <si>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</si>
  <si>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</si>
  <si>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</si>
  <si>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</si>
  <si>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</si>
  <si>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</si>
  <si>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</si>
  <si>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</si>
  <si>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</si>
  <si>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</si>
  <si>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</si>
  <si>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</si>
  <si>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</si>
  <si>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</si>
  <si>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</si>
  <si>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</si>
  <si>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</si>
  <si>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</si>
  <si>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</si>
  <si>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</si>
  <si>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</si>
  <si>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</si>
  <si>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</si>
  <si>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</si>
  <si>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</si>
  <si>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</si>
  <si>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</si>
  <si>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</si>
  <si>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</si>
  <si>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</si>
  <si>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</si>
  <si>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</si>
  <si>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</si>
  <si>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</si>
  <si>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</si>
  <si>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</si>
  <si>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</si>
  <si>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</si>
  <si>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</si>
  <si>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</si>
  <si>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</si>
  <si>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</si>
  <si>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</si>
  <si>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</si>
  <si>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</si>
  <si>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</si>
  <si>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</si>
  <si>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</si>
  <si>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</si>
  <si>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</si>
  <si>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</si>
  <si>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</si>
  <si>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</si>
  <si>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</si>
  <si>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</si>
  <si>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</si>
  <si>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</si>
  <si>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</si>
  <si>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</si>
  <si>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</si>
  <si>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</si>
  <si>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</si>
  <si>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</si>
  <si>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</si>
  <si>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</si>
  <si>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</si>
  <si>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</si>
  <si>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</si>
  <si>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</si>
  <si>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</si>
  <si>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</si>
  <si>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</si>
  <si>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</si>
  <si>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</si>
  <si>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</si>
  <si>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</si>
  <si>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</si>
  <si>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</si>
  <si>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</si>
  <si>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</si>
  <si>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</si>
  <si>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</si>
  <si>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</si>
  <si>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</si>
  <si>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</si>
  <si>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</si>
  <si>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</si>
  <si>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</si>
  <si>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</si>
  <si>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</si>
  <si>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</si>
  <si>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</si>
  <si>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</si>
  <si>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</si>
  <si>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</si>
  <si>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</si>
  <si>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</si>
  <si>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</si>
  <si>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</si>
  <si>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</si>
  <si>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</si>
  <si>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</si>
  <si>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</si>
  <si>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</si>
  <si>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</si>
  <si>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</si>
  <si>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</si>
  <si>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</si>
  <si>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</si>
  <si>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</si>
  <si>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</si>
  <si>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</si>
  <si>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</si>
  <si>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</si>
  <si>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</si>
  <si>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</si>
  <si>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</si>
  <si>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</si>
  <si>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</si>
  <si>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</si>
  <si>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</si>
  <si>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</si>
  <si>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</si>
  <si>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</si>
  <si>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</si>
  <si>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</si>
  <si>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</si>
  <si>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</si>
  <si>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</si>
  <si>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</si>
  <si>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</si>
  <si>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</si>
  <si>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</si>
  <si>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</si>
  <si>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</si>
  <si>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</si>
  <si>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</si>
  <si>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</si>
  <si>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</si>
  <si>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</si>
  <si>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</si>
  <si>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</si>
  <si>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</si>
  <si>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</si>
  <si>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</si>
  <si>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</si>
  <si>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</si>
  <si>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</si>
  <si>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</si>
  <si>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</si>
  <si>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</si>
  <si>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</si>
  <si>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</si>
  <si>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</si>
  <si>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</si>
  <si>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</si>
  <si>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</si>
  <si>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</si>
  <si>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</si>
  <si>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</si>
  <si>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</si>
  <si>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</si>
  <si>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</si>
  <si>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</si>
  <si>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</si>
  <si>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</si>
  <si>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</si>
  <si>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</si>
  <si>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</si>
  <si>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</si>
  <si>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</si>
  <si>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</si>
  <si>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</si>
  <si>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</si>
  <si>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</si>
  <si>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</si>
  <si>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</si>
  <si>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</si>
  <si>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</si>
  <si>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</si>
  <si>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</si>
  <si>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</si>
  <si>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</si>
  <si>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</si>
  <si>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</si>
  <si>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</si>
  <si>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</si>
  <si>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</si>
  <si>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</si>
  <si>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</si>
  <si>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</si>
  <si>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</si>
  <si>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</si>
  <si>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</si>
  <si>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</si>
  <si>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</si>
  <si>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</si>
  <si>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</si>
  <si>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</si>
  <si>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</si>
  <si>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</si>
  <si>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</si>
  <si>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</si>
  <si>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</si>
  <si>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</si>
  <si>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</si>
  <si>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</si>
  <si>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</si>
  <si>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</si>
  <si>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</si>
  <si>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</si>
  <si>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</si>
  <si>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</si>
  <si>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</si>
  <si>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</si>
  <si>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</si>
  <si>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</si>
  <si>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</si>
  <si>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</si>
  <si>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</si>
  <si>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</si>
  <si>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</si>
  <si>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</si>
  <si>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</si>
  <si>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</si>
  <si>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</si>
  <si>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</si>
  <si>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</si>
  <si>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</si>
  <si>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</si>
  <si>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</si>
  <si>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</si>
  <si>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</si>
  <si>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</si>
  <si>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</si>
  <si>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</si>
  <si>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</si>
  <si>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</si>
  <si>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</si>
  <si>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</si>
  <si>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</si>
  <si>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</si>
  <si>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</si>
  <si>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</si>
  <si>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</si>
  <si>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</si>
  <si>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</si>
  <si>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</si>
  <si>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</si>
  <si>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</si>
  <si>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</si>
  <si>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</si>
  <si>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院内感染対策</t>
  </si>
  <si>
    <t>医政局</t>
  </si>
  <si>
    <t>平成５年度</t>
  </si>
  <si>
    <t>終了予定なし</t>
  </si>
  <si>
    <t>地域医療計画課</t>
  </si>
  <si>
    <t>-</t>
  </si>
  <si>
    <t>院内感染対策事業実施要綱</t>
  </si>
  <si>
    <t>○重大な院内感染事例に対して、専門家による技術的検討を行うとともに、その検討を踏まえた提言を行う。
○以下の講習会の実施にかかる業務委託等を行う。
　・院内感染対策に関して、地域において指導的立場を担うことが期待される病院等の従事者を対象とした院内感染対策に関する講習会の実施
　・上記医療機関と連携し、各医療機関の院内感染対策の推進を図ることを目的とした講習会の実施
　・高度な医療を提供する特定機能病院等の院内感染対策の推進及び近隣医療機関等への指導助言体制の充実を図ることを目的とした講習会の実施</t>
  </si>
  <si>
    <t>衛生関係指導者養成等委託費</t>
  </si>
  <si>
    <t>院内感染対策講習会受講者に占める初回受講者数の割合を８割以上とする。</t>
  </si>
  <si>
    <t>院内感染対策講習会受講者に占める初回受講者数の割合（初回受講者数／受講者数）</t>
  </si>
  <si>
    <t>院内感染対策講習会受講者データより</t>
  </si>
  <si>
    <t>人</t>
  </si>
  <si>
    <t>院内感染対策講習会執行額／開催会場数　　　　　　　　　　　　　　</t>
    <phoneticPr fontId="5"/>
  </si>
  <si>
    <t>千円</t>
  </si>
  <si>
    <t>院内感染対策講習会執行額/開催会場数</t>
    <phoneticPr fontId="5"/>
  </si>
  <si>
    <t>26,391/7</t>
  </si>
  <si>
    <t>8,591/1</t>
  </si>
  <si>
    <t>／　</t>
    <phoneticPr fontId="5"/>
  </si>
  <si>
    <t>院内感染地域支援ネットワーク相談事業</t>
  </si>
  <si>
    <t>97</t>
  </si>
  <si>
    <t>74</t>
  </si>
  <si>
    <t>72</t>
  </si>
  <si>
    <t>78</t>
  </si>
  <si>
    <t>84</t>
  </si>
  <si>
    <t>80</t>
  </si>
  <si>
    <t>0084</t>
  </si>
  <si>
    <t>0094</t>
  </si>
  <si>
    <t>○</t>
  </si>
  <si>
    <t>厚労</t>
    <rPh sb="0" eb="2">
      <t>コウロウ</t>
    </rPh>
    <phoneticPr fontId="5"/>
  </si>
  <si>
    <t>-</t>
    <phoneticPr fontId="5"/>
  </si>
  <si>
    <t>諸謝金</t>
    <rPh sb="0" eb="1">
      <t>ショ</t>
    </rPh>
    <rPh sb="1" eb="3">
      <t>シャキン</t>
    </rPh>
    <phoneticPr fontId="5"/>
  </si>
  <si>
    <t>委員等旅費</t>
    <rPh sb="0" eb="3">
      <t>イイントウ</t>
    </rPh>
    <rPh sb="3" eb="5">
      <t>リョヒ</t>
    </rPh>
    <phoneticPr fontId="5"/>
  </si>
  <si>
    <t>庁費</t>
    <rPh sb="0" eb="2">
      <t>チョウヒ</t>
    </rPh>
    <phoneticPr fontId="5"/>
  </si>
  <si>
    <t>-</t>
    <phoneticPr fontId="5"/>
  </si>
  <si>
    <t>近年、多剤耐性菌、インフルエンザウイルス、ノロウイルスをはじめとした各種の病原体に起因する院内感染の発生や、医療技術の高度化による感染症に対する抵抗力が比較的弱い患者の増加などから、医療機関においては、最新の科学的知見に基づいた適切な院内感染対策の実施が求められているため、院内感染対策に関する講習会の実施等により、最新の科学的知見に基づいた適切な知識を伝達することで、わが国における院内感染対策をより一層推進することを目的とする。</t>
    <phoneticPr fontId="5"/>
  </si>
  <si>
    <t>公募により選定した者に対して、院内感染対策に関する最新の科学的知見に基づいた適切な知識を医療従事者へ伝達する講習会の実施を業務委託することにより、わが国における院内感染対策のより一層の推進に寄与する。</t>
    <rPh sb="0" eb="2">
      <t>コウボ</t>
    </rPh>
    <rPh sb="5" eb="7">
      <t>センテイ</t>
    </rPh>
    <rPh sb="9" eb="10">
      <t>モノ</t>
    </rPh>
    <rPh sb="11" eb="12">
      <t>タイ</t>
    </rPh>
    <rPh sb="44" eb="46">
      <t>イリョウ</t>
    </rPh>
    <rPh sb="46" eb="49">
      <t>ジュウジシャ</t>
    </rPh>
    <rPh sb="54" eb="57">
      <t>コウシュウカイ</t>
    </rPh>
    <rPh sb="58" eb="60">
      <t>ジッシ</t>
    </rPh>
    <rPh sb="61" eb="63">
      <t>ギョウム</t>
    </rPh>
    <rPh sb="63" eb="65">
      <t>イタク</t>
    </rPh>
    <rPh sb="95" eb="97">
      <t>キヨ</t>
    </rPh>
    <phoneticPr fontId="5"/>
  </si>
  <si>
    <t>院内感染講習会参加人数</t>
    <phoneticPr fontId="5"/>
  </si>
  <si>
    <t>院内感染講習会参加人数を前年度以上とする。</t>
    <rPh sb="12" eb="15">
      <t>ゼンネンド</t>
    </rPh>
    <rPh sb="15" eb="17">
      <t>イジョウ</t>
    </rPh>
    <phoneticPr fontId="5"/>
  </si>
  <si>
    <t>施策大目標３　利用者の視点に立った、効率的で安心かつ質の高い医療サービスの提供を促進すること</t>
  </si>
  <si>
    <t>医療安全確保対策の推進を図ること（施策目標Ⅰ－３－２）</t>
  </si>
  <si>
    <t>https://www.mhlw.go.jp/wp/seisaku/hyouka/dl/r03_jizenbunseki/I-3-2.pdf</t>
  </si>
  <si>
    <t>無</t>
  </si>
  <si>
    <t>‐</t>
  </si>
  <si>
    <t>毎年新たな感染症が発生するため、広く国民のニーズがあり、国費を投入しなければ事業目的が達成できない。</t>
  </si>
  <si>
    <t>毎年新たな感染症が発生するため、広く国民のニーズがあり、民間に委ねることはできない。</t>
  </si>
  <si>
    <t>院内感染症対策は毎年対策が必要であり、優先度の高い事業である。</t>
  </si>
  <si>
    <t>各事業に必要なものに限定されている。</t>
  </si>
  <si>
    <t>成果実績は目標に見合っている。</t>
    <rPh sb="0" eb="2">
      <t>セイカ</t>
    </rPh>
    <rPh sb="2" eb="4">
      <t>ジッセキ</t>
    </rPh>
    <rPh sb="5" eb="7">
      <t>モクヒョウ</t>
    </rPh>
    <rPh sb="8" eb="10">
      <t>ミア</t>
    </rPh>
    <phoneticPr fontId="5"/>
  </si>
  <si>
    <t>人件費、会場賃借料の節減や講師等への連絡を郵送ではなくメールを使用することにより低コストで実施できた。</t>
  </si>
  <si>
    <t>講習会参加人数は概ね見込みに見合っている。</t>
    <rPh sb="8" eb="9">
      <t>オオム</t>
    </rPh>
    <phoneticPr fontId="5"/>
  </si>
  <si>
    <t>09</t>
    <phoneticPr fontId="5"/>
  </si>
  <si>
    <t>医療機関においては、最新の科学的知見に基づいた適切な院内感染対策の実施が求められることから、専門的かつ最新の科学的知見に基づいた知識の伝達を行うことで、質の高く安心な医療を提供する体制づくりを行うことは重要と考える。</t>
  </si>
  <si>
    <t>事業者から提出された実績報告書にて、事業にかかる効果や執行実態を把握している。講習会受講者は常に一定数を維持できており、周知が図られているといえる。また、今後より広く院内感染対策の知識が医療従事者に周知されるよう、今後も適切な執行に努めて参りたい。</t>
  </si>
  <si>
    <t>点検対象外</t>
    <rPh sb="0" eb="2">
      <t>テンケン</t>
    </rPh>
    <rPh sb="2" eb="5">
      <t>タイショウガイ</t>
    </rPh>
    <phoneticPr fontId="5"/>
  </si>
  <si>
    <t>一般競争入札により選定しており、競争性は確保されている。</t>
    <rPh sb="0" eb="2">
      <t>イッパン</t>
    </rPh>
    <rPh sb="2" eb="4">
      <t>キョウソウ</t>
    </rPh>
    <rPh sb="4" eb="6">
      <t>ニュウサツ</t>
    </rPh>
    <rPh sb="9" eb="11">
      <t>センテイ</t>
    </rPh>
    <rPh sb="16" eb="19">
      <t>キョウソウセイ</t>
    </rPh>
    <rPh sb="20" eb="22">
      <t>カクホ</t>
    </rPh>
    <phoneticPr fontId="5"/>
  </si>
  <si>
    <t>一般競争入札を行うことによりコスト削減に努めている。</t>
    <rPh sb="0" eb="2">
      <t>イッパン</t>
    </rPh>
    <rPh sb="2" eb="4">
      <t>キョウソウ</t>
    </rPh>
    <rPh sb="4" eb="6">
      <t>ニュウサツ</t>
    </rPh>
    <rPh sb="7" eb="8">
      <t>オコナ</t>
    </rPh>
    <rPh sb="17" eb="19">
      <t>サクゲン</t>
    </rPh>
    <rPh sb="20" eb="21">
      <t>ツト</t>
    </rPh>
    <phoneticPr fontId="5"/>
  </si>
  <si>
    <t>課長：鷲見　学</t>
    <rPh sb="3" eb="5">
      <t>スミ</t>
    </rPh>
    <rPh sb="6" eb="7">
      <t>マナブ</t>
    </rPh>
    <phoneticPr fontId="5"/>
  </si>
  <si>
    <t>委託費</t>
    <rPh sb="0" eb="3">
      <t>イタクヒ</t>
    </rPh>
    <phoneticPr fontId="5"/>
  </si>
  <si>
    <t>eラーニング運営、アンケート集計など</t>
    <rPh sb="6" eb="8">
      <t>ウンエイ</t>
    </rPh>
    <rPh sb="14" eb="16">
      <t>シュウケイ</t>
    </rPh>
    <phoneticPr fontId="5"/>
  </si>
  <si>
    <t>人件費</t>
    <rPh sb="0" eb="3">
      <t>ジンケンヒ</t>
    </rPh>
    <phoneticPr fontId="5"/>
  </si>
  <si>
    <t>職員人件費</t>
    <rPh sb="0" eb="2">
      <t>ショクイン</t>
    </rPh>
    <rPh sb="2" eb="5">
      <t>ジンケンヒ</t>
    </rPh>
    <phoneticPr fontId="5"/>
  </si>
  <si>
    <t>諸謝金</t>
    <rPh sb="0" eb="1">
      <t>ショ</t>
    </rPh>
    <rPh sb="1" eb="3">
      <t>シャキン</t>
    </rPh>
    <phoneticPr fontId="5"/>
  </si>
  <si>
    <t>動画・資料、テキスト作成</t>
    <rPh sb="0" eb="2">
      <t>ドウガ</t>
    </rPh>
    <rPh sb="3" eb="5">
      <t>シリョウ</t>
    </rPh>
    <rPh sb="10" eb="12">
      <t>サクセイ</t>
    </rPh>
    <phoneticPr fontId="5"/>
  </si>
  <si>
    <t>その他</t>
    <rPh sb="2" eb="3">
      <t>タ</t>
    </rPh>
    <phoneticPr fontId="5"/>
  </si>
  <si>
    <t>消耗品、通信運搬費など</t>
    <rPh sb="0" eb="3">
      <t>ショウモウヒン</t>
    </rPh>
    <rPh sb="4" eb="6">
      <t>ツウシン</t>
    </rPh>
    <rPh sb="6" eb="9">
      <t>ウンパンヒ</t>
    </rPh>
    <phoneticPr fontId="5"/>
  </si>
  <si>
    <t>一般社団法人日本環境感染学会</t>
    <phoneticPr fontId="5"/>
  </si>
  <si>
    <t>院内感染対策講習会事業</t>
    <phoneticPr fontId="5"/>
  </si>
  <si>
    <t>－</t>
    <phoneticPr fontId="5"/>
  </si>
  <si>
    <t>11,357/3</t>
    <phoneticPr fontId="5"/>
  </si>
  <si>
    <t>11357/3</t>
    <phoneticPr fontId="5"/>
  </si>
  <si>
    <t>一般競争入札により契約額が予算額を下回ったため。</t>
    <rPh sb="0" eb="2">
      <t>イッパン</t>
    </rPh>
    <rPh sb="2" eb="4">
      <t>キョウソウ</t>
    </rPh>
    <rPh sb="4" eb="6">
      <t>ニュウサツ</t>
    </rPh>
    <rPh sb="9" eb="12">
      <t>ケイヤクガク</t>
    </rPh>
    <rPh sb="13" eb="16">
      <t>ヨサンガク</t>
    </rPh>
    <rPh sb="17" eb="19">
      <t>シタマワ</t>
    </rPh>
    <phoneticPr fontId="5"/>
  </si>
  <si>
    <t>本事業は、重大な院内感染事例に対して、専門家による技術的検討を行い提言をしたり、院内感染対策に関する講習会を行うものであるのに対し、類似事業は、地域の医療機関が院内感染予防及び院内感染発生時の対応等について相談できる体制を整備するものであり、適切な役割分担を行っていると考えられる。</t>
    <phoneticPr fontId="5"/>
  </si>
  <si>
    <t>-</t>
    <phoneticPr fontId="5"/>
  </si>
  <si>
    <t>A.一般社団法人日本環境感染学会</t>
    <phoneticPr fontId="5"/>
  </si>
  <si>
    <t>B.株式会社　共和規格</t>
    <phoneticPr fontId="5"/>
  </si>
  <si>
    <t>院内感染対策をより推進するために必要な事業であり、引き続き、必要な予算額を確保し、適正な執行に努めること。</t>
    <rPh sb="16" eb="18">
      <t>ヒツヨウ</t>
    </rPh>
    <rPh sb="19" eb="21">
      <t>ジギョウ</t>
    </rPh>
    <phoneticPr fontId="5"/>
  </si>
  <si>
    <t>-</t>
    <phoneticPr fontId="5"/>
  </si>
  <si>
    <t>「重要政策推進枠」30
講習会定員の拡充に伴う増</t>
    <rPh sb="1" eb="3">
      <t>ジュウヨウ</t>
    </rPh>
    <rPh sb="3" eb="5">
      <t>セイサク</t>
    </rPh>
    <rPh sb="5" eb="7">
      <t>スイシン</t>
    </rPh>
    <rPh sb="7" eb="8">
      <t>ワク</t>
    </rPh>
    <rPh sb="12" eb="15">
      <t>コウシュウカイ</t>
    </rPh>
    <rPh sb="15" eb="17">
      <t>テイイン</t>
    </rPh>
    <rPh sb="18" eb="20">
      <t>カクジュウ</t>
    </rPh>
    <rPh sb="21" eb="22">
      <t>トモナ</t>
    </rPh>
    <rPh sb="23" eb="24">
      <t>ゾウ</t>
    </rPh>
    <phoneticPr fontId="5"/>
  </si>
  <si>
    <t>株式会社共和企画</t>
    <rPh sb="0" eb="4">
      <t>カブシキガイシャ</t>
    </rPh>
    <rPh sb="4" eb="6">
      <t>キョウワ</t>
    </rPh>
    <rPh sb="6" eb="8">
      <t>キカク</t>
    </rPh>
    <phoneticPr fontId="5"/>
  </si>
  <si>
    <t>C.一般社団法人日本環境感染学会</t>
    <phoneticPr fontId="5"/>
  </si>
  <si>
    <t>委託費</t>
    <rPh sb="0" eb="3">
      <t>イタクヒ</t>
    </rPh>
    <phoneticPr fontId="5"/>
  </si>
  <si>
    <t>事業経費</t>
    <rPh sb="0" eb="2">
      <t>ジギョウ</t>
    </rPh>
    <rPh sb="2" eb="4">
      <t>ケイヒ</t>
    </rPh>
    <phoneticPr fontId="5"/>
  </si>
  <si>
    <t>院内感染対策講習会事業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</si>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</sst>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151187</xdr:colOff>
      <xdr:row>270</xdr:row>
      <xdr:rowOff>89647</xdr:rowOff>
    </xdr:from>
    <xdr:to>
      <xdr:col>44</xdr:col>
      <xdr:colOff>188107</xdr:colOff>
      <xdr:row>271</xdr:row>
      <xdr:rowOff>273978</xdr:rowOff>
    </xdr:to>
    <xdr:sp macro="" textlink="">
      <xdr:nvSpPr>
        <xdr:cNvPr id="2" name="テキスト ボックス 1"/>
        <xdr:cNvSpPr txBox="1"/>
      </xdr:nvSpPr>
      <xdr:spPr>
        <a:xfrm>
          <a:off x="3751637" y="41466247"/>
          <a:ext cx="5237570" cy="53675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solidFill>
                <a:schemeClr val="tx1"/>
              </a:solidFill>
            </a:rPr>
            <a:t> １１．７百万円</a:t>
          </a:r>
          <a:endParaRPr kumimoji="1" lang="en-US" altLang="ja-JP" sz="1100">
            <a:solidFill>
              <a:schemeClr val="tx1"/>
            </a:solidFill>
          </a:endParaRPr>
        </a:p>
      </xdr:txBody>
    </xdr:sp>
    <xdr:clientData/>
  </xdr:twoCellAnchor>
  <xdr:twoCellAnchor>
    <xdr:from>
      <xdr:col>10</xdr:col>
      <xdr:colOff>22412</xdr:colOff>
      <xdr:row>275</xdr:row>
      <xdr:rowOff>224119</xdr:rowOff>
    </xdr:from>
    <xdr:to>
      <xdr:col>29</xdr:col>
      <xdr:colOff>112058</xdr:colOff>
      <xdr:row>278</xdr:row>
      <xdr:rowOff>163286</xdr:rowOff>
    </xdr:to>
    <xdr:sp macro="" textlink="">
      <xdr:nvSpPr>
        <xdr:cNvPr id="3" name="テキスト ボックス 2"/>
        <xdr:cNvSpPr txBox="1"/>
      </xdr:nvSpPr>
      <xdr:spPr>
        <a:xfrm>
          <a:off x="2039471" y="39545560"/>
          <a:ext cx="3922058" cy="981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．一般社団法人日本環境感染学会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１１．４</a:t>
          </a:r>
          <a:r>
            <a:rPr kumimoji="1" lang="ja-JP" altLang="en-US" sz="1100"/>
            <a:t>百万円</a:t>
          </a:r>
        </a:p>
      </xdr:txBody>
    </xdr:sp>
    <xdr:clientData/>
  </xdr:twoCellAnchor>
  <xdr:twoCellAnchor>
    <xdr:from>
      <xdr:col>9</xdr:col>
      <xdr:colOff>77818</xdr:colOff>
      <xdr:row>274</xdr:row>
      <xdr:rowOff>100231</xdr:rowOff>
    </xdr:from>
    <xdr:to>
      <xdr:col>23</xdr:col>
      <xdr:colOff>3111</xdr:colOff>
      <xdr:row>275</xdr:row>
      <xdr:rowOff>72219</xdr:rowOff>
    </xdr:to>
    <xdr:sp macro="" textlink="">
      <xdr:nvSpPr>
        <xdr:cNvPr id="4" name="テキスト ボックス 3"/>
        <xdr:cNvSpPr txBox="1"/>
      </xdr:nvSpPr>
      <xdr:spPr>
        <a:xfrm>
          <a:off x="1893171" y="39074290"/>
          <a:ext cx="2749175" cy="3193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25</xdr:col>
      <xdr:colOff>3408</xdr:colOff>
      <xdr:row>271</xdr:row>
      <xdr:rowOff>306062</xdr:rowOff>
    </xdr:from>
    <xdr:to>
      <xdr:col>25</xdr:col>
      <xdr:colOff>3410</xdr:colOff>
      <xdr:row>275</xdr:row>
      <xdr:rowOff>100858</xdr:rowOff>
    </xdr:to>
    <xdr:cxnSp macro="">
      <xdr:nvCxnSpPr>
        <xdr:cNvPr id="5" name="直線矢印コネクタ 4"/>
        <xdr:cNvCxnSpPr/>
      </xdr:nvCxnSpPr>
      <xdr:spPr>
        <a:xfrm>
          <a:off x="5046055" y="38237974"/>
          <a:ext cx="2" cy="118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102519</xdr:colOff>
      <xdr:row>280</xdr:row>
      <xdr:rowOff>25745</xdr:rowOff>
    </xdr:from>
    <xdr:to>
      <xdr:col>20</xdr:col>
      <xdr:colOff>102521</xdr:colOff>
      <xdr:row>283</xdr:row>
      <xdr:rowOff>168075</xdr:rowOff>
    </xdr:to>
    <xdr:cxnSp macro="">
      <xdr:nvCxnSpPr>
        <xdr:cNvPr id="6" name="直線矢印コネクタ 5"/>
        <xdr:cNvCxnSpPr/>
      </xdr:nvCxnSpPr>
      <xdr:spPr>
        <a:xfrm>
          <a:off x="4136637" y="41084098"/>
          <a:ext cx="2" cy="11844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102518</xdr:colOff>
      <xdr:row>284</xdr:row>
      <xdr:rowOff>90103</xdr:rowOff>
    </xdr:from>
    <xdr:to>
      <xdr:col>29</xdr:col>
      <xdr:colOff>196405</xdr:colOff>
      <xdr:row>285</xdr:row>
      <xdr:rowOff>560853</xdr:rowOff>
    </xdr:to>
    <xdr:sp macro="" textlink="">
      <xdr:nvSpPr>
        <xdr:cNvPr id="7" name="テキスト ボックス 6"/>
        <xdr:cNvSpPr txBox="1"/>
      </xdr:nvSpPr>
      <xdr:spPr>
        <a:xfrm>
          <a:off x="2119577" y="42537985"/>
          <a:ext cx="3926299" cy="8181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．株式会社　共和企画</a:t>
          </a:r>
          <a:endParaRPr kumimoji="1" lang="en-US" altLang="ja-JP" sz="1100"/>
        </a:p>
        <a:p>
          <a:pPr algn="ctr"/>
          <a:r>
            <a:rPr kumimoji="1" lang="ja-JP" altLang="en-US" sz="1100"/>
            <a:t>４．７百万円</a:t>
          </a:r>
        </a:p>
      </xdr:txBody>
    </xdr:sp>
    <xdr:clientData/>
  </xdr:twoCellAnchor>
  <xdr:twoCellAnchor>
    <xdr:from>
      <xdr:col>6</xdr:col>
      <xdr:colOff>44824</xdr:colOff>
      <xdr:row>283</xdr:row>
      <xdr:rowOff>33619</xdr:rowOff>
    </xdr:from>
    <xdr:to>
      <xdr:col>19</xdr:col>
      <xdr:colOff>171822</xdr:colOff>
      <xdr:row>284</xdr:row>
      <xdr:rowOff>5607</xdr:rowOff>
    </xdr:to>
    <xdr:sp macro="" textlink="">
      <xdr:nvSpPr>
        <xdr:cNvPr id="9" name="テキスト ボックス 8"/>
        <xdr:cNvSpPr txBox="1"/>
      </xdr:nvSpPr>
      <xdr:spPr>
        <a:xfrm>
          <a:off x="1255059" y="42134119"/>
          <a:ext cx="2749175" cy="3193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37</xdr:col>
      <xdr:colOff>21338</xdr:colOff>
      <xdr:row>271</xdr:row>
      <xdr:rowOff>279167</xdr:rowOff>
    </xdr:from>
    <xdr:to>
      <xdr:col>37</xdr:col>
      <xdr:colOff>21340</xdr:colOff>
      <xdr:row>275</xdr:row>
      <xdr:rowOff>73963</xdr:rowOff>
    </xdr:to>
    <xdr:cxnSp macro="">
      <xdr:nvCxnSpPr>
        <xdr:cNvPr id="10" name="直線矢印コネクタ 9"/>
        <xdr:cNvCxnSpPr/>
      </xdr:nvCxnSpPr>
      <xdr:spPr>
        <a:xfrm>
          <a:off x="7484456" y="38211079"/>
          <a:ext cx="2" cy="1184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62754</xdr:colOff>
      <xdr:row>275</xdr:row>
      <xdr:rowOff>219637</xdr:rowOff>
    </xdr:from>
    <xdr:to>
      <xdr:col>49</xdr:col>
      <xdr:colOff>354106</xdr:colOff>
      <xdr:row>278</xdr:row>
      <xdr:rowOff>158804</xdr:rowOff>
    </xdr:to>
    <xdr:sp macro="" textlink="">
      <xdr:nvSpPr>
        <xdr:cNvPr id="12" name="テキスト ボックス 11"/>
        <xdr:cNvSpPr txBox="1"/>
      </xdr:nvSpPr>
      <xdr:spPr>
        <a:xfrm>
          <a:off x="6315636" y="39541078"/>
          <a:ext cx="3922058" cy="981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Ｃ．一般社団法人日本環境感染学会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０．３</a:t>
          </a:r>
          <a:r>
            <a:rPr kumimoji="1" lang="ja-JP" altLang="en-US" sz="1100"/>
            <a:t>百万円</a:t>
          </a:r>
        </a:p>
      </xdr:txBody>
    </xdr:sp>
    <xdr:clientData/>
  </xdr:twoCellAnchor>
  <xdr:twoCellAnchor>
    <xdr:from>
      <xdr:col>40</xdr:col>
      <xdr:colOff>67236</xdr:colOff>
      <xdr:row>274</xdr:row>
      <xdr:rowOff>95750</xdr:rowOff>
    </xdr:from>
    <xdr:to>
      <xdr:col>49</xdr:col>
      <xdr:colOff>268941</xdr:colOff>
      <xdr:row>275</xdr:row>
      <xdr:rowOff>67738</xdr:rowOff>
    </xdr:to>
    <xdr:sp macro="" textlink="">
      <xdr:nvSpPr>
        <xdr:cNvPr id="13" name="テキスト ボックス 12"/>
        <xdr:cNvSpPr txBox="1"/>
      </xdr:nvSpPr>
      <xdr:spPr>
        <a:xfrm>
          <a:off x="8135471" y="39069809"/>
          <a:ext cx="2017058" cy="3193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4" zoomScale="85" zoomScaleNormal="75" zoomScaleSheetLayoutView="85" zoomScalePageLayoutView="85" workbookViewId="0">
      <selection activeCell="AC429" sqref="AC4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636</v>
      </c>
      <c r="AK2" s="172"/>
      <c r="AL2" s="172"/>
      <c r="AM2" s="172"/>
      <c r="AN2" s="75" t="s">
        <v>283</v>
      </c>
      <c r="AO2" s="172">
        <v>21</v>
      </c>
      <c r="AP2" s="172"/>
      <c r="AQ2" s="172"/>
      <c r="AR2" s="76" t="s">
        <v>283</v>
      </c>
      <c r="AS2" s="173">
        <v>130</v>
      </c>
      <c r="AT2" s="173"/>
      <c r="AU2" s="173"/>
      <c r="AV2" s="75" t="str">
        <f>IF(AW2="","","-")</f>
        <v/>
      </c>
      <c r="AW2" s="174"/>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611</v>
      </c>
      <c r="AF5" s="194"/>
      <c r="AG5" s="194"/>
      <c r="AH5" s="194"/>
      <c r="AI5" s="194"/>
      <c r="AJ5" s="194"/>
      <c r="AK5" s="194"/>
      <c r="AL5" s="194"/>
      <c r="AM5" s="194"/>
      <c r="AN5" s="194"/>
      <c r="AO5" s="194"/>
      <c r="AP5" s="195"/>
      <c r="AQ5" s="196" t="s">
        <v>664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642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3" t="s">
        <v>27</v>
      </c>
      <c r="B10" s="234"/>
      <c r="C10" s="234"/>
      <c r="D10" s="234"/>
      <c r="E10" s="234"/>
      <c r="F10" s="234"/>
      <c r="G10" s="235" t="s">
        <v>614</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直接実施、委託・請負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415</v>
      </c>
      <c r="Q12" s="223"/>
      <c r="R12" s="223"/>
      <c r="S12" s="223"/>
      <c r="T12" s="223"/>
      <c r="U12" s="223"/>
      <c r="V12" s="251"/>
      <c r="W12" s="222" t="s">
        <v>567</v>
      </c>
      <c r="X12" s="223"/>
      <c r="Y12" s="223"/>
      <c r="Z12" s="223"/>
      <c r="AA12" s="223"/>
      <c r="AB12" s="223"/>
      <c r="AC12" s="251"/>
      <c r="AD12" s="222" t="s">
        <v>569</v>
      </c>
      <c r="AE12" s="223"/>
      <c r="AF12" s="223"/>
      <c r="AG12" s="223"/>
      <c r="AH12" s="223"/>
      <c r="AI12" s="223"/>
      <c r="AJ12" s="251"/>
      <c r="AK12" s="222" t="s">
        <v>587</v>
      </c>
      <c r="AL12" s="223"/>
      <c r="AM12" s="223"/>
      <c r="AN12" s="223"/>
      <c r="AO12" s="223"/>
      <c r="AP12" s="223"/>
      <c r="AQ12" s="251"/>
      <c r="AR12" s="222" t="s">
        <v>588</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v>27</v>
      </c>
      <c r="Q13" s="217"/>
      <c r="R13" s="217"/>
      <c r="S13" s="217"/>
      <c r="T13" s="217"/>
      <c r="U13" s="217"/>
      <c r="V13" s="218"/>
      <c r="W13" s="216">
        <v>27</v>
      </c>
      <c r="X13" s="217"/>
      <c r="Y13" s="217"/>
      <c r="Z13" s="217"/>
      <c r="AA13" s="217"/>
      <c r="AB13" s="217"/>
      <c r="AC13" s="218"/>
      <c r="AD13" s="216">
        <v>27</v>
      </c>
      <c r="AE13" s="217"/>
      <c r="AF13" s="217"/>
      <c r="AG13" s="217"/>
      <c r="AH13" s="217"/>
      <c r="AI13" s="217"/>
      <c r="AJ13" s="218"/>
      <c r="AK13" s="216">
        <v>15</v>
      </c>
      <c r="AL13" s="217"/>
      <c r="AM13" s="217"/>
      <c r="AN13" s="217"/>
      <c r="AO13" s="217"/>
      <c r="AP13" s="217"/>
      <c r="AQ13" s="218"/>
      <c r="AR13" s="228">
        <v>30</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637</v>
      </c>
      <c r="AE14" s="217"/>
      <c r="AF14" s="217"/>
      <c r="AG14" s="217"/>
      <c r="AH14" s="217"/>
      <c r="AI14" s="217"/>
      <c r="AJ14" s="218"/>
      <c r="AK14" s="216" t="s">
        <v>283</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612</v>
      </c>
      <c r="AL15" s="217"/>
      <c r="AM15" s="217"/>
      <c r="AN15" s="217"/>
      <c r="AO15" s="217"/>
      <c r="AP15" s="217"/>
      <c r="AQ15" s="218"/>
      <c r="AR15" s="216" t="s">
        <v>612</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641</v>
      </c>
      <c r="AE16" s="217"/>
      <c r="AF16" s="217"/>
      <c r="AG16" s="217"/>
      <c r="AH16" s="217"/>
      <c r="AI16" s="217"/>
      <c r="AJ16" s="218"/>
      <c r="AK16" s="216" t="s">
        <v>283</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641</v>
      </c>
      <c r="AE17" s="217"/>
      <c r="AF17" s="217"/>
      <c r="AG17" s="217"/>
      <c r="AH17" s="217"/>
      <c r="AI17" s="217"/>
      <c r="AJ17" s="218"/>
      <c r="AK17" s="216" t="s">
        <v>283</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27</v>
      </c>
      <c r="Q18" s="260"/>
      <c r="R18" s="260"/>
      <c r="S18" s="260"/>
      <c r="T18" s="260"/>
      <c r="U18" s="260"/>
      <c r="V18" s="261"/>
      <c r="W18" s="259">
        <f>SUM(W13:AC17)</f>
        <v>27</v>
      </c>
      <c r="X18" s="260"/>
      <c r="Y18" s="260"/>
      <c r="Z18" s="260"/>
      <c r="AA18" s="260"/>
      <c r="AB18" s="260"/>
      <c r="AC18" s="261"/>
      <c r="AD18" s="259">
        <f>SUM(AD13:AJ17)</f>
        <v>27</v>
      </c>
      <c r="AE18" s="260"/>
      <c r="AF18" s="260"/>
      <c r="AG18" s="260"/>
      <c r="AH18" s="260"/>
      <c r="AI18" s="260"/>
      <c r="AJ18" s="261"/>
      <c r="AK18" s="259">
        <f>SUM(AK13:AQ17)</f>
        <v>15</v>
      </c>
      <c r="AL18" s="260"/>
      <c r="AM18" s="260"/>
      <c r="AN18" s="260"/>
      <c r="AO18" s="260"/>
      <c r="AP18" s="260"/>
      <c r="AQ18" s="261"/>
      <c r="AR18" s="259">
        <f>SUM(AR13:AX17)</f>
        <v>30</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15</v>
      </c>
      <c r="Q19" s="217"/>
      <c r="R19" s="217"/>
      <c r="S19" s="217"/>
      <c r="T19" s="217"/>
      <c r="U19" s="217"/>
      <c r="V19" s="218"/>
      <c r="W19" s="216">
        <v>8.6</v>
      </c>
      <c r="X19" s="217"/>
      <c r="Y19" s="217"/>
      <c r="Z19" s="217"/>
      <c r="AA19" s="217"/>
      <c r="AB19" s="217"/>
      <c r="AC19" s="218"/>
      <c r="AD19" s="216">
        <v>11.7</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0.55555555555555558</v>
      </c>
      <c r="Q20" s="291"/>
      <c r="R20" s="291"/>
      <c r="S20" s="291"/>
      <c r="T20" s="291"/>
      <c r="U20" s="291"/>
      <c r="V20" s="291"/>
      <c r="W20" s="291">
        <f>IF(W18=0, "-", SUM(W19)/W18)</f>
        <v>0.31851851851851848</v>
      </c>
      <c r="X20" s="291"/>
      <c r="Y20" s="291"/>
      <c r="Z20" s="291"/>
      <c r="AA20" s="291"/>
      <c r="AB20" s="291"/>
      <c r="AC20" s="291"/>
      <c r="AD20" s="291">
        <f>IF(AD18=0, "-", SUM(AD19)/AD18)</f>
        <v>0.43333333333333329</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238</v>
      </c>
      <c r="H21" s="290"/>
      <c r="I21" s="290"/>
      <c r="J21" s="290"/>
      <c r="K21" s="290"/>
      <c r="L21" s="290"/>
      <c r="M21" s="290"/>
      <c r="N21" s="290"/>
      <c r="O21" s="290"/>
      <c r="P21" s="291">
        <f>IF(P19=0, "-", SUM(P19)/SUM(P13,P14))</f>
        <v>0.55555555555555558</v>
      </c>
      <c r="Q21" s="291"/>
      <c r="R21" s="291"/>
      <c r="S21" s="291"/>
      <c r="T21" s="291"/>
      <c r="U21" s="291"/>
      <c r="V21" s="291"/>
      <c r="W21" s="291">
        <f>IF(W19=0, "-", SUM(W19)/SUM(W13,W14))</f>
        <v>0.31851851851851848</v>
      </c>
      <c r="X21" s="291"/>
      <c r="Y21" s="291"/>
      <c r="Z21" s="291"/>
      <c r="AA21" s="291"/>
      <c r="AB21" s="291"/>
      <c r="AC21" s="291"/>
      <c r="AD21" s="291">
        <f>IF(AD19=0, "-", SUM(AD19)/SUM(AD13,AD14))</f>
        <v>0.43333333333333329</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591</v>
      </c>
      <c r="B22" s="300"/>
      <c r="C22" s="300"/>
      <c r="D22" s="300"/>
      <c r="E22" s="300"/>
      <c r="F22" s="301"/>
      <c r="G22" s="305" t="s">
        <v>228</v>
      </c>
      <c r="H22" s="274"/>
      <c r="I22" s="274"/>
      <c r="J22" s="274"/>
      <c r="K22" s="274"/>
      <c r="L22" s="274"/>
      <c r="M22" s="274"/>
      <c r="N22" s="274"/>
      <c r="O22" s="306"/>
      <c r="P22" s="273" t="s">
        <v>589</v>
      </c>
      <c r="Q22" s="274"/>
      <c r="R22" s="274"/>
      <c r="S22" s="274"/>
      <c r="T22" s="274"/>
      <c r="U22" s="274"/>
      <c r="V22" s="306"/>
      <c r="W22" s="273" t="s">
        <v>590</v>
      </c>
      <c r="X22" s="274"/>
      <c r="Y22" s="274"/>
      <c r="Z22" s="274"/>
      <c r="AA22" s="274"/>
      <c r="AB22" s="274"/>
      <c r="AC22" s="306"/>
      <c r="AD22" s="273" t="s">
        <v>227</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615</v>
      </c>
      <c r="H23" s="277"/>
      <c r="I23" s="277"/>
      <c r="J23" s="277"/>
      <c r="K23" s="277"/>
      <c r="L23" s="277"/>
      <c r="M23" s="277"/>
      <c r="N23" s="277"/>
      <c r="O23" s="278"/>
      <c r="P23" s="228">
        <v>15</v>
      </c>
      <c r="Q23" s="229"/>
      <c r="R23" s="229"/>
      <c r="S23" s="229"/>
      <c r="T23" s="229"/>
      <c r="U23" s="229"/>
      <c r="V23" s="279"/>
      <c r="W23" s="228">
        <v>30</v>
      </c>
      <c r="X23" s="229"/>
      <c r="Y23" s="229"/>
      <c r="Z23" s="229"/>
      <c r="AA23" s="229"/>
      <c r="AB23" s="229"/>
      <c r="AC23" s="279"/>
      <c r="AD23" s="280" t="s">
        <v>685</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customHeight="1" x14ac:dyDescent="0.15">
      <c r="A24" s="302"/>
      <c r="B24" s="303"/>
      <c r="C24" s="303"/>
      <c r="D24" s="303"/>
      <c r="E24" s="303"/>
      <c r="F24" s="304"/>
      <c r="G24" s="286" t="s">
        <v>638</v>
      </c>
      <c r="H24" s="287"/>
      <c r="I24" s="287"/>
      <c r="J24" s="287"/>
      <c r="K24" s="287"/>
      <c r="L24" s="287"/>
      <c r="M24" s="287"/>
      <c r="N24" s="287"/>
      <c r="O24" s="288"/>
      <c r="P24" s="216">
        <v>0.2</v>
      </c>
      <c r="Q24" s="217"/>
      <c r="R24" s="217"/>
      <c r="S24" s="217"/>
      <c r="T24" s="217"/>
      <c r="U24" s="217"/>
      <c r="V24" s="218"/>
      <c r="W24" s="216">
        <v>0.2</v>
      </c>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customHeight="1" x14ac:dyDescent="0.15">
      <c r="A25" s="302"/>
      <c r="B25" s="303"/>
      <c r="C25" s="303"/>
      <c r="D25" s="303"/>
      <c r="E25" s="303"/>
      <c r="F25" s="304"/>
      <c r="G25" s="286" t="s">
        <v>639</v>
      </c>
      <c r="H25" s="287"/>
      <c r="I25" s="287"/>
      <c r="J25" s="287"/>
      <c r="K25" s="287"/>
      <c r="L25" s="287"/>
      <c r="M25" s="287"/>
      <c r="N25" s="287"/>
      <c r="O25" s="288"/>
      <c r="P25" s="216">
        <v>0.1</v>
      </c>
      <c r="Q25" s="217"/>
      <c r="R25" s="217"/>
      <c r="S25" s="217"/>
      <c r="T25" s="217"/>
      <c r="U25" s="217"/>
      <c r="V25" s="218"/>
      <c r="W25" s="216">
        <v>0.1</v>
      </c>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customHeight="1" x14ac:dyDescent="0.15">
      <c r="A26" s="302"/>
      <c r="B26" s="303"/>
      <c r="C26" s="303"/>
      <c r="D26" s="303"/>
      <c r="E26" s="303"/>
      <c r="F26" s="304"/>
      <c r="G26" s="286" t="s">
        <v>640</v>
      </c>
      <c r="H26" s="287"/>
      <c r="I26" s="287"/>
      <c r="J26" s="287"/>
      <c r="K26" s="287"/>
      <c r="L26" s="287"/>
      <c r="M26" s="287"/>
      <c r="N26" s="287"/>
      <c r="O26" s="288"/>
      <c r="P26" s="216">
        <v>0.1</v>
      </c>
      <c r="Q26" s="217"/>
      <c r="R26" s="217"/>
      <c r="S26" s="217"/>
      <c r="T26" s="217"/>
      <c r="U26" s="217"/>
      <c r="V26" s="218"/>
      <c r="W26" s="216">
        <v>0.1</v>
      </c>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15</v>
      </c>
      <c r="Q29" s="330"/>
      <c r="R29" s="330"/>
      <c r="S29" s="330"/>
      <c r="T29" s="330"/>
      <c r="U29" s="330"/>
      <c r="V29" s="331"/>
      <c r="W29" s="332">
        <f>AR13</f>
        <v>30</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578</v>
      </c>
      <c r="B30" s="336"/>
      <c r="C30" s="336"/>
      <c r="D30" s="336"/>
      <c r="E30" s="336"/>
      <c r="F30" s="337"/>
      <c r="G30" s="338" t="s">
        <v>643</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579</v>
      </c>
      <c r="B31" s="316"/>
      <c r="C31" s="316"/>
      <c r="D31" s="316"/>
      <c r="E31" s="316"/>
      <c r="F31" s="317"/>
      <c r="G31" s="349" t="s">
        <v>571</v>
      </c>
      <c r="H31" s="350"/>
      <c r="I31" s="350"/>
      <c r="J31" s="350"/>
      <c r="K31" s="350"/>
      <c r="L31" s="350"/>
      <c r="M31" s="350"/>
      <c r="N31" s="350"/>
      <c r="O31" s="350"/>
      <c r="P31" s="351" t="s">
        <v>570</v>
      </c>
      <c r="Q31" s="350"/>
      <c r="R31" s="350"/>
      <c r="S31" s="350"/>
      <c r="T31" s="350"/>
      <c r="U31" s="350"/>
      <c r="V31" s="350"/>
      <c r="W31" s="350"/>
      <c r="X31" s="352"/>
      <c r="Y31" s="353"/>
      <c r="Z31" s="354"/>
      <c r="AA31" s="355"/>
      <c r="AB31" s="400" t="s">
        <v>11</v>
      </c>
      <c r="AC31" s="400"/>
      <c r="AD31" s="400"/>
      <c r="AE31" s="401" t="s">
        <v>415</v>
      </c>
      <c r="AF31" s="402"/>
      <c r="AG31" s="402"/>
      <c r="AH31" s="403"/>
      <c r="AI31" s="401" t="s">
        <v>567</v>
      </c>
      <c r="AJ31" s="402"/>
      <c r="AK31" s="402"/>
      <c r="AL31" s="403"/>
      <c r="AM31" s="401" t="s">
        <v>383</v>
      </c>
      <c r="AN31" s="402"/>
      <c r="AO31" s="402"/>
      <c r="AP31" s="403"/>
      <c r="AQ31" s="410" t="s">
        <v>414</v>
      </c>
      <c r="AR31" s="411"/>
      <c r="AS31" s="411"/>
      <c r="AT31" s="412"/>
      <c r="AU31" s="410" t="s">
        <v>592</v>
      </c>
      <c r="AV31" s="411"/>
      <c r="AW31" s="411"/>
      <c r="AX31" s="413"/>
    </row>
    <row r="32" spans="1:50" ht="23.25" customHeight="1" x14ac:dyDescent="0.15">
      <c r="A32" s="347"/>
      <c r="B32" s="316"/>
      <c r="C32" s="316"/>
      <c r="D32" s="316"/>
      <c r="E32" s="316"/>
      <c r="F32" s="317"/>
      <c r="G32" s="356" t="s">
        <v>645</v>
      </c>
      <c r="H32" s="357"/>
      <c r="I32" s="357"/>
      <c r="J32" s="357"/>
      <c r="K32" s="357"/>
      <c r="L32" s="357"/>
      <c r="M32" s="357"/>
      <c r="N32" s="357"/>
      <c r="O32" s="357"/>
      <c r="P32" s="360" t="s">
        <v>644</v>
      </c>
      <c r="Q32" s="361"/>
      <c r="R32" s="361"/>
      <c r="S32" s="361"/>
      <c r="T32" s="361"/>
      <c r="U32" s="361"/>
      <c r="V32" s="361"/>
      <c r="W32" s="361"/>
      <c r="X32" s="362"/>
      <c r="Y32" s="366" t="s">
        <v>51</v>
      </c>
      <c r="Z32" s="367"/>
      <c r="AA32" s="368"/>
      <c r="AB32" s="369" t="s">
        <v>619</v>
      </c>
      <c r="AC32" s="369"/>
      <c r="AD32" s="369"/>
      <c r="AE32" s="370">
        <v>2094</v>
      </c>
      <c r="AF32" s="370"/>
      <c r="AG32" s="370"/>
      <c r="AH32" s="370"/>
      <c r="AI32" s="370">
        <v>0</v>
      </c>
      <c r="AJ32" s="370"/>
      <c r="AK32" s="370"/>
      <c r="AL32" s="370"/>
      <c r="AM32" s="370">
        <v>2027</v>
      </c>
      <c r="AN32" s="370"/>
      <c r="AO32" s="370"/>
      <c r="AP32" s="370"/>
      <c r="AQ32" s="370"/>
      <c r="AR32" s="370"/>
      <c r="AS32" s="370"/>
      <c r="AT32" s="370"/>
      <c r="AU32" s="404"/>
      <c r="AV32" s="405"/>
      <c r="AW32" s="405"/>
      <c r="AX32" s="406"/>
    </row>
    <row r="33" spans="1:51" ht="23.25"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7" t="s">
        <v>52</v>
      </c>
      <c r="Z33" s="408"/>
      <c r="AA33" s="409"/>
      <c r="AB33" s="369" t="s">
        <v>619</v>
      </c>
      <c r="AC33" s="369"/>
      <c r="AD33" s="369"/>
      <c r="AE33" s="370">
        <v>2228</v>
      </c>
      <c r="AF33" s="370"/>
      <c r="AG33" s="370"/>
      <c r="AH33" s="370"/>
      <c r="AI33" s="370">
        <v>2094</v>
      </c>
      <c r="AJ33" s="370"/>
      <c r="AK33" s="370"/>
      <c r="AL33" s="370"/>
      <c r="AM33" s="370">
        <v>2094</v>
      </c>
      <c r="AN33" s="370"/>
      <c r="AO33" s="370"/>
      <c r="AP33" s="370"/>
      <c r="AQ33" s="370">
        <v>2027</v>
      </c>
      <c r="AR33" s="370"/>
      <c r="AS33" s="370"/>
      <c r="AT33" s="370"/>
      <c r="AU33" s="404">
        <v>2027</v>
      </c>
      <c r="AV33" s="405"/>
      <c r="AW33" s="405"/>
      <c r="AX33" s="406"/>
    </row>
    <row r="34" spans="1:51" ht="23.25" customHeight="1" x14ac:dyDescent="0.15">
      <c r="A34" s="436" t="s">
        <v>580</v>
      </c>
      <c r="B34" s="437"/>
      <c r="C34" s="437"/>
      <c r="D34" s="437"/>
      <c r="E34" s="437"/>
      <c r="F34" s="438"/>
      <c r="G34" s="223" t="s">
        <v>581</v>
      </c>
      <c r="H34" s="223"/>
      <c r="I34" s="223"/>
      <c r="J34" s="223"/>
      <c r="K34" s="223"/>
      <c r="L34" s="223"/>
      <c r="M34" s="223"/>
      <c r="N34" s="223"/>
      <c r="O34" s="223"/>
      <c r="P34" s="223"/>
      <c r="Q34" s="223"/>
      <c r="R34" s="223"/>
      <c r="S34" s="223"/>
      <c r="T34" s="223"/>
      <c r="U34" s="223"/>
      <c r="V34" s="223"/>
      <c r="W34" s="223"/>
      <c r="X34" s="251"/>
      <c r="Y34" s="444"/>
      <c r="Z34" s="445"/>
      <c r="AA34" s="446"/>
      <c r="AB34" s="222" t="s">
        <v>11</v>
      </c>
      <c r="AC34" s="223"/>
      <c r="AD34" s="251"/>
      <c r="AE34" s="222" t="s">
        <v>415</v>
      </c>
      <c r="AF34" s="223"/>
      <c r="AG34" s="223"/>
      <c r="AH34" s="251"/>
      <c r="AI34" s="222" t="s">
        <v>567</v>
      </c>
      <c r="AJ34" s="223"/>
      <c r="AK34" s="223"/>
      <c r="AL34" s="251"/>
      <c r="AM34" s="222" t="s">
        <v>383</v>
      </c>
      <c r="AN34" s="223"/>
      <c r="AO34" s="223"/>
      <c r="AP34" s="251"/>
      <c r="AQ34" s="415" t="s">
        <v>593</v>
      </c>
      <c r="AR34" s="416"/>
      <c r="AS34" s="416"/>
      <c r="AT34" s="416"/>
      <c r="AU34" s="416"/>
      <c r="AV34" s="416"/>
      <c r="AW34" s="416"/>
      <c r="AX34" s="417"/>
    </row>
    <row r="35" spans="1:51" ht="23.25" customHeight="1" x14ac:dyDescent="0.15">
      <c r="A35" s="439"/>
      <c r="B35" s="440"/>
      <c r="C35" s="440"/>
      <c r="D35" s="440"/>
      <c r="E35" s="440"/>
      <c r="F35" s="441"/>
      <c r="G35" s="393" t="s">
        <v>620</v>
      </c>
      <c r="H35" s="394"/>
      <c r="I35" s="394"/>
      <c r="J35" s="394"/>
      <c r="K35" s="394"/>
      <c r="L35" s="394"/>
      <c r="M35" s="394"/>
      <c r="N35" s="394"/>
      <c r="O35" s="394"/>
      <c r="P35" s="394"/>
      <c r="Q35" s="394"/>
      <c r="R35" s="394"/>
      <c r="S35" s="394"/>
      <c r="T35" s="394"/>
      <c r="U35" s="394"/>
      <c r="V35" s="394"/>
      <c r="W35" s="394"/>
      <c r="X35" s="394"/>
      <c r="Y35" s="418" t="s">
        <v>580</v>
      </c>
      <c r="Z35" s="419"/>
      <c r="AA35" s="420"/>
      <c r="AB35" s="421" t="s">
        <v>621</v>
      </c>
      <c r="AC35" s="422"/>
      <c r="AD35" s="423"/>
      <c r="AE35" s="397">
        <v>3770</v>
      </c>
      <c r="AF35" s="397"/>
      <c r="AG35" s="397"/>
      <c r="AH35" s="397"/>
      <c r="AI35" s="397">
        <v>8591</v>
      </c>
      <c r="AJ35" s="397"/>
      <c r="AK35" s="397"/>
      <c r="AL35" s="397"/>
      <c r="AM35" s="397">
        <v>3786</v>
      </c>
      <c r="AN35" s="397"/>
      <c r="AO35" s="397"/>
      <c r="AP35" s="397"/>
      <c r="AQ35" s="388">
        <v>3786</v>
      </c>
      <c r="AR35" s="371"/>
      <c r="AS35" s="371"/>
      <c r="AT35" s="371"/>
      <c r="AU35" s="371"/>
      <c r="AV35" s="371"/>
      <c r="AW35" s="371"/>
      <c r="AX35" s="372"/>
    </row>
    <row r="36" spans="1:51" ht="46.5" customHeight="1" x14ac:dyDescent="0.15">
      <c r="A36" s="442"/>
      <c r="B36" s="208"/>
      <c r="C36" s="208"/>
      <c r="D36" s="208"/>
      <c r="E36" s="208"/>
      <c r="F36" s="443"/>
      <c r="G36" s="395"/>
      <c r="H36" s="396"/>
      <c r="I36" s="396"/>
      <c r="J36" s="396"/>
      <c r="K36" s="396"/>
      <c r="L36" s="396"/>
      <c r="M36" s="396"/>
      <c r="N36" s="396"/>
      <c r="O36" s="396"/>
      <c r="P36" s="396"/>
      <c r="Q36" s="396"/>
      <c r="R36" s="396"/>
      <c r="S36" s="396"/>
      <c r="T36" s="396"/>
      <c r="U36" s="396"/>
      <c r="V36" s="396"/>
      <c r="W36" s="396"/>
      <c r="X36" s="396"/>
      <c r="Y36" s="384" t="s">
        <v>583</v>
      </c>
      <c r="Z36" s="398"/>
      <c r="AA36" s="399"/>
      <c r="AB36" s="424" t="s">
        <v>622</v>
      </c>
      <c r="AC36" s="425"/>
      <c r="AD36" s="426"/>
      <c r="AE36" s="427" t="s">
        <v>623</v>
      </c>
      <c r="AF36" s="427"/>
      <c r="AG36" s="427"/>
      <c r="AH36" s="427"/>
      <c r="AI36" s="427" t="s">
        <v>624</v>
      </c>
      <c r="AJ36" s="427"/>
      <c r="AK36" s="427"/>
      <c r="AL36" s="427"/>
      <c r="AM36" s="427" t="s">
        <v>676</v>
      </c>
      <c r="AN36" s="427"/>
      <c r="AO36" s="427"/>
      <c r="AP36" s="427"/>
      <c r="AQ36" s="427" t="s">
        <v>677</v>
      </c>
      <c r="AR36" s="427"/>
      <c r="AS36" s="427"/>
      <c r="AT36" s="427"/>
      <c r="AU36" s="427"/>
      <c r="AV36" s="427"/>
      <c r="AW36" s="427"/>
      <c r="AX36" s="430"/>
    </row>
    <row r="37" spans="1:51" ht="18.75" customHeight="1" x14ac:dyDescent="0.15">
      <c r="A37" s="466" t="s">
        <v>235</v>
      </c>
      <c r="B37" s="467"/>
      <c r="C37" s="467"/>
      <c r="D37" s="467"/>
      <c r="E37" s="467"/>
      <c r="F37" s="468"/>
      <c r="G37" s="476" t="s">
        <v>139</v>
      </c>
      <c r="H37" s="321"/>
      <c r="I37" s="321"/>
      <c r="J37" s="321"/>
      <c r="K37" s="321"/>
      <c r="L37" s="321"/>
      <c r="M37" s="321"/>
      <c r="N37" s="321"/>
      <c r="O37" s="322"/>
      <c r="P37" s="325" t="s">
        <v>55</v>
      </c>
      <c r="Q37" s="321"/>
      <c r="R37" s="321"/>
      <c r="S37" s="321"/>
      <c r="T37" s="321"/>
      <c r="U37" s="321"/>
      <c r="V37" s="321"/>
      <c r="W37" s="321"/>
      <c r="X37" s="322"/>
      <c r="Y37" s="477"/>
      <c r="Z37" s="478"/>
      <c r="AA37" s="479"/>
      <c r="AB37" s="483" t="s">
        <v>11</v>
      </c>
      <c r="AC37" s="484"/>
      <c r="AD37" s="485"/>
      <c r="AE37" s="483" t="s">
        <v>415</v>
      </c>
      <c r="AF37" s="484"/>
      <c r="AG37" s="484"/>
      <c r="AH37" s="485"/>
      <c r="AI37" s="488" t="s">
        <v>567</v>
      </c>
      <c r="AJ37" s="488"/>
      <c r="AK37" s="488"/>
      <c r="AL37" s="483"/>
      <c r="AM37" s="488" t="s">
        <v>383</v>
      </c>
      <c r="AN37" s="488"/>
      <c r="AO37" s="488"/>
      <c r="AP37" s="483"/>
      <c r="AQ37" s="457" t="s">
        <v>174</v>
      </c>
      <c r="AR37" s="458"/>
      <c r="AS37" s="458"/>
      <c r="AT37" s="459"/>
      <c r="AU37" s="321" t="s">
        <v>128</v>
      </c>
      <c r="AV37" s="321"/>
      <c r="AW37" s="321"/>
      <c r="AX37" s="326"/>
    </row>
    <row r="38" spans="1:51" ht="18.75" customHeight="1" x14ac:dyDescent="0.15">
      <c r="A38" s="469"/>
      <c r="B38" s="470"/>
      <c r="C38" s="470"/>
      <c r="D38" s="470"/>
      <c r="E38" s="470"/>
      <c r="F38" s="471"/>
      <c r="G38" s="342"/>
      <c r="H38" s="323"/>
      <c r="I38" s="323"/>
      <c r="J38" s="323"/>
      <c r="K38" s="323"/>
      <c r="L38" s="323"/>
      <c r="M38" s="323"/>
      <c r="N38" s="323"/>
      <c r="O38" s="324"/>
      <c r="P38" s="327"/>
      <c r="Q38" s="323"/>
      <c r="R38" s="323"/>
      <c r="S38" s="323"/>
      <c r="T38" s="323"/>
      <c r="U38" s="323"/>
      <c r="V38" s="323"/>
      <c r="W38" s="323"/>
      <c r="X38" s="324"/>
      <c r="Y38" s="480"/>
      <c r="Z38" s="481"/>
      <c r="AA38" s="482"/>
      <c r="AB38" s="401"/>
      <c r="AC38" s="486"/>
      <c r="AD38" s="487"/>
      <c r="AE38" s="401"/>
      <c r="AF38" s="486"/>
      <c r="AG38" s="486"/>
      <c r="AH38" s="487"/>
      <c r="AI38" s="489"/>
      <c r="AJ38" s="489"/>
      <c r="AK38" s="489"/>
      <c r="AL38" s="401"/>
      <c r="AM38" s="489"/>
      <c r="AN38" s="489"/>
      <c r="AO38" s="489"/>
      <c r="AP38" s="401"/>
      <c r="AQ38" s="431" t="s">
        <v>612</v>
      </c>
      <c r="AR38" s="432"/>
      <c r="AS38" s="433" t="s">
        <v>175</v>
      </c>
      <c r="AT38" s="434"/>
      <c r="AU38" s="435">
        <v>4</v>
      </c>
      <c r="AV38" s="435"/>
      <c r="AW38" s="323" t="s">
        <v>166</v>
      </c>
      <c r="AX38" s="328"/>
    </row>
    <row r="39" spans="1:51" ht="23.25" customHeight="1" x14ac:dyDescent="0.15">
      <c r="A39" s="472"/>
      <c r="B39" s="470"/>
      <c r="C39" s="470"/>
      <c r="D39" s="470"/>
      <c r="E39" s="470"/>
      <c r="F39" s="471"/>
      <c r="G39" s="373" t="s">
        <v>616</v>
      </c>
      <c r="H39" s="374"/>
      <c r="I39" s="374"/>
      <c r="J39" s="374"/>
      <c r="K39" s="374"/>
      <c r="L39" s="374"/>
      <c r="M39" s="374"/>
      <c r="N39" s="374"/>
      <c r="O39" s="375"/>
      <c r="P39" s="139" t="s">
        <v>617</v>
      </c>
      <c r="Q39" s="139"/>
      <c r="R39" s="139"/>
      <c r="S39" s="139"/>
      <c r="T39" s="139"/>
      <c r="U39" s="139"/>
      <c r="V39" s="139"/>
      <c r="W39" s="139"/>
      <c r="X39" s="140"/>
      <c r="Y39" s="384" t="s">
        <v>12</v>
      </c>
      <c r="Z39" s="385"/>
      <c r="AA39" s="386"/>
      <c r="AB39" s="387" t="s">
        <v>250</v>
      </c>
      <c r="AC39" s="387"/>
      <c r="AD39" s="387"/>
      <c r="AE39" s="388">
        <v>75</v>
      </c>
      <c r="AF39" s="371"/>
      <c r="AG39" s="371"/>
      <c r="AH39" s="371"/>
      <c r="AI39" s="388" t="s">
        <v>641</v>
      </c>
      <c r="AJ39" s="371"/>
      <c r="AK39" s="371"/>
      <c r="AL39" s="371"/>
      <c r="AM39" s="388">
        <v>82</v>
      </c>
      <c r="AN39" s="371"/>
      <c r="AO39" s="371"/>
      <c r="AP39" s="371"/>
      <c r="AQ39" s="390" t="s">
        <v>612</v>
      </c>
      <c r="AR39" s="391"/>
      <c r="AS39" s="391"/>
      <c r="AT39" s="392"/>
      <c r="AU39" s="371" t="s">
        <v>612</v>
      </c>
      <c r="AV39" s="371"/>
      <c r="AW39" s="371"/>
      <c r="AX39" s="372"/>
    </row>
    <row r="40" spans="1:51" ht="23.25" customHeight="1" x14ac:dyDescent="0.15">
      <c r="A40" s="473"/>
      <c r="B40" s="474"/>
      <c r="C40" s="474"/>
      <c r="D40" s="474"/>
      <c r="E40" s="474"/>
      <c r="F40" s="475"/>
      <c r="G40" s="376"/>
      <c r="H40" s="377"/>
      <c r="I40" s="377"/>
      <c r="J40" s="377"/>
      <c r="K40" s="377"/>
      <c r="L40" s="377"/>
      <c r="M40" s="377"/>
      <c r="N40" s="377"/>
      <c r="O40" s="378"/>
      <c r="P40" s="382"/>
      <c r="Q40" s="382"/>
      <c r="R40" s="382"/>
      <c r="S40" s="382"/>
      <c r="T40" s="382"/>
      <c r="U40" s="382"/>
      <c r="V40" s="382"/>
      <c r="W40" s="382"/>
      <c r="X40" s="383"/>
      <c r="Y40" s="222" t="s">
        <v>50</v>
      </c>
      <c r="Z40" s="223"/>
      <c r="AA40" s="251"/>
      <c r="AB40" s="447" t="s">
        <v>250</v>
      </c>
      <c r="AC40" s="447"/>
      <c r="AD40" s="447"/>
      <c r="AE40" s="388">
        <v>80</v>
      </c>
      <c r="AF40" s="371"/>
      <c r="AG40" s="371"/>
      <c r="AH40" s="371"/>
      <c r="AI40" s="388">
        <v>75</v>
      </c>
      <c r="AJ40" s="371"/>
      <c r="AK40" s="371"/>
      <c r="AL40" s="371"/>
      <c r="AM40" s="388">
        <v>80</v>
      </c>
      <c r="AN40" s="371"/>
      <c r="AO40" s="371"/>
      <c r="AP40" s="371"/>
      <c r="AQ40" s="390" t="s">
        <v>612</v>
      </c>
      <c r="AR40" s="391"/>
      <c r="AS40" s="391"/>
      <c r="AT40" s="392"/>
      <c r="AU40" s="371">
        <v>80</v>
      </c>
      <c r="AV40" s="371"/>
      <c r="AW40" s="371"/>
      <c r="AX40" s="372"/>
    </row>
    <row r="41" spans="1:51" ht="23.25" customHeight="1" x14ac:dyDescent="0.15">
      <c r="A41" s="472"/>
      <c r="B41" s="470"/>
      <c r="C41" s="470"/>
      <c r="D41" s="470"/>
      <c r="E41" s="470"/>
      <c r="F41" s="471"/>
      <c r="G41" s="379"/>
      <c r="H41" s="380"/>
      <c r="I41" s="380"/>
      <c r="J41" s="380"/>
      <c r="K41" s="380"/>
      <c r="L41" s="380"/>
      <c r="M41" s="380"/>
      <c r="N41" s="380"/>
      <c r="O41" s="381"/>
      <c r="P41" s="142"/>
      <c r="Q41" s="142"/>
      <c r="R41" s="142"/>
      <c r="S41" s="142"/>
      <c r="T41" s="142"/>
      <c r="U41" s="142"/>
      <c r="V41" s="142"/>
      <c r="W41" s="142"/>
      <c r="X41" s="143"/>
      <c r="Y41" s="222" t="s">
        <v>13</v>
      </c>
      <c r="Z41" s="223"/>
      <c r="AA41" s="251"/>
      <c r="AB41" s="389" t="s">
        <v>14</v>
      </c>
      <c r="AC41" s="389"/>
      <c r="AD41" s="389"/>
      <c r="AE41" s="388">
        <v>93.4</v>
      </c>
      <c r="AF41" s="371"/>
      <c r="AG41" s="371"/>
      <c r="AH41" s="371"/>
      <c r="AI41" s="388" t="s">
        <v>641</v>
      </c>
      <c r="AJ41" s="371"/>
      <c r="AK41" s="371"/>
      <c r="AL41" s="371"/>
      <c r="AM41" s="388">
        <v>102.5</v>
      </c>
      <c r="AN41" s="371"/>
      <c r="AO41" s="371"/>
      <c r="AP41" s="371"/>
      <c r="AQ41" s="390" t="s">
        <v>612</v>
      </c>
      <c r="AR41" s="391"/>
      <c r="AS41" s="391"/>
      <c r="AT41" s="392"/>
      <c r="AU41" s="371" t="s">
        <v>612</v>
      </c>
      <c r="AV41" s="371"/>
      <c r="AW41" s="371"/>
      <c r="AX41" s="372"/>
    </row>
    <row r="42" spans="1:51" ht="23.25" customHeight="1" x14ac:dyDescent="0.15">
      <c r="A42" s="460" t="s">
        <v>259</v>
      </c>
      <c r="B42" s="455"/>
      <c r="C42" s="455"/>
      <c r="D42" s="455"/>
      <c r="E42" s="455"/>
      <c r="F42" s="456"/>
      <c r="G42" s="496" t="s">
        <v>618</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8"/>
      <c r="B43" s="319"/>
      <c r="C43" s="319"/>
      <c r="D43" s="319"/>
      <c r="E43" s="319"/>
      <c r="F43" s="320"/>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7" t="s">
        <v>572</v>
      </c>
      <c r="B44" s="315" t="s">
        <v>573</v>
      </c>
      <c r="C44" s="316"/>
      <c r="D44" s="316"/>
      <c r="E44" s="316"/>
      <c r="F44" s="317"/>
      <c r="G44" s="321" t="s">
        <v>574</v>
      </c>
      <c r="H44" s="321"/>
      <c r="I44" s="321"/>
      <c r="J44" s="321"/>
      <c r="K44" s="321"/>
      <c r="L44" s="321"/>
      <c r="M44" s="321"/>
      <c r="N44" s="321"/>
      <c r="O44" s="321"/>
      <c r="P44" s="321"/>
      <c r="Q44" s="321"/>
      <c r="R44" s="321"/>
      <c r="S44" s="321"/>
      <c r="T44" s="321"/>
      <c r="U44" s="321"/>
      <c r="V44" s="321"/>
      <c r="W44" s="321"/>
      <c r="X44" s="321"/>
      <c r="Y44" s="321"/>
      <c r="Z44" s="321"/>
      <c r="AA44" s="322"/>
      <c r="AB44" s="325" t="s">
        <v>594</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3"/>
      <c r="B47" s="315"/>
      <c r="C47" s="316"/>
      <c r="D47" s="316"/>
      <c r="E47" s="316"/>
      <c r="F47" s="317"/>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3"/>
      <c r="B48" s="318"/>
      <c r="C48" s="319"/>
      <c r="D48" s="319"/>
      <c r="E48" s="319"/>
      <c r="F48" s="320"/>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3"/>
      <c r="B49" s="454" t="s">
        <v>138</v>
      </c>
      <c r="C49" s="455"/>
      <c r="D49" s="455"/>
      <c r="E49" s="455"/>
      <c r="F49" s="456"/>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4" t="s">
        <v>11</v>
      </c>
      <c r="AC49" s="885"/>
      <c r="AD49" s="886"/>
      <c r="AE49" s="414" t="s">
        <v>415</v>
      </c>
      <c r="AF49" s="414"/>
      <c r="AG49" s="414"/>
      <c r="AH49" s="414"/>
      <c r="AI49" s="414" t="s">
        <v>567</v>
      </c>
      <c r="AJ49" s="414"/>
      <c r="AK49" s="414"/>
      <c r="AL49" s="414"/>
      <c r="AM49" s="414" t="s">
        <v>383</v>
      </c>
      <c r="AN49" s="414"/>
      <c r="AO49" s="414"/>
      <c r="AP49" s="414"/>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1"/>
      <c r="AC50" s="486"/>
      <c r="AD50" s="487"/>
      <c r="AE50" s="414"/>
      <c r="AF50" s="414"/>
      <c r="AG50" s="414"/>
      <c r="AH50" s="414"/>
      <c r="AI50" s="414"/>
      <c r="AJ50" s="414"/>
      <c r="AK50" s="414"/>
      <c r="AL50" s="414"/>
      <c r="AM50" s="414"/>
      <c r="AN50" s="414"/>
      <c r="AO50" s="414"/>
      <c r="AP50" s="414"/>
      <c r="AQ50" s="495"/>
      <c r="AR50" s="435"/>
      <c r="AS50" s="433" t="s">
        <v>175</v>
      </c>
      <c r="AT50" s="434"/>
      <c r="AU50" s="435"/>
      <c r="AV50" s="435"/>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8"/>
      <c r="R51" s="448"/>
      <c r="S51" s="448"/>
      <c r="T51" s="448"/>
      <c r="U51" s="448"/>
      <c r="V51" s="448"/>
      <c r="W51" s="448"/>
      <c r="X51" s="449"/>
      <c r="Y51" s="888" t="s">
        <v>57</v>
      </c>
      <c r="Z51" s="889"/>
      <c r="AA51" s="890"/>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15">
      <c r="A52" s="313"/>
      <c r="B52" s="315"/>
      <c r="C52" s="316"/>
      <c r="D52" s="316"/>
      <c r="E52" s="316"/>
      <c r="F52" s="317"/>
      <c r="G52" s="891"/>
      <c r="H52" s="382"/>
      <c r="I52" s="382"/>
      <c r="J52" s="382"/>
      <c r="K52" s="382"/>
      <c r="L52" s="382"/>
      <c r="M52" s="382"/>
      <c r="N52" s="382"/>
      <c r="O52" s="383"/>
      <c r="P52" s="450"/>
      <c r="Q52" s="450"/>
      <c r="R52" s="450"/>
      <c r="S52" s="450"/>
      <c r="T52" s="450"/>
      <c r="U52" s="450"/>
      <c r="V52" s="450"/>
      <c r="W52" s="450"/>
      <c r="X52" s="451"/>
      <c r="Y52" s="892" t="s">
        <v>50</v>
      </c>
      <c r="Z52" s="784"/>
      <c r="AA52" s="785"/>
      <c r="AB52" s="447"/>
      <c r="AC52" s="447"/>
      <c r="AD52" s="447"/>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2"/>
      <c r="Q53" s="452"/>
      <c r="R53" s="452"/>
      <c r="S53" s="452"/>
      <c r="T53" s="452"/>
      <c r="U53" s="452"/>
      <c r="V53" s="452"/>
      <c r="W53" s="452"/>
      <c r="X53" s="453"/>
      <c r="Y53" s="892" t="s">
        <v>13</v>
      </c>
      <c r="Z53" s="784"/>
      <c r="AA53" s="785"/>
      <c r="AB53" s="893" t="s">
        <v>14</v>
      </c>
      <c r="AC53" s="893"/>
      <c r="AD53" s="893"/>
      <c r="AE53" s="563"/>
      <c r="AF53" s="564"/>
      <c r="AG53" s="564"/>
      <c r="AH53" s="564"/>
      <c r="AI53" s="563"/>
      <c r="AJ53" s="564"/>
      <c r="AK53" s="564"/>
      <c r="AL53" s="564"/>
      <c r="AM53" s="563"/>
      <c r="AN53" s="564"/>
      <c r="AO53" s="564"/>
      <c r="AP53" s="564"/>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15">
      <c r="A54" s="313"/>
      <c r="B54" s="454" t="s">
        <v>138</v>
      </c>
      <c r="C54" s="455"/>
      <c r="D54" s="455"/>
      <c r="E54" s="455"/>
      <c r="F54" s="456"/>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4" t="s">
        <v>11</v>
      </c>
      <c r="AC54" s="885"/>
      <c r="AD54" s="886"/>
      <c r="AE54" s="414" t="s">
        <v>415</v>
      </c>
      <c r="AF54" s="414"/>
      <c r="AG54" s="414"/>
      <c r="AH54" s="414"/>
      <c r="AI54" s="414" t="s">
        <v>567</v>
      </c>
      <c r="AJ54" s="414"/>
      <c r="AK54" s="414"/>
      <c r="AL54" s="414"/>
      <c r="AM54" s="414" t="s">
        <v>383</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1"/>
      <c r="AC55" s="486"/>
      <c r="AD55" s="487"/>
      <c r="AE55" s="414"/>
      <c r="AF55" s="414"/>
      <c r="AG55" s="414"/>
      <c r="AH55" s="414"/>
      <c r="AI55" s="414"/>
      <c r="AJ55" s="414"/>
      <c r="AK55" s="414"/>
      <c r="AL55" s="414"/>
      <c r="AM55" s="414"/>
      <c r="AN55" s="414"/>
      <c r="AO55" s="414"/>
      <c r="AP55" s="414"/>
      <c r="AQ55" s="495"/>
      <c r="AR55" s="435"/>
      <c r="AS55" s="433" t="s">
        <v>175</v>
      </c>
      <c r="AT55" s="434"/>
      <c r="AU55" s="435"/>
      <c r="AV55" s="435"/>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8"/>
      <c r="R56" s="448"/>
      <c r="S56" s="448"/>
      <c r="T56" s="448"/>
      <c r="U56" s="448"/>
      <c r="V56" s="448"/>
      <c r="W56" s="448"/>
      <c r="X56" s="449"/>
      <c r="Y56" s="888" t="s">
        <v>57</v>
      </c>
      <c r="Z56" s="889"/>
      <c r="AA56" s="890"/>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15">
      <c r="A57" s="313"/>
      <c r="B57" s="315"/>
      <c r="C57" s="316"/>
      <c r="D57" s="316"/>
      <c r="E57" s="316"/>
      <c r="F57" s="317"/>
      <c r="G57" s="891"/>
      <c r="H57" s="382"/>
      <c r="I57" s="382"/>
      <c r="J57" s="382"/>
      <c r="K57" s="382"/>
      <c r="L57" s="382"/>
      <c r="M57" s="382"/>
      <c r="N57" s="382"/>
      <c r="O57" s="383"/>
      <c r="P57" s="450"/>
      <c r="Q57" s="450"/>
      <c r="R57" s="450"/>
      <c r="S57" s="450"/>
      <c r="T57" s="450"/>
      <c r="U57" s="450"/>
      <c r="V57" s="450"/>
      <c r="W57" s="450"/>
      <c r="X57" s="451"/>
      <c r="Y57" s="892" t="s">
        <v>50</v>
      </c>
      <c r="Z57" s="784"/>
      <c r="AA57" s="785"/>
      <c r="AB57" s="447"/>
      <c r="AC57" s="447"/>
      <c r="AD57" s="447"/>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2"/>
      <c r="Q58" s="452"/>
      <c r="R58" s="452"/>
      <c r="S58" s="452"/>
      <c r="T58" s="452"/>
      <c r="U58" s="452"/>
      <c r="V58" s="452"/>
      <c r="W58" s="452"/>
      <c r="X58" s="453"/>
      <c r="Y58" s="892" t="s">
        <v>13</v>
      </c>
      <c r="Z58" s="784"/>
      <c r="AA58" s="785"/>
      <c r="AB58" s="893" t="s">
        <v>14</v>
      </c>
      <c r="AC58" s="893"/>
      <c r="AD58" s="893"/>
      <c r="AE58" s="563"/>
      <c r="AF58" s="564"/>
      <c r="AG58" s="564"/>
      <c r="AH58" s="564"/>
      <c r="AI58" s="563"/>
      <c r="AJ58" s="564"/>
      <c r="AK58" s="564"/>
      <c r="AL58" s="564"/>
      <c r="AM58" s="563"/>
      <c r="AN58" s="564"/>
      <c r="AO58" s="564"/>
      <c r="AP58" s="564"/>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15">
      <c r="A59" s="313"/>
      <c r="B59" s="454" t="s">
        <v>138</v>
      </c>
      <c r="C59" s="455"/>
      <c r="D59" s="455"/>
      <c r="E59" s="455"/>
      <c r="F59" s="456"/>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4" t="s">
        <v>11</v>
      </c>
      <c r="AC59" s="885"/>
      <c r="AD59" s="886"/>
      <c r="AE59" s="414" t="s">
        <v>415</v>
      </c>
      <c r="AF59" s="414"/>
      <c r="AG59" s="414"/>
      <c r="AH59" s="414"/>
      <c r="AI59" s="414" t="s">
        <v>567</v>
      </c>
      <c r="AJ59" s="414"/>
      <c r="AK59" s="414"/>
      <c r="AL59" s="414"/>
      <c r="AM59" s="414" t="s">
        <v>383</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1"/>
      <c r="AC60" s="486"/>
      <c r="AD60" s="487"/>
      <c r="AE60" s="414"/>
      <c r="AF60" s="414"/>
      <c r="AG60" s="414"/>
      <c r="AH60" s="414"/>
      <c r="AI60" s="414"/>
      <c r="AJ60" s="414"/>
      <c r="AK60" s="414"/>
      <c r="AL60" s="414"/>
      <c r="AM60" s="414"/>
      <c r="AN60" s="414"/>
      <c r="AO60" s="414"/>
      <c r="AP60" s="414"/>
      <c r="AQ60" s="495"/>
      <c r="AR60" s="435"/>
      <c r="AS60" s="433" t="s">
        <v>175</v>
      </c>
      <c r="AT60" s="434"/>
      <c r="AU60" s="435"/>
      <c r="AV60" s="435"/>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8"/>
      <c r="R61" s="448"/>
      <c r="S61" s="448"/>
      <c r="T61" s="448"/>
      <c r="U61" s="448"/>
      <c r="V61" s="448"/>
      <c r="W61" s="448"/>
      <c r="X61" s="449"/>
      <c r="Y61" s="888" t="s">
        <v>57</v>
      </c>
      <c r="Z61" s="889"/>
      <c r="AA61" s="890"/>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15">
      <c r="A62" s="313"/>
      <c r="B62" s="315"/>
      <c r="C62" s="316"/>
      <c r="D62" s="316"/>
      <c r="E62" s="316"/>
      <c r="F62" s="317"/>
      <c r="G62" s="891"/>
      <c r="H62" s="382"/>
      <c r="I62" s="382"/>
      <c r="J62" s="382"/>
      <c r="K62" s="382"/>
      <c r="L62" s="382"/>
      <c r="M62" s="382"/>
      <c r="N62" s="382"/>
      <c r="O62" s="383"/>
      <c r="P62" s="450"/>
      <c r="Q62" s="450"/>
      <c r="R62" s="450"/>
      <c r="S62" s="450"/>
      <c r="T62" s="450"/>
      <c r="U62" s="450"/>
      <c r="V62" s="450"/>
      <c r="W62" s="450"/>
      <c r="X62" s="451"/>
      <c r="Y62" s="892" t="s">
        <v>50</v>
      </c>
      <c r="Z62" s="784"/>
      <c r="AA62" s="785"/>
      <c r="AB62" s="447"/>
      <c r="AC62" s="447"/>
      <c r="AD62" s="447"/>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
      <c r="A63" s="314"/>
      <c r="B63" s="881"/>
      <c r="C63" s="882"/>
      <c r="D63" s="882"/>
      <c r="E63" s="882"/>
      <c r="F63" s="883"/>
      <c r="G63" s="141"/>
      <c r="H63" s="142"/>
      <c r="I63" s="142"/>
      <c r="J63" s="142"/>
      <c r="K63" s="142"/>
      <c r="L63" s="142"/>
      <c r="M63" s="142"/>
      <c r="N63" s="142"/>
      <c r="O63" s="143"/>
      <c r="P63" s="452"/>
      <c r="Q63" s="452"/>
      <c r="R63" s="452"/>
      <c r="S63" s="452"/>
      <c r="T63" s="452"/>
      <c r="U63" s="452"/>
      <c r="V63" s="452"/>
      <c r="W63" s="452"/>
      <c r="X63" s="453"/>
      <c r="Y63" s="892" t="s">
        <v>13</v>
      </c>
      <c r="Z63" s="784"/>
      <c r="AA63" s="785"/>
      <c r="AB63" s="893" t="s">
        <v>14</v>
      </c>
      <c r="AC63" s="893"/>
      <c r="AD63" s="893"/>
      <c r="AE63" s="563"/>
      <c r="AF63" s="564"/>
      <c r="AG63" s="564"/>
      <c r="AH63" s="564"/>
      <c r="AI63" s="563"/>
      <c r="AJ63" s="564"/>
      <c r="AK63" s="564"/>
      <c r="AL63" s="564"/>
      <c r="AM63" s="563"/>
      <c r="AN63" s="564"/>
      <c r="AO63" s="564"/>
      <c r="AP63" s="564"/>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15">
      <c r="A64" s="335" t="s">
        <v>578</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579</v>
      </c>
      <c r="B65" s="316"/>
      <c r="C65" s="316"/>
      <c r="D65" s="316"/>
      <c r="E65" s="316"/>
      <c r="F65" s="317"/>
      <c r="G65" s="349" t="s">
        <v>571</v>
      </c>
      <c r="H65" s="350"/>
      <c r="I65" s="350"/>
      <c r="J65" s="350"/>
      <c r="K65" s="350"/>
      <c r="L65" s="350"/>
      <c r="M65" s="350"/>
      <c r="N65" s="350"/>
      <c r="O65" s="350"/>
      <c r="P65" s="351" t="s">
        <v>570</v>
      </c>
      <c r="Q65" s="350"/>
      <c r="R65" s="350"/>
      <c r="S65" s="350"/>
      <c r="T65" s="350"/>
      <c r="U65" s="350"/>
      <c r="V65" s="350"/>
      <c r="W65" s="350"/>
      <c r="X65" s="352"/>
      <c r="Y65" s="353"/>
      <c r="Z65" s="354"/>
      <c r="AA65" s="355"/>
      <c r="AB65" s="400" t="s">
        <v>11</v>
      </c>
      <c r="AC65" s="400"/>
      <c r="AD65" s="400"/>
      <c r="AE65" s="401" t="s">
        <v>415</v>
      </c>
      <c r="AF65" s="402"/>
      <c r="AG65" s="402"/>
      <c r="AH65" s="403"/>
      <c r="AI65" s="401" t="s">
        <v>567</v>
      </c>
      <c r="AJ65" s="402"/>
      <c r="AK65" s="402"/>
      <c r="AL65" s="403"/>
      <c r="AM65" s="401" t="s">
        <v>383</v>
      </c>
      <c r="AN65" s="402"/>
      <c r="AO65" s="402"/>
      <c r="AP65" s="403"/>
      <c r="AQ65" s="410" t="s">
        <v>414</v>
      </c>
      <c r="AR65" s="411"/>
      <c r="AS65" s="411"/>
      <c r="AT65" s="412"/>
      <c r="AU65" s="410" t="s">
        <v>592</v>
      </c>
      <c r="AV65" s="411"/>
      <c r="AW65" s="411"/>
      <c r="AX65" s="413"/>
      <c r="AY65">
        <f>COUNTA($G$66)</f>
        <v>0</v>
      </c>
    </row>
    <row r="66" spans="1:51" ht="23.25" hidden="1" customHeight="1" x14ac:dyDescent="0.15">
      <c r="A66" s="347"/>
      <c r="B66" s="316"/>
      <c r="C66" s="316"/>
      <c r="D66" s="316"/>
      <c r="E66" s="316"/>
      <c r="F66" s="317"/>
      <c r="G66" s="428"/>
      <c r="H66" s="357"/>
      <c r="I66" s="357"/>
      <c r="J66" s="357"/>
      <c r="K66" s="357"/>
      <c r="L66" s="357"/>
      <c r="M66" s="357"/>
      <c r="N66" s="357"/>
      <c r="O66" s="357"/>
      <c r="P66" s="429"/>
      <c r="Q66" s="361"/>
      <c r="R66" s="361"/>
      <c r="S66" s="361"/>
      <c r="T66" s="361"/>
      <c r="U66" s="361"/>
      <c r="V66" s="361"/>
      <c r="W66" s="361"/>
      <c r="X66" s="362"/>
      <c r="Y66" s="366" t="s">
        <v>51</v>
      </c>
      <c r="Z66" s="367"/>
      <c r="AA66" s="368"/>
      <c r="AB66" s="369"/>
      <c r="AC66" s="369"/>
      <c r="AD66" s="369"/>
      <c r="AE66" s="370"/>
      <c r="AF66" s="370"/>
      <c r="AG66" s="370"/>
      <c r="AH66" s="370"/>
      <c r="AI66" s="370"/>
      <c r="AJ66" s="370"/>
      <c r="AK66" s="370"/>
      <c r="AL66" s="370"/>
      <c r="AM66" s="370"/>
      <c r="AN66" s="370"/>
      <c r="AO66" s="370"/>
      <c r="AP66" s="370"/>
      <c r="AQ66" s="370"/>
      <c r="AR66" s="370"/>
      <c r="AS66" s="370"/>
      <c r="AT66" s="370"/>
      <c r="AU66" s="404"/>
      <c r="AV66" s="405"/>
      <c r="AW66" s="405"/>
      <c r="AX66" s="406"/>
      <c r="AY66">
        <f>$AY$65</f>
        <v>0</v>
      </c>
    </row>
    <row r="67" spans="1:51" ht="23.25" hidden="1"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7" t="s">
        <v>52</v>
      </c>
      <c r="Z67" s="408"/>
      <c r="AA67" s="409"/>
      <c r="AB67" s="369"/>
      <c r="AC67" s="369"/>
      <c r="AD67" s="369"/>
      <c r="AE67" s="370"/>
      <c r="AF67" s="370"/>
      <c r="AG67" s="370"/>
      <c r="AH67" s="370"/>
      <c r="AI67" s="370"/>
      <c r="AJ67" s="370"/>
      <c r="AK67" s="370"/>
      <c r="AL67" s="370"/>
      <c r="AM67" s="370"/>
      <c r="AN67" s="370"/>
      <c r="AO67" s="370"/>
      <c r="AP67" s="370"/>
      <c r="AQ67" s="370"/>
      <c r="AR67" s="370"/>
      <c r="AS67" s="370"/>
      <c r="AT67" s="370"/>
      <c r="AU67" s="404"/>
      <c r="AV67" s="405"/>
      <c r="AW67" s="405"/>
      <c r="AX67" s="406"/>
      <c r="AY67">
        <f>$AY$65</f>
        <v>0</v>
      </c>
    </row>
    <row r="68" spans="1:51" ht="23.25" hidden="1" customHeight="1" x14ac:dyDescent="0.15">
      <c r="A68" s="436" t="s">
        <v>580</v>
      </c>
      <c r="B68" s="437"/>
      <c r="C68" s="437"/>
      <c r="D68" s="437"/>
      <c r="E68" s="437"/>
      <c r="F68" s="438"/>
      <c r="G68" s="223" t="s">
        <v>581</v>
      </c>
      <c r="H68" s="223"/>
      <c r="I68" s="223"/>
      <c r="J68" s="223"/>
      <c r="K68" s="223"/>
      <c r="L68" s="223"/>
      <c r="M68" s="223"/>
      <c r="N68" s="223"/>
      <c r="O68" s="223"/>
      <c r="P68" s="223"/>
      <c r="Q68" s="223"/>
      <c r="R68" s="223"/>
      <c r="S68" s="223"/>
      <c r="T68" s="223"/>
      <c r="U68" s="223"/>
      <c r="V68" s="223"/>
      <c r="W68" s="223"/>
      <c r="X68" s="251"/>
      <c r="Y68" s="444"/>
      <c r="Z68" s="445"/>
      <c r="AA68" s="446"/>
      <c r="AB68" s="222" t="s">
        <v>11</v>
      </c>
      <c r="AC68" s="223"/>
      <c r="AD68" s="251"/>
      <c r="AE68" s="414" t="s">
        <v>415</v>
      </c>
      <c r="AF68" s="414"/>
      <c r="AG68" s="414"/>
      <c r="AH68" s="414"/>
      <c r="AI68" s="414" t="s">
        <v>567</v>
      </c>
      <c r="AJ68" s="414"/>
      <c r="AK68" s="414"/>
      <c r="AL68" s="414"/>
      <c r="AM68" s="414" t="s">
        <v>383</v>
      </c>
      <c r="AN68" s="414"/>
      <c r="AO68" s="414"/>
      <c r="AP68" s="414"/>
      <c r="AQ68" s="415" t="s">
        <v>593</v>
      </c>
      <c r="AR68" s="416"/>
      <c r="AS68" s="416"/>
      <c r="AT68" s="416"/>
      <c r="AU68" s="416"/>
      <c r="AV68" s="416"/>
      <c r="AW68" s="416"/>
      <c r="AX68" s="417"/>
      <c r="AY68">
        <f>IF(SUBSTITUTE(SUBSTITUTE($G$69,"／",""),"　","")="",0,1)</f>
        <v>0</v>
      </c>
    </row>
    <row r="69" spans="1:51" ht="23.25" hidden="1" customHeight="1" x14ac:dyDescent="0.15">
      <c r="A69" s="439"/>
      <c r="B69" s="440"/>
      <c r="C69" s="440"/>
      <c r="D69" s="440"/>
      <c r="E69" s="440"/>
      <c r="F69" s="441"/>
      <c r="G69" s="393" t="s">
        <v>625</v>
      </c>
      <c r="H69" s="394"/>
      <c r="I69" s="394"/>
      <c r="J69" s="394"/>
      <c r="K69" s="394"/>
      <c r="L69" s="394"/>
      <c r="M69" s="394"/>
      <c r="N69" s="394"/>
      <c r="O69" s="394"/>
      <c r="P69" s="394"/>
      <c r="Q69" s="394"/>
      <c r="R69" s="394"/>
      <c r="S69" s="394"/>
      <c r="T69" s="394"/>
      <c r="U69" s="394"/>
      <c r="V69" s="394"/>
      <c r="W69" s="394"/>
      <c r="X69" s="394"/>
      <c r="Y69" s="418" t="s">
        <v>580</v>
      </c>
      <c r="Z69" s="419"/>
      <c r="AA69" s="420"/>
      <c r="AB69" s="421"/>
      <c r="AC69" s="422"/>
      <c r="AD69" s="423"/>
      <c r="AE69" s="397"/>
      <c r="AF69" s="397"/>
      <c r="AG69" s="397"/>
      <c r="AH69" s="397"/>
      <c r="AI69" s="397"/>
      <c r="AJ69" s="397"/>
      <c r="AK69" s="397"/>
      <c r="AL69" s="397"/>
      <c r="AM69" s="397"/>
      <c r="AN69" s="397"/>
      <c r="AO69" s="397"/>
      <c r="AP69" s="397"/>
      <c r="AQ69" s="388"/>
      <c r="AR69" s="371"/>
      <c r="AS69" s="371"/>
      <c r="AT69" s="371"/>
      <c r="AU69" s="371"/>
      <c r="AV69" s="371"/>
      <c r="AW69" s="371"/>
      <c r="AX69" s="372"/>
      <c r="AY69">
        <f>$AY$68</f>
        <v>0</v>
      </c>
    </row>
    <row r="70" spans="1:51" ht="46.5" hidden="1" customHeight="1" x14ac:dyDescent="0.15">
      <c r="A70" s="442"/>
      <c r="B70" s="208"/>
      <c r="C70" s="208"/>
      <c r="D70" s="208"/>
      <c r="E70" s="208"/>
      <c r="F70" s="443"/>
      <c r="G70" s="395"/>
      <c r="H70" s="396"/>
      <c r="I70" s="396"/>
      <c r="J70" s="396"/>
      <c r="K70" s="396"/>
      <c r="L70" s="396"/>
      <c r="M70" s="396"/>
      <c r="N70" s="396"/>
      <c r="O70" s="396"/>
      <c r="P70" s="396"/>
      <c r="Q70" s="396"/>
      <c r="R70" s="396"/>
      <c r="S70" s="396"/>
      <c r="T70" s="396"/>
      <c r="U70" s="396"/>
      <c r="V70" s="396"/>
      <c r="W70" s="396"/>
      <c r="X70" s="396"/>
      <c r="Y70" s="384" t="s">
        <v>583</v>
      </c>
      <c r="Z70" s="398"/>
      <c r="AA70" s="399"/>
      <c r="AB70" s="424" t="s">
        <v>584</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0"/>
      <c r="AY70">
        <f>$AY$68</f>
        <v>0</v>
      </c>
    </row>
    <row r="71" spans="1:51" ht="18.75" hidden="1" customHeight="1" x14ac:dyDescent="0.15">
      <c r="A71" s="502" t="s">
        <v>235</v>
      </c>
      <c r="B71" s="503"/>
      <c r="C71" s="503"/>
      <c r="D71" s="503"/>
      <c r="E71" s="503"/>
      <c r="F71" s="504"/>
      <c r="G71" s="476" t="s">
        <v>139</v>
      </c>
      <c r="H71" s="321"/>
      <c r="I71" s="321"/>
      <c r="J71" s="321"/>
      <c r="K71" s="321"/>
      <c r="L71" s="321"/>
      <c r="M71" s="321"/>
      <c r="N71" s="321"/>
      <c r="O71" s="322"/>
      <c r="P71" s="325" t="s">
        <v>55</v>
      </c>
      <c r="Q71" s="321"/>
      <c r="R71" s="321"/>
      <c r="S71" s="321"/>
      <c r="T71" s="321"/>
      <c r="U71" s="321"/>
      <c r="V71" s="321"/>
      <c r="W71" s="321"/>
      <c r="X71" s="322"/>
      <c r="Y71" s="477"/>
      <c r="Z71" s="478"/>
      <c r="AA71" s="479"/>
      <c r="AB71" s="483" t="s">
        <v>11</v>
      </c>
      <c r="AC71" s="484"/>
      <c r="AD71" s="485"/>
      <c r="AE71" s="414" t="s">
        <v>415</v>
      </c>
      <c r="AF71" s="414"/>
      <c r="AG71" s="414"/>
      <c r="AH71" s="414"/>
      <c r="AI71" s="414" t="s">
        <v>567</v>
      </c>
      <c r="AJ71" s="414"/>
      <c r="AK71" s="414"/>
      <c r="AL71" s="414"/>
      <c r="AM71" s="414" t="s">
        <v>383</v>
      </c>
      <c r="AN71" s="414"/>
      <c r="AO71" s="414"/>
      <c r="AP71" s="414"/>
      <c r="AQ71" s="457" t="s">
        <v>174</v>
      </c>
      <c r="AR71" s="458"/>
      <c r="AS71" s="458"/>
      <c r="AT71" s="459"/>
      <c r="AU71" s="321" t="s">
        <v>128</v>
      </c>
      <c r="AV71" s="321"/>
      <c r="AW71" s="321"/>
      <c r="AX71" s="326"/>
      <c r="AY71">
        <f>COUNTA($G$73)</f>
        <v>0</v>
      </c>
    </row>
    <row r="72" spans="1:51" ht="18.75" hidden="1" customHeight="1" x14ac:dyDescent="0.15">
      <c r="A72" s="505"/>
      <c r="B72" s="506"/>
      <c r="C72" s="506"/>
      <c r="D72" s="506"/>
      <c r="E72" s="506"/>
      <c r="F72" s="507"/>
      <c r="G72" s="342"/>
      <c r="H72" s="323"/>
      <c r="I72" s="323"/>
      <c r="J72" s="323"/>
      <c r="K72" s="323"/>
      <c r="L72" s="323"/>
      <c r="M72" s="323"/>
      <c r="N72" s="323"/>
      <c r="O72" s="324"/>
      <c r="P72" s="327"/>
      <c r="Q72" s="323"/>
      <c r="R72" s="323"/>
      <c r="S72" s="323"/>
      <c r="T72" s="323"/>
      <c r="U72" s="323"/>
      <c r="V72" s="323"/>
      <c r="W72" s="323"/>
      <c r="X72" s="324"/>
      <c r="Y72" s="480"/>
      <c r="Z72" s="481"/>
      <c r="AA72" s="482"/>
      <c r="AB72" s="401"/>
      <c r="AC72" s="486"/>
      <c r="AD72" s="487"/>
      <c r="AE72" s="414"/>
      <c r="AF72" s="414"/>
      <c r="AG72" s="414"/>
      <c r="AH72" s="414"/>
      <c r="AI72" s="414"/>
      <c r="AJ72" s="414"/>
      <c r="AK72" s="414"/>
      <c r="AL72" s="414"/>
      <c r="AM72" s="414"/>
      <c r="AN72" s="414"/>
      <c r="AO72" s="414"/>
      <c r="AP72" s="414"/>
      <c r="AQ72" s="431"/>
      <c r="AR72" s="432"/>
      <c r="AS72" s="433" t="s">
        <v>175</v>
      </c>
      <c r="AT72" s="434"/>
      <c r="AU72" s="435"/>
      <c r="AV72" s="435"/>
      <c r="AW72" s="323" t="s">
        <v>166</v>
      </c>
      <c r="AX72" s="328"/>
      <c r="AY72">
        <f t="shared" ref="AY72:AY77" si="1">$AY$71</f>
        <v>0</v>
      </c>
    </row>
    <row r="73" spans="1:51" ht="23.25" hidden="1" customHeight="1" x14ac:dyDescent="0.15">
      <c r="A73" s="508"/>
      <c r="B73" s="506"/>
      <c r="C73" s="506"/>
      <c r="D73" s="506"/>
      <c r="E73" s="506"/>
      <c r="F73" s="507"/>
      <c r="G73" s="373"/>
      <c r="H73" s="374"/>
      <c r="I73" s="374"/>
      <c r="J73" s="374"/>
      <c r="K73" s="374"/>
      <c r="L73" s="374"/>
      <c r="M73" s="374"/>
      <c r="N73" s="374"/>
      <c r="O73" s="375"/>
      <c r="P73" s="139"/>
      <c r="Q73" s="139"/>
      <c r="R73" s="139"/>
      <c r="S73" s="139"/>
      <c r="T73" s="139"/>
      <c r="U73" s="139"/>
      <c r="V73" s="139"/>
      <c r="W73" s="139"/>
      <c r="X73" s="140"/>
      <c r="Y73" s="384" t="s">
        <v>12</v>
      </c>
      <c r="Z73" s="385"/>
      <c r="AA73" s="386"/>
      <c r="AB73" s="387"/>
      <c r="AC73" s="387"/>
      <c r="AD73" s="387"/>
      <c r="AE73" s="388"/>
      <c r="AF73" s="371"/>
      <c r="AG73" s="371"/>
      <c r="AH73" s="371"/>
      <c r="AI73" s="388"/>
      <c r="AJ73" s="371"/>
      <c r="AK73" s="371"/>
      <c r="AL73" s="371"/>
      <c r="AM73" s="388"/>
      <c r="AN73" s="371"/>
      <c r="AO73" s="371"/>
      <c r="AP73" s="371"/>
      <c r="AQ73" s="390"/>
      <c r="AR73" s="391"/>
      <c r="AS73" s="391"/>
      <c r="AT73" s="392"/>
      <c r="AU73" s="371"/>
      <c r="AV73" s="371"/>
      <c r="AW73" s="371"/>
      <c r="AX73" s="372"/>
      <c r="AY73">
        <f t="shared" si="1"/>
        <v>0</v>
      </c>
    </row>
    <row r="74" spans="1:51" ht="23.25" hidden="1" customHeight="1" x14ac:dyDescent="0.15">
      <c r="A74" s="509"/>
      <c r="B74" s="510"/>
      <c r="C74" s="510"/>
      <c r="D74" s="510"/>
      <c r="E74" s="510"/>
      <c r="F74" s="511"/>
      <c r="G74" s="376"/>
      <c r="H74" s="377"/>
      <c r="I74" s="377"/>
      <c r="J74" s="377"/>
      <c r="K74" s="377"/>
      <c r="L74" s="377"/>
      <c r="M74" s="377"/>
      <c r="N74" s="377"/>
      <c r="O74" s="378"/>
      <c r="P74" s="382"/>
      <c r="Q74" s="382"/>
      <c r="R74" s="382"/>
      <c r="S74" s="382"/>
      <c r="T74" s="382"/>
      <c r="U74" s="382"/>
      <c r="V74" s="382"/>
      <c r="W74" s="382"/>
      <c r="X74" s="383"/>
      <c r="Y74" s="222" t="s">
        <v>50</v>
      </c>
      <c r="Z74" s="223"/>
      <c r="AA74" s="251"/>
      <c r="AB74" s="447"/>
      <c r="AC74" s="447"/>
      <c r="AD74" s="447"/>
      <c r="AE74" s="388"/>
      <c r="AF74" s="371"/>
      <c r="AG74" s="371"/>
      <c r="AH74" s="371"/>
      <c r="AI74" s="388"/>
      <c r="AJ74" s="371"/>
      <c r="AK74" s="371"/>
      <c r="AL74" s="371"/>
      <c r="AM74" s="388"/>
      <c r="AN74" s="371"/>
      <c r="AO74" s="371"/>
      <c r="AP74" s="371"/>
      <c r="AQ74" s="390"/>
      <c r="AR74" s="391"/>
      <c r="AS74" s="391"/>
      <c r="AT74" s="392"/>
      <c r="AU74" s="371"/>
      <c r="AV74" s="371"/>
      <c r="AW74" s="371"/>
      <c r="AX74" s="372"/>
      <c r="AY74">
        <f t="shared" si="1"/>
        <v>0</v>
      </c>
    </row>
    <row r="75" spans="1:51" ht="23.25" hidden="1" customHeight="1" x14ac:dyDescent="0.15">
      <c r="A75" s="508"/>
      <c r="B75" s="506"/>
      <c r="C75" s="506"/>
      <c r="D75" s="506"/>
      <c r="E75" s="506"/>
      <c r="F75" s="507"/>
      <c r="G75" s="379"/>
      <c r="H75" s="380"/>
      <c r="I75" s="380"/>
      <c r="J75" s="380"/>
      <c r="K75" s="380"/>
      <c r="L75" s="380"/>
      <c r="M75" s="380"/>
      <c r="N75" s="380"/>
      <c r="O75" s="381"/>
      <c r="P75" s="142"/>
      <c r="Q75" s="142"/>
      <c r="R75" s="142"/>
      <c r="S75" s="142"/>
      <c r="T75" s="142"/>
      <c r="U75" s="142"/>
      <c r="V75" s="142"/>
      <c r="W75" s="142"/>
      <c r="X75" s="143"/>
      <c r="Y75" s="222" t="s">
        <v>13</v>
      </c>
      <c r="Z75" s="223"/>
      <c r="AA75" s="251"/>
      <c r="AB75" s="389" t="s">
        <v>14</v>
      </c>
      <c r="AC75" s="389"/>
      <c r="AD75" s="389"/>
      <c r="AE75" s="388"/>
      <c r="AF75" s="371"/>
      <c r="AG75" s="371"/>
      <c r="AH75" s="371"/>
      <c r="AI75" s="388"/>
      <c r="AJ75" s="371"/>
      <c r="AK75" s="371"/>
      <c r="AL75" s="371"/>
      <c r="AM75" s="388"/>
      <c r="AN75" s="371"/>
      <c r="AO75" s="371"/>
      <c r="AP75" s="371"/>
      <c r="AQ75" s="390"/>
      <c r="AR75" s="391"/>
      <c r="AS75" s="391"/>
      <c r="AT75" s="392"/>
      <c r="AU75" s="371"/>
      <c r="AV75" s="371"/>
      <c r="AW75" s="371"/>
      <c r="AX75" s="372"/>
      <c r="AY75">
        <f t="shared" si="1"/>
        <v>0</v>
      </c>
    </row>
    <row r="76" spans="1:51" ht="23.25" hidden="1" customHeight="1" x14ac:dyDescent="0.15">
      <c r="A76" s="460" t="s">
        <v>259</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8"/>
      <c r="B77" s="319"/>
      <c r="C77" s="319"/>
      <c r="D77" s="319"/>
      <c r="E77" s="319"/>
      <c r="F77" s="320"/>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3" t="s">
        <v>572</v>
      </c>
      <c r="B78" s="315" t="s">
        <v>573</v>
      </c>
      <c r="C78" s="316"/>
      <c r="D78" s="316"/>
      <c r="E78" s="316"/>
      <c r="F78" s="317"/>
      <c r="G78" s="321" t="s">
        <v>574</v>
      </c>
      <c r="H78" s="321"/>
      <c r="I78" s="321"/>
      <c r="J78" s="321"/>
      <c r="K78" s="321"/>
      <c r="L78" s="321"/>
      <c r="M78" s="321"/>
      <c r="N78" s="321"/>
      <c r="O78" s="321"/>
      <c r="P78" s="321"/>
      <c r="Q78" s="321"/>
      <c r="R78" s="321"/>
      <c r="S78" s="321"/>
      <c r="T78" s="321"/>
      <c r="U78" s="321"/>
      <c r="V78" s="321"/>
      <c r="W78" s="321"/>
      <c r="X78" s="321"/>
      <c r="Y78" s="321"/>
      <c r="Z78" s="321"/>
      <c r="AA78" s="322"/>
      <c r="AB78" s="325" t="s">
        <v>594</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3"/>
      <c r="B81" s="315"/>
      <c r="C81" s="316"/>
      <c r="D81" s="316"/>
      <c r="E81" s="316"/>
      <c r="F81" s="317"/>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3"/>
      <c r="B82" s="318"/>
      <c r="C82" s="319"/>
      <c r="D82" s="319"/>
      <c r="E82" s="319"/>
      <c r="F82" s="320"/>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3"/>
      <c r="B83" s="454" t="s">
        <v>138</v>
      </c>
      <c r="C83" s="455"/>
      <c r="D83" s="455"/>
      <c r="E83" s="455"/>
      <c r="F83" s="456"/>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4" t="s">
        <v>11</v>
      </c>
      <c r="AC83" s="885"/>
      <c r="AD83" s="886"/>
      <c r="AE83" s="414" t="s">
        <v>415</v>
      </c>
      <c r="AF83" s="414"/>
      <c r="AG83" s="414"/>
      <c r="AH83" s="414"/>
      <c r="AI83" s="414" t="s">
        <v>567</v>
      </c>
      <c r="AJ83" s="414"/>
      <c r="AK83" s="414"/>
      <c r="AL83" s="414"/>
      <c r="AM83" s="414" t="s">
        <v>383</v>
      </c>
      <c r="AN83" s="414"/>
      <c r="AO83" s="414"/>
      <c r="AP83" s="414"/>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1"/>
      <c r="AC84" s="486"/>
      <c r="AD84" s="487"/>
      <c r="AE84" s="414"/>
      <c r="AF84" s="414"/>
      <c r="AG84" s="414"/>
      <c r="AH84" s="414"/>
      <c r="AI84" s="414"/>
      <c r="AJ84" s="414"/>
      <c r="AK84" s="414"/>
      <c r="AL84" s="414"/>
      <c r="AM84" s="414"/>
      <c r="AN84" s="414"/>
      <c r="AO84" s="414"/>
      <c r="AP84" s="414"/>
      <c r="AQ84" s="495"/>
      <c r="AR84" s="435"/>
      <c r="AS84" s="433" t="s">
        <v>175</v>
      </c>
      <c r="AT84" s="434"/>
      <c r="AU84" s="435"/>
      <c r="AV84" s="435"/>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8"/>
      <c r="R85" s="448"/>
      <c r="S85" s="448"/>
      <c r="T85" s="448"/>
      <c r="U85" s="448"/>
      <c r="V85" s="448"/>
      <c r="W85" s="448"/>
      <c r="X85" s="449"/>
      <c r="Y85" s="888" t="s">
        <v>57</v>
      </c>
      <c r="Z85" s="889"/>
      <c r="AA85" s="890"/>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15">
      <c r="A86" s="313"/>
      <c r="B86" s="315"/>
      <c r="C86" s="316"/>
      <c r="D86" s="316"/>
      <c r="E86" s="316"/>
      <c r="F86" s="317"/>
      <c r="G86" s="891"/>
      <c r="H86" s="382"/>
      <c r="I86" s="382"/>
      <c r="J86" s="382"/>
      <c r="K86" s="382"/>
      <c r="L86" s="382"/>
      <c r="M86" s="382"/>
      <c r="N86" s="382"/>
      <c r="O86" s="383"/>
      <c r="P86" s="450"/>
      <c r="Q86" s="450"/>
      <c r="R86" s="450"/>
      <c r="S86" s="450"/>
      <c r="T86" s="450"/>
      <c r="U86" s="450"/>
      <c r="V86" s="450"/>
      <c r="W86" s="450"/>
      <c r="X86" s="451"/>
      <c r="Y86" s="892" t="s">
        <v>50</v>
      </c>
      <c r="Z86" s="784"/>
      <c r="AA86" s="785"/>
      <c r="AB86" s="447"/>
      <c r="AC86" s="447"/>
      <c r="AD86" s="447"/>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2"/>
      <c r="Q87" s="452"/>
      <c r="R87" s="452"/>
      <c r="S87" s="452"/>
      <c r="T87" s="452"/>
      <c r="U87" s="452"/>
      <c r="V87" s="452"/>
      <c r="W87" s="452"/>
      <c r="X87" s="453"/>
      <c r="Y87" s="892" t="s">
        <v>13</v>
      </c>
      <c r="Z87" s="784"/>
      <c r="AA87" s="785"/>
      <c r="AB87" s="893" t="s">
        <v>14</v>
      </c>
      <c r="AC87" s="893"/>
      <c r="AD87" s="893"/>
      <c r="AE87" s="563"/>
      <c r="AF87" s="564"/>
      <c r="AG87" s="564"/>
      <c r="AH87" s="564"/>
      <c r="AI87" s="563"/>
      <c r="AJ87" s="564"/>
      <c r="AK87" s="564"/>
      <c r="AL87" s="564"/>
      <c r="AM87" s="563"/>
      <c r="AN87" s="564"/>
      <c r="AO87" s="564"/>
      <c r="AP87" s="564"/>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15">
      <c r="A88" s="313"/>
      <c r="B88" s="454" t="s">
        <v>138</v>
      </c>
      <c r="C88" s="455"/>
      <c r="D88" s="455"/>
      <c r="E88" s="455"/>
      <c r="F88" s="456"/>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4" t="s">
        <v>11</v>
      </c>
      <c r="AC88" s="885"/>
      <c r="AD88" s="886"/>
      <c r="AE88" s="414" t="s">
        <v>415</v>
      </c>
      <c r="AF88" s="414"/>
      <c r="AG88" s="414"/>
      <c r="AH88" s="414"/>
      <c r="AI88" s="414" t="s">
        <v>567</v>
      </c>
      <c r="AJ88" s="414"/>
      <c r="AK88" s="414"/>
      <c r="AL88" s="414"/>
      <c r="AM88" s="414" t="s">
        <v>383</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1"/>
      <c r="AC89" s="486"/>
      <c r="AD89" s="487"/>
      <c r="AE89" s="414"/>
      <c r="AF89" s="414"/>
      <c r="AG89" s="414"/>
      <c r="AH89" s="414"/>
      <c r="AI89" s="414"/>
      <c r="AJ89" s="414"/>
      <c r="AK89" s="414"/>
      <c r="AL89" s="414"/>
      <c r="AM89" s="414"/>
      <c r="AN89" s="414"/>
      <c r="AO89" s="414"/>
      <c r="AP89" s="414"/>
      <c r="AQ89" s="495"/>
      <c r="AR89" s="435"/>
      <c r="AS89" s="433" t="s">
        <v>175</v>
      </c>
      <c r="AT89" s="434"/>
      <c r="AU89" s="435"/>
      <c r="AV89" s="435"/>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8"/>
      <c r="R90" s="448"/>
      <c r="S90" s="448"/>
      <c r="T90" s="448"/>
      <c r="U90" s="448"/>
      <c r="V90" s="448"/>
      <c r="W90" s="448"/>
      <c r="X90" s="449"/>
      <c r="Y90" s="888" t="s">
        <v>57</v>
      </c>
      <c r="Z90" s="889"/>
      <c r="AA90" s="890"/>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15">
      <c r="A91" s="313"/>
      <c r="B91" s="315"/>
      <c r="C91" s="316"/>
      <c r="D91" s="316"/>
      <c r="E91" s="316"/>
      <c r="F91" s="317"/>
      <c r="G91" s="891"/>
      <c r="H91" s="382"/>
      <c r="I91" s="382"/>
      <c r="J91" s="382"/>
      <c r="K91" s="382"/>
      <c r="L91" s="382"/>
      <c r="M91" s="382"/>
      <c r="N91" s="382"/>
      <c r="O91" s="383"/>
      <c r="P91" s="450"/>
      <c r="Q91" s="450"/>
      <c r="R91" s="450"/>
      <c r="S91" s="450"/>
      <c r="T91" s="450"/>
      <c r="U91" s="450"/>
      <c r="V91" s="450"/>
      <c r="W91" s="450"/>
      <c r="X91" s="451"/>
      <c r="Y91" s="892" t="s">
        <v>50</v>
      </c>
      <c r="Z91" s="784"/>
      <c r="AA91" s="785"/>
      <c r="AB91" s="447"/>
      <c r="AC91" s="447"/>
      <c r="AD91" s="447"/>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2"/>
      <c r="Q92" s="452"/>
      <c r="R92" s="452"/>
      <c r="S92" s="452"/>
      <c r="T92" s="452"/>
      <c r="U92" s="452"/>
      <c r="V92" s="452"/>
      <c r="W92" s="452"/>
      <c r="X92" s="453"/>
      <c r="Y92" s="892" t="s">
        <v>13</v>
      </c>
      <c r="Z92" s="784"/>
      <c r="AA92" s="785"/>
      <c r="AB92" s="893" t="s">
        <v>14</v>
      </c>
      <c r="AC92" s="893"/>
      <c r="AD92" s="893"/>
      <c r="AE92" s="563"/>
      <c r="AF92" s="564"/>
      <c r="AG92" s="564"/>
      <c r="AH92" s="564"/>
      <c r="AI92" s="563"/>
      <c r="AJ92" s="564"/>
      <c r="AK92" s="564"/>
      <c r="AL92" s="564"/>
      <c r="AM92" s="563"/>
      <c r="AN92" s="564"/>
      <c r="AO92" s="564"/>
      <c r="AP92" s="564"/>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4" t="s">
        <v>11</v>
      </c>
      <c r="AC93" s="885"/>
      <c r="AD93" s="886"/>
      <c r="AE93" s="414" t="s">
        <v>415</v>
      </c>
      <c r="AF93" s="414"/>
      <c r="AG93" s="414"/>
      <c r="AH93" s="414"/>
      <c r="AI93" s="414" t="s">
        <v>567</v>
      </c>
      <c r="AJ93" s="414"/>
      <c r="AK93" s="414"/>
      <c r="AL93" s="414"/>
      <c r="AM93" s="414" t="s">
        <v>383</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1"/>
      <c r="AC94" s="486"/>
      <c r="AD94" s="487"/>
      <c r="AE94" s="414"/>
      <c r="AF94" s="414"/>
      <c r="AG94" s="414"/>
      <c r="AH94" s="414"/>
      <c r="AI94" s="414"/>
      <c r="AJ94" s="414"/>
      <c r="AK94" s="414"/>
      <c r="AL94" s="414"/>
      <c r="AM94" s="414"/>
      <c r="AN94" s="414"/>
      <c r="AO94" s="414"/>
      <c r="AP94" s="414"/>
      <c r="AQ94" s="495"/>
      <c r="AR94" s="435"/>
      <c r="AS94" s="433" t="s">
        <v>175</v>
      </c>
      <c r="AT94" s="434"/>
      <c r="AU94" s="435"/>
      <c r="AV94" s="435"/>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8"/>
      <c r="R95" s="448"/>
      <c r="S95" s="448"/>
      <c r="T95" s="448"/>
      <c r="U95" s="448"/>
      <c r="V95" s="448"/>
      <c r="W95" s="448"/>
      <c r="X95" s="449"/>
      <c r="Y95" s="888" t="s">
        <v>57</v>
      </c>
      <c r="Z95" s="889"/>
      <c r="AA95" s="890"/>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15">
      <c r="A96" s="313"/>
      <c r="B96" s="315"/>
      <c r="C96" s="316"/>
      <c r="D96" s="316"/>
      <c r="E96" s="316"/>
      <c r="F96" s="317"/>
      <c r="G96" s="891"/>
      <c r="H96" s="382"/>
      <c r="I96" s="382"/>
      <c r="J96" s="382"/>
      <c r="K96" s="382"/>
      <c r="L96" s="382"/>
      <c r="M96" s="382"/>
      <c r="N96" s="382"/>
      <c r="O96" s="383"/>
      <c r="P96" s="450"/>
      <c r="Q96" s="450"/>
      <c r="R96" s="450"/>
      <c r="S96" s="450"/>
      <c r="T96" s="450"/>
      <c r="U96" s="450"/>
      <c r="V96" s="450"/>
      <c r="W96" s="450"/>
      <c r="X96" s="451"/>
      <c r="Y96" s="892" t="s">
        <v>50</v>
      </c>
      <c r="Z96" s="784"/>
      <c r="AA96" s="785"/>
      <c r="AB96" s="447"/>
      <c r="AC96" s="447"/>
      <c r="AD96" s="447"/>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
      <c r="A97" s="314"/>
      <c r="B97" s="881"/>
      <c r="C97" s="882"/>
      <c r="D97" s="882"/>
      <c r="E97" s="882"/>
      <c r="F97" s="883"/>
      <c r="G97" s="141"/>
      <c r="H97" s="142"/>
      <c r="I97" s="142"/>
      <c r="J97" s="142"/>
      <c r="K97" s="142"/>
      <c r="L97" s="142"/>
      <c r="M97" s="142"/>
      <c r="N97" s="142"/>
      <c r="O97" s="143"/>
      <c r="P97" s="452"/>
      <c r="Q97" s="452"/>
      <c r="R97" s="452"/>
      <c r="S97" s="452"/>
      <c r="T97" s="452"/>
      <c r="U97" s="452"/>
      <c r="V97" s="452"/>
      <c r="W97" s="452"/>
      <c r="X97" s="453"/>
      <c r="Y97" s="892" t="s">
        <v>13</v>
      </c>
      <c r="Z97" s="784"/>
      <c r="AA97" s="785"/>
      <c r="AB97" s="893" t="s">
        <v>14</v>
      </c>
      <c r="AC97" s="893"/>
      <c r="AD97" s="893"/>
      <c r="AE97" s="563"/>
      <c r="AF97" s="564"/>
      <c r="AG97" s="564"/>
      <c r="AH97" s="564"/>
      <c r="AI97" s="563"/>
      <c r="AJ97" s="564"/>
      <c r="AK97" s="564"/>
      <c r="AL97" s="564"/>
      <c r="AM97" s="563"/>
      <c r="AN97" s="564"/>
      <c r="AO97" s="564"/>
      <c r="AP97" s="564"/>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15">
      <c r="A98" s="307" t="s">
        <v>578</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579</v>
      </c>
      <c r="B99" s="316"/>
      <c r="C99" s="316"/>
      <c r="D99" s="316"/>
      <c r="E99" s="316"/>
      <c r="F99" s="317"/>
      <c r="G99" s="349" t="s">
        <v>571</v>
      </c>
      <c r="H99" s="350"/>
      <c r="I99" s="350"/>
      <c r="J99" s="350"/>
      <c r="K99" s="350"/>
      <c r="L99" s="350"/>
      <c r="M99" s="350"/>
      <c r="N99" s="350"/>
      <c r="O99" s="350"/>
      <c r="P99" s="351" t="s">
        <v>570</v>
      </c>
      <c r="Q99" s="350"/>
      <c r="R99" s="350"/>
      <c r="S99" s="350"/>
      <c r="T99" s="350"/>
      <c r="U99" s="350"/>
      <c r="V99" s="350"/>
      <c r="W99" s="350"/>
      <c r="X99" s="352"/>
      <c r="Y99" s="353"/>
      <c r="Z99" s="354"/>
      <c r="AA99" s="355"/>
      <c r="AB99" s="400" t="s">
        <v>11</v>
      </c>
      <c r="AC99" s="400"/>
      <c r="AD99" s="400"/>
      <c r="AE99" s="414" t="s">
        <v>415</v>
      </c>
      <c r="AF99" s="414"/>
      <c r="AG99" s="414"/>
      <c r="AH99" s="414"/>
      <c r="AI99" s="414" t="s">
        <v>567</v>
      </c>
      <c r="AJ99" s="414"/>
      <c r="AK99" s="414"/>
      <c r="AL99" s="414"/>
      <c r="AM99" s="414" t="s">
        <v>383</v>
      </c>
      <c r="AN99" s="414"/>
      <c r="AO99" s="414"/>
      <c r="AP99" s="414"/>
      <c r="AQ99" s="410" t="s">
        <v>414</v>
      </c>
      <c r="AR99" s="411"/>
      <c r="AS99" s="411"/>
      <c r="AT99" s="412"/>
      <c r="AU99" s="410" t="s">
        <v>592</v>
      </c>
      <c r="AV99" s="411"/>
      <c r="AW99" s="411"/>
      <c r="AX99" s="413"/>
      <c r="AY99">
        <f>COUNTA($G$100)</f>
        <v>0</v>
      </c>
    </row>
    <row r="100" spans="1:60" ht="23.25" hidden="1" customHeight="1" x14ac:dyDescent="0.15">
      <c r="A100" s="347"/>
      <c r="B100" s="316"/>
      <c r="C100" s="316"/>
      <c r="D100" s="316"/>
      <c r="E100" s="316"/>
      <c r="F100" s="317"/>
      <c r="G100" s="428"/>
      <c r="H100" s="357"/>
      <c r="I100" s="357"/>
      <c r="J100" s="357"/>
      <c r="K100" s="357"/>
      <c r="L100" s="357"/>
      <c r="M100" s="357"/>
      <c r="N100" s="357"/>
      <c r="O100" s="357"/>
      <c r="P100" s="429"/>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04"/>
      <c r="AV100" s="405"/>
      <c r="AW100" s="405"/>
      <c r="AX100" s="406"/>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7" t="s">
        <v>52</v>
      </c>
      <c r="Z101" s="408"/>
      <c r="AA101" s="409"/>
      <c r="AB101" s="369"/>
      <c r="AC101" s="369"/>
      <c r="AD101" s="369"/>
      <c r="AE101" s="370"/>
      <c r="AF101" s="370"/>
      <c r="AG101" s="370"/>
      <c r="AH101" s="370"/>
      <c r="AI101" s="370"/>
      <c r="AJ101" s="370"/>
      <c r="AK101" s="370"/>
      <c r="AL101" s="370"/>
      <c r="AM101" s="370"/>
      <c r="AN101" s="370"/>
      <c r="AO101" s="370"/>
      <c r="AP101" s="370"/>
      <c r="AQ101" s="370"/>
      <c r="AR101" s="370"/>
      <c r="AS101" s="370"/>
      <c r="AT101" s="370"/>
      <c r="AU101" s="404"/>
      <c r="AV101" s="405"/>
      <c r="AW101" s="405"/>
      <c r="AX101" s="406"/>
      <c r="AY101">
        <f>$AY$99</f>
        <v>0</v>
      </c>
    </row>
    <row r="102" spans="1:60" ht="23.25" hidden="1" customHeight="1" x14ac:dyDescent="0.15">
      <c r="A102" s="460" t="s">
        <v>580</v>
      </c>
      <c r="B102" s="340"/>
      <c r="C102" s="340"/>
      <c r="D102" s="340"/>
      <c r="E102" s="340"/>
      <c r="F102" s="461"/>
      <c r="G102" s="223" t="s">
        <v>581</v>
      </c>
      <c r="H102" s="223"/>
      <c r="I102" s="223"/>
      <c r="J102" s="223"/>
      <c r="K102" s="223"/>
      <c r="L102" s="223"/>
      <c r="M102" s="223"/>
      <c r="N102" s="223"/>
      <c r="O102" s="223"/>
      <c r="P102" s="223"/>
      <c r="Q102" s="223"/>
      <c r="R102" s="223"/>
      <c r="S102" s="223"/>
      <c r="T102" s="223"/>
      <c r="U102" s="223"/>
      <c r="V102" s="223"/>
      <c r="W102" s="223"/>
      <c r="X102" s="251"/>
      <c r="Y102" s="444"/>
      <c r="Z102" s="445"/>
      <c r="AA102" s="446"/>
      <c r="AB102" s="222" t="s">
        <v>11</v>
      </c>
      <c r="AC102" s="223"/>
      <c r="AD102" s="251"/>
      <c r="AE102" s="414" t="s">
        <v>415</v>
      </c>
      <c r="AF102" s="414"/>
      <c r="AG102" s="414"/>
      <c r="AH102" s="414"/>
      <c r="AI102" s="414" t="s">
        <v>567</v>
      </c>
      <c r="AJ102" s="414"/>
      <c r="AK102" s="414"/>
      <c r="AL102" s="414"/>
      <c r="AM102" s="414" t="s">
        <v>383</v>
      </c>
      <c r="AN102" s="414"/>
      <c r="AO102" s="414"/>
      <c r="AP102" s="414"/>
      <c r="AQ102" s="415" t="s">
        <v>593</v>
      </c>
      <c r="AR102" s="416"/>
      <c r="AS102" s="416"/>
      <c r="AT102" s="416"/>
      <c r="AU102" s="416"/>
      <c r="AV102" s="416"/>
      <c r="AW102" s="416"/>
      <c r="AX102" s="417"/>
      <c r="AY102">
        <f>IF(SUBSTITUTE(SUBSTITUTE($G$103,"／",""),"　","")="",0,1)</f>
        <v>0</v>
      </c>
    </row>
    <row r="103" spans="1:60" ht="23.25" hidden="1" customHeight="1" x14ac:dyDescent="0.15">
      <c r="A103" s="462"/>
      <c r="B103" s="321"/>
      <c r="C103" s="321"/>
      <c r="D103" s="321"/>
      <c r="E103" s="321"/>
      <c r="F103" s="463"/>
      <c r="G103" s="393" t="s">
        <v>582</v>
      </c>
      <c r="H103" s="394"/>
      <c r="I103" s="394"/>
      <c r="J103" s="394"/>
      <c r="K103" s="394"/>
      <c r="L103" s="394"/>
      <c r="M103" s="394"/>
      <c r="N103" s="394"/>
      <c r="O103" s="394"/>
      <c r="P103" s="394"/>
      <c r="Q103" s="394"/>
      <c r="R103" s="394"/>
      <c r="S103" s="394"/>
      <c r="T103" s="394"/>
      <c r="U103" s="394"/>
      <c r="V103" s="394"/>
      <c r="W103" s="394"/>
      <c r="X103" s="394"/>
      <c r="Y103" s="418" t="s">
        <v>580</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15">
      <c r="A104" s="464"/>
      <c r="B104" s="323"/>
      <c r="C104" s="323"/>
      <c r="D104" s="323"/>
      <c r="E104" s="323"/>
      <c r="F104" s="465"/>
      <c r="G104" s="395"/>
      <c r="H104" s="396"/>
      <c r="I104" s="396"/>
      <c r="J104" s="396"/>
      <c r="K104" s="396"/>
      <c r="L104" s="396"/>
      <c r="M104" s="396"/>
      <c r="N104" s="396"/>
      <c r="O104" s="396"/>
      <c r="P104" s="396"/>
      <c r="Q104" s="396"/>
      <c r="R104" s="396"/>
      <c r="S104" s="396"/>
      <c r="T104" s="396"/>
      <c r="U104" s="396"/>
      <c r="V104" s="396"/>
      <c r="W104" s="396"/>
      <c r="X104" s="396"/>
      <c r="Y104" s="384" t="s">
        <v>583</v>
      </c>
      <c r="Z104" s="398"/>
      <c r="AA104" s="399"/>
      <c r="AB104" s="424" t="s">
        <v>584</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0"/>
      <c r="AY104">
        <f>$AY$102</f>
        <v>0</v>
      </c>
    </row>
    <row r="105" spans="1:60" ht="18.75" hidden="1" customHeight="1" x14ac:dyDescent="0.15">
      <c r="A105" s="502" t="s">
        <v>235</v>
      </c>
      <c r="B105" s="503"/>
      <c r="C105" s="503"/>
      <c r="D105" s="503"/>
      <c r="E105" s="503"/>
      <c r="F105" s="504"/>
      <c r="G105" s="476" t="s">
        <v>139</v>
      </c>
      <c r="H105" s="321"/>
      <c r="I105" s="321"/>
      <c r="J105" s="321"/>
      <c r="K105" s="321"/>
      <c r="L105" s="321"/>
      <c r="M105" s="321"/>
      <c r="N105" s="321"/>
      <c r="O105" s="322"/>
      <c r="P105" s="325" t="s">
        <v>55</v>
      </c>
      <c r="Q105" s="321"/>
      <c r="R105" s="321"/>
      <c r="S105" s="321"/>
      <c r="T105" s="321"/>
      <c r="U105" s="321"/>
      <c r="V105" s="321"/>
      <c r="W105" s="321"/>
      <c r="X105" s="322"/>
      <c r="Y105" s="477"/>
      <c r="Z105" s="478"/>
      <c r="AA105" s="479"/>
      <c r="AB105" s="483" t="s">
        <v>11</v>
      </c>
      <c r="AC105" s="484"/>
      <c r="AD105" s="485"/>
      <c r="AE105" s="414" t="s">
        <v>415</v>
      </c>
      <c r="AF105" s="414"/>
      <c r="AG105" s="414"/>
      <c r="AH105" s="414"/>
      <c r="AI105" s="414" t="s">
        <v>567</v>
      </c>
      <c r="AJ105" s="414"/>
      <c r="AK105" s="414"/>
      <c r="AL105" s="414"/>
      <c r="AM105" s="414" t="s">
        <v>383</v>
      </c>
      <c r="AN105" s="414"/>
      <c r="AO105" s="414"/>
      <c r="AP105" s="414"/>
      <c r="AQ105" s="457" t="s">
        <v>174</v>
      </c>
      <c r="AR105" s="458"/>
      <c r="AS105" s="458"/>
      <c r="AT105" s="459"/>
      <c r="AU105" s="321" t="s">
        <v>128</v>
      </c>
      <c r="AV105" s="321"/>
      <c r="AW105" s="321"/>
      <c r="AX105" s="326"/>
      <c r="AY105">
        <f>COUNTA($G$107)</f>
        <v>0</v>
      </c>
    </row>
    <row r="106" spans="1:60" ht="18.75" hidden="1" customHeight="1" x14ac:dyDescent="0.15">
      <c r="A106" s="505"/>
      <c r="B106" s="506"/>
      <c r="C106" s="506"/>
      <c r="D106" s="506"/>
      <c r="E106" s="506"/>
      <c r="F106" s="507"/>
      <c r="G106" s="342"/>
      <c r="H106" s="323"/>
      <c r="I106" s="323"/>
      <c r="J106" s="323"/>
      <c r="K106" s="323"/>
      <c r="L106" s="323"/>
      <c r="M106" s="323"/>
      <c r="N106" s="323"/>
      <c r="O106" s="324"/>
      <c r="P106" s="327"/>
      <c r="Q106" s="323"/>
      <c r="R106" s="323"/>
      <c r="S106" s="323"/>
      <c r="T106" s="323"/>
      <c r="U106" s="323"/>
      <c r="V106" s="323"/>
      <c r="W106" s="323"/>
      <c r="X106" s="324"/>
      <c r="Y106" s="480"/>
      <c r="Z106" s="481"/>
      <c r="AA106" s="482"/>
      <c r="AB106" s="401"/>
      <c r="AC106" s="486"/>
      <c r="AD106" s="487"/>
      <c r="AE106" s="414"/>
      <c r="AF106" s="414"/>
      <c r="AG106" s="414"/>
      <c r="AH106" s="414"/>
      <c r="AI106" s="414"/>
      <c r="AJ106" s="414"/>
      <c r="AK106" s="414"/>
      <c r="AL106" s="414"/>
      <c r="AM106" s="414"/>
      <c r="AN106" s="414"/>
      <c r="AO106" s="414"/>
      <c r="AP106" s="414"/>
      <c r="AQ106" s="431"/>
      <c r="AR106" s="432"/>
      <c r="AS106" s="433" t="s">
        <v>175</v>
      </c>
      <c r="AT106" s="434"/>
      <c r="AU106" s="435"/>
      <c r="AV106" s="435"/>
      <c r="AW106" s="323" t="s">
        <v>166</v>
      </c>
      <c r="AX106" s="328"/>
      <c r="AY106">
        <f t="shared" ref="AY106:AY111" si="3">$AY$105</f>
        <v>0</v>
      </c>
    </row>
    <row r="107" spans="1:60" ht="23.25" hidden="1" customHeight="1" x14ac:dyDescent="0.15">
      <c r="A107" s="508"/>
      <c r="B107" s="506"/>
      <c r="C107" s="506"/>
      <c r="D107" s="506"/>
      <c r="E107" s="506"/>
      <c r="F107" s="507"/>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15">
      <c r="A108" s="509"/>
      <c r="B108" s="510"/>
      <c r="C108" s="510"/>
      <c r="D108" s="510"/>
      <c r="E108" s="510"/>
      <c r="F108" s="511"/>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1"/>
      <c r="AB108" s="447"/>
      <c r="AC108" s="447"/>
      <c r="AD108" s="447"/>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15">
      <c r="A109" s="508"/>
      <c r="B109" s="506"/>
      <c r="C109" s="506"/>
      <c r="D109" s="506"/>
      <c r="E109" s="506"/>
      <c r="F109" s="507"/>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1"/>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15">
      <c r="A110" s="460" t="s">
        <v>259</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8"/>
      <c r="B111" s="319"/>
      <c r="C111" s="319"/>
      <c r="D111" s="319"/>
      <c r="E111" s="319"/>
      <c r="F111" s="320"/>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3" t="s">
        <v>572</v>
      </c>
      <c r="B112" s="315" t="s">
        <v>573</v>
      </c>
      <c r="C112" s="316"/>
      <c r="D112" s="316"/>
      <c r="E112" s="316"/>
      <c r="F112" s="317"/>
      <c r="G112" s="321" t="s">
        <v>574</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594</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3"/>
      <c r="B115" s="315"/>
      <c r="C115" s="316"/>
      <c r="D115" s="316"/>
      <c r="E115" s="316"/>
      <c r="F115" s="317"/>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3"/>
      <c r="B116" s="318"/>
      <c r="C116" s="319"/>
      <c r="D116" s="319"/>
      <c r="E116" s="319"/>
      <c r="F116" s="320"/>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3"/>
      <c r="B117" s="454" t="s">
        <v>138</v>
      </c>
      <c r="C117" s="455"/>
      <c r="D117" s="455"/>
      <c r="E117" s="455"/>
      <c r="F117" s="456"/>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4" t="s">
        <v>11</v>
      </c>
      <c r="AC117" s="885"/>
      <c r="AD117" s="886"/>
      <c r="AE117" s="414" t="s">
        <v>415</v>
      </c>
      <c r="AF117" s="414"/>
      <c r="AG117" s="414"/>
      <c r="AH117" s="414"/>
      <c r="AI117" s="414" t="s">
        <v>567</v>
      </c>
      <c r="AJ117" s="414"/>
      <c r="AK117" s="414"/>
      <c r="AL117" s="414"/>
      <c r="AM117" s="414" t="s">
        <v>383</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1"/>
      <c r="AC118" s="486"/>
      <c r="AD118" s="487"/>
      <c r="AE118" s="414"/>
      <c r="AF118" s="414"/>
      <c r="AG118" s="414"/>
      <c r="AH118" s="414"/>
      <c r="AI118" s="414"/>
      <c r="AJ118" s="414"/>
      <c r="AK118" s="414"/>
      <c r="AL118" s="414"/>
      <c r="AM118" s="414"/>
      <c r="AN118" s="414"/>
      <c r="AO118" s="414"/>
      <c r="AP118" s="414"/>
      <c r="AQ118" s="495"/>
      <c r="AR118" s="435"/>
      <c r="AS118" s="433" t="s">
        <v>175</v>
      </c>
      <c r="AT118" s="434"/>
      <c r="AU118" s="435"/>
      <c r="AV118" s="435"/>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8"/>
      <c r="R119" s="448"/>
      <c r="S119" s="448"/>
      <c r="T119" s="448"/>
      <c r="U119" s="448"/>
      <c r="V119" s="448"/>
      <c r="W119" s="448"/>
      <c r="X119" s="449"/>
      <c r="Y119" s="888" t="s">
        <v>57</v>
      </c>
      <c r="Z119" s="889"/>
      <c r="AA119" s="890"/>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15">
      <c r="A120" s="313"/>
      <c r="B120" s="315"/>
      <c r="C120" s="316"/>
      <c r="D120" s="316"/>
      <c r="E120" s="316"/>
      <c r="F120" s="317"/>
      <c r="G120" s="891"/>
      <c r="H120" s="382"/>
      <c r="I120" s="382"/>
      <c r="J120" s="382"/>
      <c r="K120" s="382"/>
      <c r="L120" s="382"/>
      <c r="M120" s="382"/>
      <c r="N120" s="382"/>
      <c r="O120" s="383"/>
      <c r="P120" s="450"/>
      <c r="Q120" s="450"/>
      <c r="R120" s="450"/>
      <c r="S120" s="450"/>
      <c r="T120" s="450"/>
      <c r="U120" s="450"/>
      <c r="V120" s="450"/>
      <c r="W120" s="450"/>
      <c r="X120" s="451"/>
      <c r="Y120" s="892" t="s">
        <v>50</v>
      </c>
      <c r="Z120" s="784"/>
      <c r="AA120" s="785"/>
      <c r="AB120" s="447"/>
      <c r="AC120" s="447"/>
      <c r="AD120" s="447"/>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2"/>
      <c r="Q121" s="452"/>
      <c r="R121" s="452"/>
      <c r="S121" s="452"/>
      <c r="T121" s="452"/>
      <c r="U121" s="452"/>
      <c r="V121" s="452"/>
      <c r="W121" s="452"/>
      <c r="X121" s="453"/>
      <c r="Y121" s="892" t="s">
        <v>13</v>
      </c>
      <c r="Z121" s="784"/>
      <c r="AA121" s="785"/>
      <c r="AB121" s="893" t="s">
        <v>14</v>
      </c>
      <c r="AC121" s="893"/>
      <c r="AD121" s="893"/>
      <c r="AE121" s="563"/>
      <c r="AF121" s="564"/>
      <c r="AG121" s="564"/>
      <c r="AH121" s="564"/>
      <c r="AI121" s="563"/>
      <c r="AJ121" s="564"/>
      <c r="AK121" s="564"/>
      <c r="AL121" s="564"/>
      <c r="AM121" s="563"/>
      <c r="AN121" s="564"/>
      <c r="AO121" s="564"/>
      <c r="AP121" s="564"/>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15">
      <c r="A122" s="313"/>
      <c r="B122" s="454" t="s">
        <v>138</v>
      </c>
      <c r="C122" s="455"/>
      <c r="D122" s="455"/>
      <c r="E122" s="455"/>
      <c r="F122" s="456"/>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4" t="s">
        <v>11</v>
      </c>
      <c r="AC122" s="885"/>
      <c r="AD122" s="886"/>
      <c r="AE122" s="414" t="s">
        <v>415</v>
      </c>
      <c r="AF122" s="414"/>
      <c r="AG122" s="414"/>
      <c r="AH122" s="414"/>
      <c r="AI122" s="414" t="s">
        <v>567</v>
      </c>
      <c r="AJ122" s="414"/>
      <c r="AK122" s="414"/>
      <c r="AL122" s="414"/>
      <c r="AM122" s="414" t="s">
        <v>383</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1"/>
      <c r="AC123" s="486"/>
      <c r="AD123" s="487"/>
      <c r="AE123" s="414"/>
      <c r="AF123" s="414"/>
      <c r="AG123" s="414"/>
      <c r="AH123" s="414"/>
      <c r="AI123" s="414"/>
      <c r="AJ123" s="414"/>
      <c r="AK123" s="414"/>
      <c r="AL123" s="414"/>
      <c r="AM123" s="414"/>
      <c r="AN123" s="414"/>
      <c r="AO123" s="414"/>
      <c r="AP123" s="414"/>
      <c r="AQ123" s="495"/>
      <c r="AR123" s="435"/>
      <c r="AS123" s="433" t="s">
        <v>175</v>
      </c>
      <c r="AT123" s="434"/>
      <c r="AU123" s="435"/>
      <c r="AV123" s="435"/>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8"/>
      <c r="R124" s="448"/>
      <c r="S124" s="448"/>
      <c r="T124" s="448"/>
      <c r="U124" s="448"/>
      <c r="V124" s="448"/>
      <c r="W124" s="448"/>
      <c r="X124" s="449"/>
      <c r="Y124" s="888" t="s">
        <v>57</v>
      </c>
      <c r="Z124" s="889"/>
      <c r="AA124" s="890"/>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15">
      <c r="A125" s="313"/>
      <c r="B125" s="315"/>
      <c r="C125" s="316"/>
      <c r="D125" s="316"/>
      <c r="E125" s="316"/>
      <c r="F125" s="317"/>
      <c r="G125" s="891"/>
      <c r="H125" s="382"/>
      <c r="I125" s="382"/>
      <c r="J125" s="382"/>
      <c r="K125" s="382"/>
      <c r="L125" s="382"/>
      <c r="M125" s="382"/>
      <c r="N125" s="382"/>
      <c r="O125" s="383"/>
      <c r="P125" s="450"/>
      <c r="Q125" s="450"/>
      <c r="R125" s="450"/>
      <c r="S125" s="450"/>
      <c r="T125" s="450"/>
      <c r="U125" s="450"/>
      <c r="V125" s="450"/>
      <c r="W125" s="450"/>
      <c r="X125" s="451"/>
      <c r="Y125" s="892" t="s">
        <v>50</v>
      </c>
      <c r="Z125" s="784"/>
      <c r="AA125" s="785"/>
      <c r="AB125" s="447"/>
      <c r="AC125" s="447"/>
      <c r="AD125" s="447"/>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2"/>
      <c r="Q126" s="452"/>
      <c r="R126" s="452"/>
      <c r="S126" s="452"/>
      <c r="T126" s="452"/>
      <c r="U126" s="452"/>
      <c r="V126" s="452"/>
      <c r="W126" s="452"/>
      <c r="X126" s="453"/>
      <c r="Y126" s="892" t="s">
        <v>13</v>
      </c>
      <c r="Z126" s="784"/>
      <c r="AA126" s="785"/>
      <c r="AB126" s="893" t="s">
        <v>14</v>
      </c>
      <c r="AC126" s="893"/>
      <c r="AD126" s="893"/>
      <c r="AE126" s="563"/>
      <c r="AF126" s="564"/>
      <c r="AG126" s="564"/>
      <c r="AH126" s="564"/>
      <c r="AI126" s="563"/>
      <c r="AJ126" s="564"/>
      <c r="AK126" s="564"/>
      <c r="AL126" s="564"/>
      <c r="AM126" s="563"/>
      <c r="AN126" s="564"/>
      <c r="AO126" s="564"/>
      <c r="AP126" s="564"/>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15">
      <c r="A127" s="313"/>
      <c r="B127" s="454" t="s">
        <v>138</v>
      </c>
      <c r="C127" s="455"/>
      <c r="D127" s="455"/>
      <c r="E127" s="455"/>
      <c r="F127" s="456"/>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4" t="s">
        <v>11</v>
      </c>
      <c r="AC127" s="885"/>
      <c r="AD127" s="886"/>
      <c r="AE127" s="414" t="s">
        <v>415</v>
      </c>
      <c r="AF127" s="414"/>
      <c r="AG127" s="414"/>
      <c r="AH127" s="414"/>
      <c r="AI127" s="414" t="s">
        <v>567</v>
      </c>
      <c r="AJ127" s="414"/>
      <c r="AK127" s="414"/>
      <c r="AL127" s="414"/>
      <c r="AM127" s="414" t="s">
        <v>383</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1"/>
      <c r="AC128" s="486"/>
      <c r="AD128" s="487"/>
      <c r="AE128" s="414"/>
      <c r="AF128" s="414"/>
      <c r="AG128" s="414"/>
      <c r="AH128" s="414"/>
      <c r="AI128" s="414"/>
      <c r="AJ128" s="414"/>
      <c r="AK128" s="414"/>
      <c r="AL128" s="414"/>
      <c r="AM128" s="414"/>
      <c r="AN128" s="414"/>
      <c r="AO128" s="414"/>
      <c r="AP128" s="414"/>
      <c r="AQ128" s="495"/>
      <c r="AR128" s="435"/>
      <c r="AS128" s="433" t="s">
        <v>175</v>
      </c>
      <c r="AT128" s="434"/>
      <c r="AU128" s="435"/>
      <c r="AV128" s="435"/>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8"/>
      <c r="R129" s="448"/>
      <c r="S129" s="448"/>
      <c r="T129" s="448"/>
      <c r="U129" s="448"/>
      <c r="V129" s="448"/>
      <c r="W129" s="448"/>
      <c r="X129" s="449"/>
      <c r="Y129" s="888" t="s">
        <v>57</v>
      </c>
      <c r="Z129" s="889"/>
      <c r="AA129" s="890"/>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15">
      <c r="A130" s="313"/>
      <c r="B130" s="315"/>
      <c r="C130" s="316"/>
      <c r="D130" s="316"/>
      <c r="E130" s="316"/>
      <c r="F130" s="317"/>
      <c r="G130" s="891"/>
      <c r="H130" s="382"/>
      <c r="I130" s="382"/>
      <c r="J130" s="382"/>
      <c r="K130" s="382"/>
      <c r="L130" s="382"/>
      <c r="M130" s="382"/>
      <c r="N130" s="382"/>
      <c r="O130" s="383"/>
      <c r="P130" s="450"/>
      <c r="Q130" s="450"/>
      <c r="R130" s="450"/>
      <c r="S130" s="450"/>
      <c r="T130" s="450"/>
      <c r="U130" s="450"/>
      <c r="V130" s="450"/>
      <c r="W130" s="450"/>
      <c r="X130" s="451"/>
      <c r="Y130" s="892" t="s">
        <v>50</v>
      </c>
      <c r="Z130" s="784"/>
      <c r="AA130" s="785"/>
      <c r="AB130" s="447"/>
      <c r="AC130" s="447"/>
      <c r="AD130" s="447"/>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
      <c r="A131" s="314"/>
      <c r="B131" s="881"/>
      <c r="C131" s="882"/>
      <c r="D131" s="882"/>
      <c r="E131" s="882"/>
      <c r="F131" s="883"/>
      <c r="G131" s="141"/>
      <c r="H131" s="142"/>
      <c r="I131" s="142"/>
      <c r="J131" s="142"/>
      <c r="K131" s="142"/>
      <c r="L131" s="142"/>
      <c r="M131" s="142"/>
      <c r="N131" s="142"/>
      <c r="O131" s="143"/>
      <c r="P131" s="452"/>
      <c r="Q131" s="452"/>
      <c r="R131" s="452"/>
      <c r="S131" s="452"/>
      <c r="T131" s="452"/>
      <c r="U131" s="452"/>
      <c r="V131" s="452"/>
      <c r="W131" s="452"/>
      <c r="X131" s="453"/>
      <c r="Y131" s="892" t="s">
        <v>13</v>
      </c>
      <c r="Z131" s="784"/>
      <c r="AA131" s="785"/>
      <c r="AB131" s="893" t="s">
        <v>14</v>
      </c>
      <c r="AC131" s="893"/>
      <c r="AD131" s="893"/>
      <c r="AE131" s="563"/>
      <c r="AF131" s="564"/>
      <c r="AG131" s="564"/>
      <c r="AH131" s="564"/>
      <c r="AI131" s="563"/>
      <c r="AJ131" s="564"/>
      <c r="AK131" s="564"/>
      <c r="AL131" s="564"/>
      <c r="AM131" s="563"/>
      <c r="AN131" s="564"/>
      <c r="AO131" s="564"/>
      <c r="AP131" s="564"/>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15">
      <c r="A132" s="307" t="s">
        <v>578</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579</v>
      </c>
      <c r="B133" s="316"/>
      <c r="C133" s="316"/>
      <c r="D133" s="316"/>
      <c r="E133" s="316"/>
      <c r="F133" s="317"/>
      <c r="G133" s="349" t="s">
        <v>571</v>
      </c>
      <c r="H133" s="350"/>
      <c r="I133" s="350"/>
      <c r="J133" s="350"/>
      <c r="K133" s="350"/>
      <c r="L133" s="350"/>
      <c r="M133" s="350"/>
      <c r="N133" s="350"/>
      <c r="O133" s="350"/>
      <c r="P133" s="351" t="s">
        <v>570</v>
      </c>
      <c r="Q133" s="350"/>
      <c r="R133" s="350"/>
      <c r="S133" s="350"/>
      <c r="T133" s="350"/>
      <c r="U133" s="350"/>
      <c r="V133" s="350"/>
      <c r="W133" s="350"/>
      <c r="X133" s="352"/>
      <c r="Y133" s="353"/>
      <c r="Z133" s="354"/>
      <c r="AA133" s="355"/>
      <c r="AB133" s="400" t="s">
        <v>11</v>
      </c>
      <c r="AC133" s="400"/>
      <c r="AD133" s="400"/>
      <c r="AE133" s="414" t="s">
        <v>415</v>
      </c>
      <c r="AF133" s="414"/>
      <c r="AG133" s="414"/>
      <c r="AH133" s="414"/>
      <c r="AI133" s="414" t="s">
        <v>567</v>
      </c>
      <c r="AJ133" s="414"/>
      <c r="AK133" s="414"/>
      <c r="AL133" s="414"/>
      <c r="AM133" s="414" t="s">
        <v>383</v>
      </c>
      <c r="AN133" s="414"/>
      <c r="AO133" s="414"/>
      <c r="AP133" s="414"/>
      <c r="AQ133" s="410" t="s">
        <v>414</v>
      </c>
      <c r="AR133" s="411"/>
      <c r="AS133" s="411"/>
      <c r="AT133" s="412"/>
      <c r="AU133" s="410" t="s">
        <v>592</v>
      </c>
      <c r="AV133" s="411"/>
      <c r="AW133" s="411"/>
      <c r="AX133" s="413"/>
      <c r="AY133">
        <f>COUNTA($G$134)</f>
        <v>0</v>
      </c>
    </row>
    <row r="134" spans="1:60" ht="23.25" hidden="1" customHeight="1" x14ac:dyDescent="0.15">
      <c r="A134" s="347"/>
      <c r="B134" s="316"/>
      <c r="C134" s="316"/>
      <c r="D134" s="316"/>
      <c r="E134" s="316"/>
      <c r="F134" s="317"/>
      <c r="G134" s="428"/>
      <c r="H134" s="357"/>
      <c r="I134" s="357"/>
      <c r="J134" s="357"/>
      <c r="K134" s="357"/>
      <c r="L134" s="357"/>
      <c r="M134" s="357"/>
      <c r="N134" s="357"/>
      <c r="O134" s="357"/>
      <c r="P134" s="429"/>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4"/>
      <c r="AV134" s="405"/>
      <c r="AW134" s="405"/>
      <c r="AX134" s="406"/>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7" t="s">
        <v>52</v>
      </c>
      <c r="Z135" s="408"/>
      <c r="AA135" s="409"/>
      <c r="AB135" s="369"/>
      <c r="AC135" s="369"/>
      <c r="AD135" s="369"/>
      <c r="AE135" s="370"/>
      <c r="AF135" s="370"/>
      <c r="AG135" s="370"/>
      <c r="AH135" s="370"/>
      <c r="AI135" s="370"/>
      <c r="AJ135" s="370"/>
      <c r="AK135" s="370"/>
      <c r="AL135" s="370"/>
      <c r="AM135" s="370"/>
      <c r="AN135" s="370"/>
      <c r="AO135" s="370"/>
      <c r="AP135" s="370"/>
      <c r="AQ135" s="370"/>
      <c r="AR135" s="370"/>
      <c r="AS135" s="370"/>
      <c r="AT135" s="370"/>
      <c r="AU135" s="404"/>
      <c r="AV135" s="405"/>
      <c r="AW135" s="405"/>
      <c r="AX135" s="406"/>
      <c r="AY135">
        <f>$AY$133</f>
        <v>0</v>
      </c>
    </row>
    <row r="136" spans="1:60" ht="23.25" hidden="1" customHeight="1" x14ac:dyDescent="0.15">
      <c r="A136" s="460" t="s">
        <v>580</v>
      </c>
      <c r="B136" s="340"/>
      <c r="C136" s="340"/>
      <c r="D136" s="340"/>
      <c r="E136" s="340"/>
      <c r="F136" s="461"/>
      <c r="G136" s="223" t="s">
        <v>581</v>
      </c>
      <c r="H136" s="223"/>
      <c r="I136" s="223"/>
      <c r="J136" s="223"/>
      <c r="K136" s="223"/>
      <c r="L136" s="223"/>
      <c r="M136" s="223"/>
      <c r="N136" s="223"/>
      <c r="O136" s="223"/>
      <c r="P136" s="223"/>
      <c r="Q136" s="223"/>
      <c r="R136" s="223"/>
      <c r="S136" s="223"/>
      <c r="T136" s="223"/>
      <c r="U136" s="223"/>
      <c r="V136" s="223"/>
      <c r="W136" s="223"/>
      <c r="X136" s="251"/>
      <c r="Y136" s="444"/>
      <c r="Z136" s="445"/>
      <c r="AA136" s="446"/>
      <c r="AB136" s="222" t="s">
        <v>11</v>
      </c>
      <c r="AC136" s="223"/>
      <c r="AD136" s="251"/>
      <c r="AE136" s="414" t="s">
        <v>415</v>
      </c>
      <c r="AF136" s="414"/>
      <c r="AG136" s="414"/>
      <c r="AH136" s="414"/>
      <c r="AI136" s="414" t="s">
        <v>567</v>
      </c>
      <c r="AJ136" s="414"/>
      <c r="AK136" s="414"/>
      <c r="AL136" s="414"/>
      <c r="AM136" s="414" t="s">
        <v>383</v>
      </c>
      <c r="AN136" s="414"/>
      <c r="AO136" s="414"/>
      <c r="AP136" s="414"/>
      <c r="AQ136" s="415" t="s">
        <v>593</v>
      </c>
      <c r="AR136" s="416"/>
      <c r="AS136" s="416"/>
      <c r="AT136" s="416"/>
      <c r="AU136" s="416"/>
      <c r="AV136" s="416"/>
      <c r="AW136" s="416"/>
      <c r="AX136" s="417"/>
      <c r="AY136">
        <f>IF(SUBSTITUTE(SUBSTITUTE($G$137,"／",""),"　","")="",0,1)</f>
        <v>0</v>
      </c>
    </row>
    <row r="137" spans="1:60" ht="23.25" hidden="1" customHeight="1" x14ac:dyDescent="0.15">
      <c r="A137" s="462"/>
      <c r="B137" s="321"/>
      <c r="C137" s="321"/>
      <c r="D137" s="321"/>
      <c r="E137" s="321"/>
      <c r="F137" s="463"/>
      <c r="G137" s="393" t="s">
        <v>582</v>
      </c>
      <c r="H137" s="394"/>
      <c r="I137" s="394"/>
      <c r="J137" s="394"/>
      <c r="K137" s="394"/>
      <c r="L137" s="394"/>
      <c r="M137" s="394"/>
      <c r="N137" s="394"/>
      <c r="O137" s="394"/>
      <c r="P137" s="394"/>
      <c r="Q137" s="394"/>
      <c r="R137" s="394"/>
      <c r="S137" s="394"/>
      <c r="T137" s="394"/>
      <c r="U137" s="394"/>
      <c r="V137" s="394"/>
      <c r="W137" s="394"/>
      <c r="X137" s="394"/>
      <c r="Y137" s="418" t="s">
        <v>580</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15">
      <c r="A138" s="464"/>
      <c r="B138" s="323"/>
      <c r="C138" s="323"/>
      <c r="D138" s="323"/>
      <c r="E138" s="323"/>
      <c r="F138" s="465"/>
      <c r="G138" s="395"/>
      <c r="H138" s="396"/>
      <c r="I138" s="396"/>
      <c r="J138" s="396"/>
      <c r="K138" s="396"/>
      <c r="L138" s="396"/>
      <c r="M138" s="396"/>
      <c r="N138" s="396"/>
      <c r="O138" s="396"/>
      <c r="P138" s="396"/>
      <c r="Q138" s="396"/>
      <c r="R138" s="396"/>
      <c r="S138" s="396"/>
      <c r="T138" s="396"/>
      <c r="U138" s="396"/>
      <c r="V138" s="396"/>
      <c r="W138" s="396"/>
      <c r="X138" s="396"/>
      <c r="Y138" s="384" t="s">
        <v>583</v>
      </c>
      <c r="Z138" s="398"/>
      <c r="AA138" s="399"/>
      <c r="AB138" s="424" t="s">
        <v>584</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0"/>
      <c r="AY138">
        <f>$AY$136</f>
        <v>0</v>
      </c>
    </row>
    <row r="139" spans="1:60" ht="18.75" hidden="1" customHeight="1" x14ac:dyDescent="0.15">
      <c r="A139" s="502" t="s">
        <v>235</v>
      </c>
      <c r="B139" s="503"/>
      <c r="C139" s="503"/>
      <c r="D139" s="503"/>
      <c r="E139" s="503"/>
      <c r="F139" s="504"/>
      <c r="G139" s="476" t="s">
        <v>139</v>
      </c>
      <c r="H139" s="321"/>
      <c r="I139" s="321"/>
      <c r="J139" s="321"/>
      <c r="K139" s="321"/>
      <c r="L139" s="321"/>
      <c r="M139" s="321"/>
      <c r="N139" s="321"/>
      <c r="O139" s="322"/>
      <c r="P139" s="325" t="s">
        <v>55</v>
      </c>
      <c r="Q139" s="321"/>
      <c r="R139" s="321"/>
      <c r="S139" s="321"/>
      <c r="T139" s="321"/>
      <c r="U139" s="321"/>
      <c r="V139" s="321"/>
      <c r="W139" s="321"/>
      <c r="X139" s="322"/>
      <c r="Y139" s="477"/>
      <c r="Z139" s="478"/>
      <c r="AA139" s="479"/>
      <c r="AB139" s="483" t="s">
        <v>11</v>
      </c>
      <c r="AC139" s="484"/>
      <c r="AD139" s="485"/>
      <c r="AE139" s="414" t="s">
        <v>415</v>
      </c>
      <c r="AF139" s="414"/>
      <c r="AG139" s="414"/>
      <c r="AH139" s="414"/>
      <c r="AI139" s="414" t="s">
        <v>567</v>
      </c>
      <c r="AJ139" s="414"/>
      <c r="AK139" s="414"/>
      <c r="AL139" s="414"/>
      <c r="AM139" s="414" t="s">
        <v>383</v>
      </c>
      <c r="AN139" s="414"/>
      <c r="AO139" s="414"/>
      <c r="AP139" s="414"/>
      <c r="AQ139" s="457" t="s">
        <v>174</v>
      </c>
      <c r="AR139" s="458"/>
      <c r="AS139" s="458"/>
      <c r="AT139" s="459"/>
      <c r="AU139" s="321" t="s">
        <v>128</v>
      </c>
      <c r="AV139" s="321"/>
      <c r="AW139" s="321"/>
      <c r="AX139" s="326"/>
      <c r="AY139">
        <f>COUNTA($G$141)</f>
        <v>0</v>
      </c>
    </row>
    <row r="140" spans="1:60" ht="18.75" hidden="1" customHeight="1" x14ac:dyDescent="0.15">
      <c r="A140" s="505"/>
      <c r="B140" s="506"/>
      <c r="C140" s="506"/>
      <c r="D140" s="506"/>
      <c r="E140" s="506"/>
      <c r="F140" s="507"/>
      <c r="G140" s="342"/>
      <c r="H140" s="323"/>
      <c r="I140" s="323"/>
      <c r="J140" s="323"/>
      <c r="K140" s="323"/>
      <c r="L140" s="323"/>
      <c r="M140" s="323"/>
      <c r="N140" s="323"/>
      <c r="O140" s="324"/>
      <c r="P140" s="327"/>
      <c r="Q140" s="323"/>
      <c r="R140" s="323"/>
      <c r="S140" s="323"/>
      <c r="T140" s="323"/>
      <c r="U140" s="323"/>
      <c r="V140" s="323"/>
      <c r="W140" s="323"/>
      <c r="X140" s="324"/>
      <c r="Y140" s="480"/>
      <c r="Z140" s="481"/>
      <c r="AA140" s="482"/>
      <c r="AB140" s="401"/>
      <c r="AC140" s="486"/>
      <c r="AD140" s="487"/>
      <c r="AE140" s="414"/>
      <c r="AF140" s="414"/>
      <c r="AG140" s="414"/>
      <c r="AH140" s="414"/>
      <c r="AI140" s="414"/>
      <c r="AJ140" s="414"/>
      <c r="AK140" s="414"/>
      <c r="AL140" s="414"/>
      <c r="AM140" s="414"/>
      <c r="AN140" s="414"/>
      <c r="AO140" s="414"/>
      <c r="AP140" s="414"/>
      <c r="AQ140" s="431"/>
      <c r="AR140" s="432"/>
      <c r="AS140" s="433" t="s">
        <v>175</v>
      </c>
      <c r="AT140" s="434"/>
      <c r="AU140" s="435"/>
      <c r="AV140" s="435"/>
      <c r="AW140" s="323" t="s">
        <v>166</v>
      </c>
      <c r="AX140" s="328"/>
      <c r="AY140">
        <f t="shared" ref="AY140:AY145" si="5">$AY$139</f>
        <v>0</v>
      </c>
    </row>
    <row r="141" spans="1:60" ht="23.25" hidden="1" customHeight="1" x14ac:dyDescent="0.15">
      <c r="A141" s="508"/>
      <c r="B141" s="506"/>
      <c r="C141" s="506"/>
      <c r="D141" s="506"/>
      <c r="E141" s="506"/>
      <c r="F141" s="507"/>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15">
      <c r="A142" s="509"/>
      <c r="B142" s="510"/>
      <c r="C142" s="510"/>
      <c r="D142" s="510"/>
      <c r="E142" s="510"/>
      <c r="F142" s="511"/>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1"/>
      <c r="AB142" s="447"/>
      <c r="AC142" s="447"/>
      <c r="AD142" s="447"/>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15">
      <c r="A143" s="508"/>
      <c r="B143" s="506"/>
      <c r="C143" s="506"/>
      <c r="D143" s="506"/>
      <c r="E143" s="506"/>
      <c r="F143" s="507"/>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1"/>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15">
      <c r="A144" s="460" t="s">
        <v>259</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8"/>
      <c r="B145" s="319"/>
      <c r="C145" s="319"/>
      <c r="D145" s="319"/>
      <c r="E145" s="319"/>
      <c r="F145" s="320"/>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3" t="s">
        <v>572</v>
      </c>
      <c r="B146" s="315" t="s">
        <v>573</v>
      </c>
      <c r="C146" s="316"/>
      <c r="D146" s="316"/>
      <c r="E146" s="316"/>
      <c r="F146" s="317"/>
      <c r="G146" s="321" t="s">
        <v>574</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594</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3"/>
      <c r="B149" s="315"/>
      <c r="C149" s="316"/>
      <c r="D149" s="316"/>
      <c r="E149" s="316"/>
      <c r="F149" s="317"/>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3"/>
      <c r="B150" s="318"/>
      <c r="C150" s="319"/>
      <c r="D150" s="319"/>
      <c r="E150" s="319"/>
      <c r="F150" s="320"/>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3"/>
      <c r="B151" s="454" t="s">
        <v>138</v>
      </c>
      <c r="C151" s="455"/>
      <c r="D151" s="455"/>
      <c r="E151" s="455"/>
      <c r="F151" s="456"/>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4" t="s">
        <v>11</v>
      </c>
      <c r="AC151" s="885"/>
      <c r="AD151" s="886"/>
      <c r="AE151" s="414" t="s">
        <v>415</v>
      </c>
      <c r="AF151" s="414"/>
      <c r="AG151" s="414"/>
      <c r="AH151" s="414"/>
      <c r="AI151" s="414" t="s">
        <v>567</v>
      </c>
      <c r="AJ151" s="414"/>
      <c r="AK151" s="414"/>
      <c r="AL151" s="414"/>
      <c r="AM151" s="414" t="s">
        <v>383</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1"/>
      <c r="AC152" s="486"/>
      <c r="AD152" s="487"/>
      <c r="AE152" s="414"/>
      <c r="AF152" s="414"/>
      <c r="AG152" s="414"/>
      <c r="AH152" s="414"/>
      <c r="AI152" s="414"/>
      <c r="AJ152" s="414"/>
      <c r="AK152" s="414"/>
      <c r="AL152" s="414"/>
      <c r="AM152" s="414"/>
      <c r="AN152" s="414"/>
      <c r="AO152" s="414"/>
      <c r="AP152" s="414"/>
      <c r="AQ152" s="495"/>
      <c r="AR152" s="435"/>
      <c r="AS152" s="433" t="s">
        <v>175</v>
      </c>
      <c r="AT152" s="434"/>
      <c r="AU152" s="435"/>
      <c r="AV152" s="435"/>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8"/>
      <c r="R153" s="448"/>
      <c r="S153" s="448"/>
      <c r="T153" s="448"/>
      <c r="U153" s="448"/>
      <c r="V153" s="448"/>
      <c r="W153" s="448"/>
      <c r="X153" s="449"/>
      <c r="Y153" s="888" t="s">
        <v>57</v>
      </c>
      <c r="Z153" s="889"/>
      <c r="AA153" s="890"/>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15">
      <c r="A154" s="313"/>
      <c r="B154" s="315"/>
      <c r="C154" s="316"/>
      <c r="D154" s="316"/>
      <c r="E154" s="316"/>
      <c r="F154" s="317"/>
      <c r="G154" s="891"/>
      <c r="H154" s="382"/>
      <c r="I154" s="382"/>
      <c r="J154" s="382"/>
      <c r="K154" s="382"/>
      <c r="L154" s="382"/>
      <c r="M154" s="382"/>
      <c r="N154" s="382"/>
      <c r="O154" s="383"/>
      <c r="P154" s="450"/>
      <c r="Q154" s="450"/>
      <c r="R154" s="450"/>
      <c r="S154" s="450"/>
      <c r="T154" s="450"/>
      <c r="U154" s="450"/>
      <c r="V154" s="450"/>
      <c r="W154" s="450"/>
      <c r="X154" s="451"/>
      <c r="Y154" s="892" t="s">
        <v>50</v>
      </c>
      <c r="Z154" s="784"/>
      <c r="AA154" s="785"/>
      <c r="AB154" s="447"/>
      <c r="AC154" s="447"/>
      <c r="AD154" s="447"/>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2"/>
      <c r="Q155" s="452"/>
      <c r="R155" s="452"/>
      <c r="S155" s="452"/>
      <c r="T155" s="452"/>
      <c r="U155" s="452"/>
      <c r="V155" s="452"/>
      <c r="W155" s="452"/>
      <c r="X155" s="453"/>
      <c r="Y155" s="892" t="s">
        <v>13</v>
      </c>
      <c r="Z155" s="784"/>
      <c r="AA155" s="785"/>
      <c r="AB155" s="893" t="s">
        <v>14</v>
      </c>
      <c r="AC155" s="893"/>
      <c r="AD155" s="893"/>
      <c r="AE155" s="563"/>
      <c r="AF155" s="564"/>
      <c r="AG155" s="564"/>
      <c r="AH155" s="564"/>
      <c r="AI155" s="563"/>
      <c r="AJ155" s="564"/>
      <c r="AK155" s="564"/>
      <c r="AL155" s="564"/>
      <c r="AM155" s="563"/>
      <c r="AN155" s="564"/>
      <c r="AO155" s="564"/>
      <c r="AP155" s="564"/>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15">
      <c r="A156" s="313"/>
      <c r="B156" s="454" t="s">
        <v>138</v>
      </c>
      <c r="C156" s="455"/>
      <c r="D156" s="455"/>
      <c r="E156" s="455"/>
      <c r="F156" s="456"/>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4" t="s">
        <v>11</v>
      </c>
      <c r="AC156" s="885"/>
      <c r="AD156" s="886"/>
      <c r="AE156" s="414" t="s">
        <v>415</v>
      </c>
      <c r="AF156" s="414"/>
      <c r="AG156" s="414"/>
      <c r="AH156" s="414"/>
      <c r="AI156" s="414" t="s">
        <v>567</v>
      </c>
      <c r="AJ156" s="414"/>
      <c r="AK156" s="414"/>
      <c r="AL156" s="414"/>
      <c r="AM156" s="414" t="s">
        <v>383</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1"/>
      <c r="AC157" s="486"/>
      <c r="AD157" s="487"/>
      <c r="AE157" s="414"/>
      <c r="AF157" s="414"/>
      <c r="AG157" s="414"/>
      <c r="AH157" s="414"/>
      <c r="AI157" s="414"/>
      <c r="AJ157" s="414"/>
      <c r="AK157" s="414"/>
      <c r="AL157" s="414"/>
      <c r="AM157" s="414"/>
      <c r="AN157" s="414"/>
      <c r="AO157" s="414"/>
      <c r="AP157" s="414"/>
      <c r="AQ157" s="495"/>
      <c r="AR157" s="435"/>
      <c r="AS157" s="433" t="s">
        <v>175</v>
      </c>
      <c r="AT157" s="434"/>
      <c r="AU157" s="435"/>
      <c r="AV157" s="435"/>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8"/>
      <c r="R158" s="448"/>
      <c r="S158" s="448"/>
      <c r="T158" s="448"/>
      <c r="U158" s="448"/>
      <c r="V158" s="448"/>
      <c r="W158" s="448"/>
      <c r="X158" s="449"/>
      <c r="Y158" s="888" t="s">
        <v>57</v>
      </c>
      <c r="Z158" s="889"/>
      <c r="AA158" s="890"/>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15">
      <c r="A159" s="313"/>
      <c r="B159" s="315"/>
      <c r="C159" s="316"/>
      <c r="D159" s="316"/>
      <c r="E159" s="316"/>
      <c r="F159" s="317"/>
      <c r="G159" s="891"/>
      <c r="H159" s="382"/>
      <c r="I159" s="382"/>
      <c r="J159" s="382"/>
      <c r="K159" s="382"/>
      <c r="L159" s="382"/>
      <c r="M159" s="382"/>
      <c r="N159" s="382"/>
      <c r="O159" s="383"/>
      <c r="P159" s="450"/>
      <c r="Q159" s="450"/>
      <c r="R159" s="450"/>
      <c r="S159" s="450"/>
      <c r="T159" s="450"/>
      <c r="U159" s="450"/>
      <c r="V159" s="450"/>
      <c r="W159" s="450"/>
      <c r="X159" s="451"/>
      <c r="Y159" s="892" t="s">
        <v>50</v>
      </c>
      <c r="Z159" s="784"/>
      <c r="AA159" s="785"/>
      <c r="AB159" s="447"/>
      <c r="AC159" s="447"/>
      <c r="AD159" s="447"/>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2"/>
      <c r="Q160" s="452"/>
      <c r="R160" s="452"/>
      <c r="S160" s="452"/>
      <c r="T160" s="452"/>
      <c r="U160" s="452"/>
      <c r="V160" s="452"/>
      <c r="W160" s="452"/>
      <c r="X160" s="453"/>
      <c r="Y160" s="892" t="s">
        <v>13</v>
      </c>
      <c r="Z160" s="784"/>
      <c r="AA160" s="785"/>
      <c r="AB160" s="893" t="s">
        <v>14</v>
      </c>
      <c r="AC160" s="893"/>
      <c r="AD160" s="893"/>
      <c r="AE160" s="563"/>
      <c r="AF160" s="564"/>
      <c r="AG160" s="564"/>
      <c r="AH160" s="564"/>
      <c r="AI160" s="563"/>
      <c r="AJ160" s="564"/>
      <c r="AK160" s="564"/>
      <c r="AL160" s="564"/>
      <c r="AM160" s="563"/>
      <c r="AN160" s="564"/>
      <c r="AO160" s="564"/>
      <c r="AP160" s="564"/>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15">
      <c r="A161" s="313"/>
      <c r="B161" s="454" t="s">
        <v>138</v>
      </c>
      <c r="C161" s="455"/>
      <c r="D161" s="455"/>
      <c r="E161" s="455"/>
      <c r="F161" s="456"/>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4" t="s">
        <v>11</v>
      </c>
      <c r="AC161" s="885"/>
      <c r="AD161" s="886"/>
      <c r="AE161" s="414" t="s">
        <v>415</v>
      </c>
      <c r="AF161" s="414"/>
      <c r="AG161" s="414"/>
      <c r="AH161" s="414"/>
      <c r="AI161" s="414" t="s">
        <v>567</v>
      </c>
      <c r="AJ161" s="414"/>
      <c r="AK161" s="414"/>
      <c r="AL161" s="414"/>
      <c r="AM161" s="414" t="s">
        <v>383</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1"/>
      <c r="AC162" s="486"/>
      <c r="AD162" s="487"/>
      <c r="AE162" s="414"/>
      <c r="AF162" s="414"/>
      <c r="AG162" s="414"/>
      <c r="AH162" s="414"/>
      <c r="AI162" s="414"/>
      <c r="AJ162" s="414"/>
      <c r="AK162" s="414"/>
      <c r="AL162" s="414"/>
      <c r="AM162" s="414"/>
      <c r="AN162" s="414"/>
      <c r="AO162" s="414"/>
      <c r="AP162" s="414"/>
      <c r="AQ162" s="495"/>
      <c r="AR162" s="435"/>
      <c r="AS162" s="433" t="s">
        <v>175</v>
      </c>
      <c r="AT162" s="434"/>
      <c r="AU162" s="435"/>
      <c r="AV162" s="435"/>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8"/>
      <c r="R163" s="448"/>
      <c r="S163" s="448"/>
      <c r="T163" s="448"/>
      <c r="U163" s="448"/>
      <c r="V163" s="448"/>
      <c r="W163" s="448"/>
      <c r="X163" s="449"/>
      <c r="Y163" s="888" t="s">
        <v>57</v>
      </c>
      <c r="Z163" s="889"/>
      <c r="AA163" s="890"/>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15">
      <c r="A164" s="313"/>
      <c r="B164" s="315"/>
      <c r="C164" s="316"/>
      <c r="D164" s="316"/>
      <c r="E164" s="316"/>
      <c r="F164" s="317"/>
      <c r="G164" s="891"/>
      <c r="H164" s="382"/>
      <c r="I164" s="382"/>
      <c r="J164" s="382"/>
      <c r="K164" s="382"/>
      <c r="L164" s="382"/>
      <c r="M164" s="382"/>
      <c r="N164" s="382"/>
      <c r="O164" s="383"/>
      <c r="P164" s="450"/>
      <c r="Q164" s="450"/>
      <c r="R164" s="450"/>
      <c r="S164" s="450"/>
      <c r="T164" s="450"/>
      <c r="U164" s="450"/>
      <c r="V164" s="450"/>
      <c r="W164" s="450"/>
      <c r="X164" s="451"/>
      <c r="Y164" s="892" t="s">
        <v>50</v>
      </c>
      <c r="Z164" s="784"/>
      <c r="AA164" s="785"/>
      <c r="AB164" s="447"/>
      <c r="AC164" s="447"/>
      <c r="AD164" s="447"/>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
      <c r="A165" s="314"/>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15">
      <c r="A166" s="307" t="s">
        <v>578</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579</v>
      </c>
      <c r="B167" s="316"/>
      <c r="C167" s="316"/>
      <c r="D167" s="316"/>
      <c r="E167" s="316"/>
      <c r="F167" s="317"/>
      <c r="G167" s="349" t="s">
        <v>571</v>
      </c>
      <c r="H167" s="350"/>
      <c r="I167" s="350"/>
      <c r="J167" s="350"/>
      <c r="K167" s="350"/>
      <c r="L167" s="350"/>
      <c r="M167" s="350"/>
      <c r="N167" s="350"/>
      <c r="O167" s="350"/>
      <c r="P167" s="351" t="s">
        <v>570</v>
      </c>
      <c r="Q167" s="350"/>
      <c r="R167" s="350"/>
      <c r="S167" s="350"/>
      <c r="T167" s="350"/>
      <c r="U167" s="350"/>
      <c r="V167" s="350"/>
      <c r="W167" s="350"/>
      <c r="X167" s="352"/>
      <c r="Y167" s="353"/>
      <c r="Z167" s="354"/>
      <c r="AA167" s="355"/>
      <c r="AB167" s="400" t="s">
        <v>11</v>
      </c>
      <c r="AC167" s="400"/>
      <c r="AD167" s="400"/>
      <c r="AE167" s="414" t="s">
        <v>415</v>
      </c>
      <c r="AF167" s="414"/>
      <c r="AG167" s="414"/>
      <c r="AH167" s="414"/>
      <c r="AI167" s="414" t="s">
        <v>567</v>
      </c>
      <c r="AJ167" s="414"/>
      <c r="AK167" s="414"/>
      <c r="AL167" s="414"/>
      <c r="AM167" s="414" t="s">
        <v>383</v>
      </c>
      <c r="AN167" s="414"/>
      <c r="AO167" s="414"/>
      <c r="AP167" s="414"/>
      <c r="AQ167" s="410" t="s">
        <v>414</v>
      </c>
      <c r="AR167" s="411"/>
      <c r="AS167" s="411"/>
      <c r="AT167" s="412"/>
      <c r="AU167" s="410" t="s">
        <v>592</v>
      </c>
      <c r="AV167" s="411"/>
      <c r="AW167" s="411"/>
      <c r="AX167" s="413"/>
      <c r="AY167">
        <f>COUNTA($G$168)</f>
        <v>0</v>
      </c>
    </row>
    <row r="168" spans="1:60" ht="23.25" hidden="1" customHeight="1" x14ac:dyDescent="0.15">
      <c r="A168" s="347"/>
      <c r="B168" s="316"/>
      <c r="C168" s="316"/>
      <c r="D168" s="316"/>
      <c r="E168" s="316"/>
      <c r="F168" s="317"/>
      <c r="G168" s="428"/>
      <c r="H168" s="357"/>
      <c r="I168" s="357"/>
      <c r="J168" s="357"/>
      <c r="K168" s="357"/>
      <c r="L168" s="357"/>
      <c r="M168" s="357"/>
      <c r="N168" s="357"/>
      <c r="O168" s="357"/>
      <c r="P168" s="429"/>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4"/>
      <c r="AV168" s="405"/>
      <c r="AW168" s="405"/>
      <c r="AX168" s="406"/>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7" t="s">
        <v>52</v>
      </c>
      <c r="Z169" s="408"/>
      <c r="AA169" s="409"/>
      <c r="AB169" s="369"/>
      <c r="AC169" s="369"/>
      <c r="AD169" s="369"/>
      <c r="AE169" s="370"/>
      <c r="AF169" s="370"/>
      <c r="AG169" s="370"/>
      <c r="AH169" s="370"/>
      <c r="AI169" s="370"/>
      <c r="AJ169" s="370"/>
      <c r="AK169" s="370"/>
      <c r="AL169" s="370"/>
      <c r="AM169" s="370"/>
      <c r="AN169" s="370"/>
      <c r="AO169" s="370"/>
      <c r="AP169" s="370"/>
      <c r="AQ169" s="370"/>
      <c r="AR169" s="370"/>
      <c r="AS169" s="370"/>
      <c r="AT169" s="370"/>
      <c r="AU169" s="404"/>
      <c r="AV169" s="405"/>
      <c r="AW169" s="405"/>
      <c r="AX169" s="406"/>
      <c r="AY169">
        <f>$AY$167</f>
        <v>0</v>
      </c>
    </row>
    <row r="170" spans="1:60" ht="23.25" hidden="1" customHeight="1" x14ac:dyDescent="0.15">
      <c r="A170" s="460" t="s">
        <v>580</v>
      </c>
      <c r="B170" s="340"/>
      <c r="C170" s="340"/>
      <c r="D170" s="340"/>
      <c r="E170" s="340"/>
      <c r="F170" s="461"/>
      <c r="G170" s="223" t="s">
        <v>581</v>
      </c>
      <c r="H170" s="223"/>
      <c r="I170" s="223"/>
      <c r="J170" s="223"/>
      <c r="K170" s="223"/>
      <c r="L170" s="223"/>
      <c r="M170" s="223"/>
      <c r="N170" s="223"/>
      <c r="O170" s="223"/>
      <c r="P170" s="223"/>
      <c r="Q170" s="223"/>
      <c r="R170" s="223"/>
      <c r="S170" s="223"/>
      <c r="T170" s="223"/>
      <c r="U170" s="223"/>
      <c r="V170" s="223"/>
      <c r="W170" s="223"/>
      <c r="X170" s="251"/>
      <c r="Y170" s="444"/>
      <c r="Z170" s="445"/>
      <c r="AA170" s="446"/>
      <c r="AB170" s="222" t="s">
        <v>11</v>
      </c>
      <c r="AC170" s="223"/>
      <c r="AD170" s="251"/>
      <c r="AE170" s="414" t="s">
        <v>415</v>
      </c>
      <c r="AF170" s="414"/>
      <c r="AG170" s="414"/>
      <c r="AH170" s="414"/>
      <c r="AI170" s="414" t="s">
        <v>567</v>
      </c>
      <c r="AJ170" s="414"/>
      <c r="AK170" s="414"/>
      <c r="AL170" s="414"/>
      <c r="AM170" s="414" t="s">
        <v>383</v>
      </c>
      <c r="AN170" s="414"/>
      <c r="AO170" s="414"/>
      <c r="AP170" s="414"/>
      <c r="AQ170" s="415" t="s">
        <v>593</v>
      </c>
      <c r="AR170" s="416"/>
      <c r="AS170" s="416"/>
      <c r="AT170" s="416"/>
      <c r="AU170" s="416"/>
      <c r="AV170" s="416"/>
      <c r="AW170" s="416"/>
      <c r="AX170" s="417"/>
      <c r="AY170">
        <f>IF(SUBSTITUTE(SUBSTITUTE($G$171,"／",""),"　","")="",0,1)</f>
        <v>0</v>
      </c>
    </row>
    <row r="171" spans="1:60" ht="23.25" hidden="1" customHeight="1" x14ac:dyDescent="0.15">
      <c r="A171" s="462"/>
      <c r="B171" s="321"/>
      <c r="C171" s="321"/>
      <c r="D171" s="321"/>
      <c r="E171" s="321"/>
      <c r="F171" s="463"/>
      <c r="G171" s="393" t="s">
        <v>582</v>
      </c>
      <c r="H171" s="394"/>
      <c r="I171" s="394"/>
      <c r="J171" s="394"/>
      <c r="K171" s="394"/>
      <c r="L171" s="394"/>
      <c r="M171" s="394"/>
      <c r="N171" s="394"/>
      <c r="O171" s="394"/>
      <c r="P171" s="394"/>
      <c r="Q171" s="394"/>
      <c r="R171" s="394"/>
      <c r="S171" s="394"/>
      <c r="T171" s="394"/>
      <c r="U171" s="394"/>
      <c r="V171" s="394"/>
      <c r="W171" s="394"/>
      <c r="X171" s="394"/>
      <c r="Y171" s="418" t="s">
        <v>580</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15">
      <c r="A172" s="464"/>
      <c r="B172" s="323"/>
      <c r="C172" s="323"/>
      <c r="D172" s="323"/>
      <c r="E172" s="323"/>
      <c r="F172" s="465"/>
      <c r="G172" s="395"/>
      <c r="H172" s="396"/>
      <c r="I172" s="396"/>
      <c r="J172" s="396"/>
      <c r="K172" s="396"/>
      <c r="L172" s="396"/>
      <c r="M172" s="396"/>
      <c r="N172" s="396"/>
      <c r="O172" s="396"/>
      <c r="P172" s="396"/>
      <c r="Q172" s="396"/>
      <c r="R172" s="396"/>
      <c r="S172" s="396"/>
      <c r="T172" s="396"/>
      <c r="U172" s="396"/>
      <c r="V172" s="396"/>
      <c r="W172" s="396"/>
      <c r="X172" s="396"/>
      <c r="Y172" s="384" t="s">
        <v>583</v>
      </c>
      <c r="Z172" s="398"/>
      <c r="AA172" s="399"/>
      <c r="AB172" s="424" t="s">
        <v>584</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0"/>
      <c r="AY172">
        <f>$AY$170</f>
        <v>0</v>
      </c>
    </row>
    <row r="173" spans="1:60" ht="18.75" hidden="1" customHeight="1" x14ac:dyDescent="0.15">
      <c r="A173" s="502" t="s">
        <v>235</v>
      </c>
      <c r="B173" s="503"/>
      <c r="C173" s="503"/>
      <c r="D173" s="503"/>
      <c r="E173" s="503"/>
      <c r="F173" s="504"/>
      <c r="G173" s="476" t="s">
        <v>139</v>
      </c>
      <c r="H173" s="321"/>
      <c r="I173" s="321"/>
      <c r="J173" s="321"/>
      <c r="K173" s="321"/>
      <c r="L173" s="321"/>
      <c r="M173" s="321"/>
      <c r="N173" s="321"/>
      <c r="O173" s="322"/>
      <c r="P173" s="325" t="s">
        <v>55</v>
      </c>
      <c r="Q173" s="321"/>
      <c r="R173" s="321"/>
      <c r="S173" s="321"/>
      <c r="T173" s="321"/>
      <c r="U173" s="321"/>
      <c r="V173" s="321"/>
      <c r="W173" s="321"/>
      <c r="X173" s="322"/>
      <c r="Y173" s="477"/>
      <c r="Z173" s="478"/>
      <c r="AA173" s="479"/>
      <c r="AB173" s="483" t="s">
        <v>11</v>
      </c>
      <c r="AC173" s="484"/>
      <c r="AD173" s="485"/>
      <c r="AE173" s="414" t="s">
        <v>415</v>
      </c>
      <c r="AF173" s="414"/>
      <c r="AG173" s="414"/>
      <c r="AH173" s="414"/>
      <c r="AI173" s="414" t="s">
        <v>567</v>
      </c>
      <c r="AJ173" s="414"/>
      <c r="AK173" s="414"/>
      <c r="AL173" s="414"/>
      <c r="AM173" s="414" t="s">
        <v>383</v>
      </c>
      <c r="AN173" s="414"/>
      <c r="AO173" s="414"/>
      <c r="AP173" s="414"/>
      <c r="AQ173" s="457" t="s">
        <v>174</v>
      </c>
      <c r="AR173" s="458"/>
      <c r="AS173" s="458"/>
      <c r="AT173" s="459"/>
      <c r="AU173" s="321" t="s">
        <v>128</v>
      </c>
      <c r="AV173" s="321"/>
      <c r="AW173" s="321"/>
      <c r="AX173" s="326"/>
      <c r="AY173">
        <f>COUNTA($G$175)</f>
        <v>0</v>
      </c>
    </row>
    <row r="174" spans="1:60" ht="18.75" hidden="1" customHeight="1" x14ac:dyDescent="0.15">
      <c r="A174" s="505"/>
      <c r="B174" s="506"/>
      <c r="C174" s="506"/>
      <c r="D174" s="506"/>
      <c r="E174" s="506"/>
      <c r="F174" s="507"/>
      <c r="G174" s="342"/>
      <c r="H174" s="323"/>
      <c r="I174" s="323"/>
      <c r="J174" s="323"/>
      <c r="K174" s="323"/>
      <c r="L174" s="323"/>
      <c r="M174" s="323"/>
      <c r="N174" s="323"/>
      <c r="O174" s="324"/>
      <c r="P174" s="327"/>
      <c r="Q174" s="323"/>
      <c r="R174" s="323"/>
      <c r="S174" s="323"/>
      <c r="T174" s="323"/>
      <c r="U174" s="323"/>
      <c r="V174" s="323"/>
      <c r="W174" s="323"/>
      <c r="X174" s="324"/>
      <c r="Y174" s="480"/>
      <c r="Z174" s="481"/>
      <c r="AA174" s="482"/>
      <c r="AB174" s="401"/>
      <c r="AC174" s="486"/>
      <c r="AD174" s="487"/>
      <c r="AE174" s="414"/>
      <c r="AF174" s="414"/>
      <c r="AG174" s="414"/>
      <c r="AH174" s="414"/>
      <c r="AI174" s="414"/>
      <c r="AJ174" s="414"/>
      <c r="AK174" s="414"/>
      <c r="AL174" s="414"/>
      <c r="AM174" s="414"/>
      <c r="AN174" s="414"/>
      <c r="AO174" s="414"/>
      <c r="AP174" s="414"/>
      <c r="AQ174" s="431"/>
      <c r="AR174" s="432"/>
      <c r="AS174" s="433" t="s">
        <v>175</v>
      </c>
      <c r="AT174" s="434"/>
      <c r="AU174" s="435"/>
      <c r="AV174" s="435"/>
      <c r="AW174" s="323" t="s">
        <v>166</v>
      </c>
      <c r="AX174" s="328"/>
      <c r="AY174">
        <f t="shared" ref="AY174:AY179" si="7">$AY$173</f>
        <v>0</v>
      </c>
    </row>
    <row r="175" spans="1:60" ht="23.25" hidden="1" customHeight="1" x14ac:dyDescent="0.15">
      <c r="A175" s="508"/>
      <c r="B175" s="506"/>
      <c r="C175" s="506"/>
      <c r="D175" s="506"/>
      <c r="E175" s="506"/>
      <c r="F175" s="507"/>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15">
      <c r="A176" s="509"/>
      <c r="B176" s="510"/>
      <c r="C176" s="510"/>
      <c r="D176" s="510"/>
      <c r="E176" s="510"/>
      <c r="F176" s="511"/>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1"/>
      <c r="AB176" s="447"/>
      <c r="AC176" s="447"/>
      <c r="AD176" s="447"/>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15">
      <c r="A177" s="508"/>
      <c r="B177" s="506"/>
      <c r="C177" s="506"/>
      <c r="D177" s="506"/>
      <c r="E177" s="506"/>
      <c r="F177" s="507"/>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1"/>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15">
      <c r="A178" s="460" t="s">
        <v>259</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8"/>
      <c r="B179" s="319"/>
      <c r="C179" s="319"/>
      <c r="D179" s="319"/>
      <c r="E179" s="319"/>
      <c r="F179" s="320"/>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3" t="s">
        <v>572</v>
      </c>
      <c r="B180" s="315" t="s">
        <v>573</v>
      </c>
      <c r="C180" s="316"/>
      <c r="D180" s="316"/>
      <c r="E180" s="316"/>
      <c r="F180" s="317"/>
      <c r="G180" s="321" t="s">
        <v>574</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594</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3"/>
      <c r="B183" s="315"/>
      <c r="C183" s="316"/>
      <c r="D183" s="316"/>
      <c r="E183" s="316"/>
      <c r="F183" s="317"/>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3"/>
      <c r="B184" s="318"/>
      <c r="C184" s="319"/>
      <c r="D184" s="319"/>
      <c r="E184" s="319"/>
      <c r="F184" s="320"/>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3"/>
      <c r="B185" s="454" t="s">
        <v>138</v>
      </c>
      <c r="C185" s="455"/>
      <c r="D185" s="455"/>
      <c r="E185" s="455"/>
      <c r="F185" s="456"/>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4" t="s">
        <v>11</v>
      </c>
      <c r="AC185" s="885"/>
      <c r="AD185" s="886"/>
      <c r="AE185" s="414" t="s">
        <v>415</v>
      </c>
      <c r="AF185" s="414"/>
      <c r="AG185" s="414"/>
      <c r="AH185" s="414"/>
      <c r="AI185" s="414" t="s">
        <v>567</v>
      </c>
      <c r="AJ185" s="414"/>
      <c r="AK185" s="414"/>
      <c r="AL185" s="414"/>
      <c r="AM185" s="414" t="s">
        <v>383</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1"/>
      <c r="AC186" s="486"/>
      <c r="AD186" s="487"/>
      <c r="AE186" s="414"/>
      <c r="AF186" s="414"/>
      <c r="AG186" s="414"/>
      <c r="AH186" s="414"/>
      <c r="AI186" s="414"/>
      <c r="AJ186" s="414"/>
      <c r="AK186" s="414"/>
      <c r="AL186" s="414"/>
      <c r="AM186" s="414"/>
      <c r="AN186" s="414"/>
      <c r="AO186" s="414"/>
      <c r="AP186" s="414"/>
      <c r="AQ186" s="495"/>
      <c r="AR186" s="435"/>
      <c r="AS186" s="433" t="s">
        <v>175</v>
      </c>
      <c r="AT186" s="434"/>
      <c r="AU186" s="435"/>
      <c r="AV186" s="435"/>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8"/>
      <c r="R187" s="448"/>
      <c r="S187" s="448"/>
      <c r="T187" s="448"/>
      <c r="U187" s="448"/>
      <c r="V187" s="448"/>
      <c r="W187" s="448"/>
      <c r="X187" s="449"/>
      <c r="Y187" s="888" t="s">
        <v>57</v>
      </c>
      <c r="Z187" s="889"/>
      <c r="AA187" s="890"/>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15">
      <c r="A188" s="313"/>
      <c r="B188" s="315"/>
      <c r="C188" s="316"/>
      <c r="D188" s="316"/>
      <c r="E188" s="316"/>
      <c r="F188" s="317"/>
      <c r="G188" s="891"/>
      <c r="H188" s="382"/>
      <c r="I188" s="382"/>
      <c r="J188" s="382"/>
      <c r="K188" s="382"/>
      <c r="L188" s="382"/>
      <c r="M188" s="382"/>
      <c r="N188" s="382"/>
      <c r="O188" s="383"/>
      <c r="P188" s="450"/>
      <c r="Q188" s="450"/>
      <c r="R188" s="450"/>
      <c r="S188" s="450"/>
      <c r="T188" s="450"/>
      <c r="U188" s="450"/>
      <c r="V188" s="450"/>
      <c r="W188" s="450"/>
      <c r="X188" s="451"/>
      <c r="Y188" s="892" t="s">
        <v>50</v>
      </c>
      <c r="Z188" s="784"/>
      <c r="AA188" s="785"/>
      <c r="AB188" s="447"/>
      <c r="AC188" s="447"/>
      <c r="AD188" s="447"/>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2"/>
      <c r="Q189" s="452"/>
      <c r="R189" s="452"/>
      <c r="S189" s="452"/>
      <c r="T189" s="452"/>
      <c r="U189" s="452"/>
      <c r="V189" s="452"/>
      <c r="W189" s="452"/>
      <c r="X189" s="453"/>
      <c r="Y189" s="892" t="s">
        <v>13</v>
      </c>
      <c r="Z189" s="784"/>
      <c r="AA189" s="785"/>
      <c r="AB189" s="893" t="s">
        <v>14</v>
      </c>
      <c r="AC189" s="893"/>
      <c r="AD189" s="893"/>
      <c r="AE189" s="563"/>
      <c r="AF189" s="564"/>
      <c r="AG189" s="564"/>
      <c r="AH189" s="564"/>
      <c r="AI189" s="563"/>
      <c r="AJ189" s="564"/>
      <c r="AK189" s="564"/>
      <c r="AL189" s="564"/>
      <c r="AM189" s="563"/>
      <c r="AN189" s="564"/>
      <c r="AO189" s="564"/>
      <c r="AP189" s="564"/>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15">
      <c r="A190" s="313"/>
      <c r="B190" s="454" t="s">
        <v>138</v>
      </c>
      <c r="C190" s="455"/>
      <c r="D190" s="455"/>
      <c r="E190" s="455"/>
      <c r="F190" s="456"/>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4" t="s">
        <v>11</v>
      </c>
      <c r="AC190" s="885"/>
      <c r="AD190" s="886"/>
      <c r="AE190" s="414" t="s">
        <v>415</v>
      </c>
      <c r="AF190" s="414"/>
      <c r="AG190" s="414"/>
      <c r="AH190" s="414"/>
      <c r="AI190" s="414" t="s">
        <v>567</v>
      </c>
      <c r="AJ190" s="414"/>
      <c r="AK190" s="414"/>
      <c r="AL190" s="414"/>
      <c r="AM190" s="414" t="s">
        <v>383</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1"/>
      <c r="AC191" s="486"/>
      <c r="AD191" s="487"/>
      <c r="AE191" s="414"/>
      <c r="AF191" s="414"/>
      <c r="AG191" s="414"/>
      <c r="AH191" s="414"/>
      <c r="AI191" s="414"/>
      <c r="AJ191" s="414"/>
      <c r="AK191" s="414"/>
      <c r="AL191" s="414"/>
      <c r="AM191" s="414"/>
      <c r="AN191" s="414"/>
      <c r="AO191" s="414"/>
      <c r="AP191" s="414"/>
      <c r="AQ191" s="495"/>
      <c r="AR191" s="435"/>
      <c r="AS191" s="433" t="s">
        <v>175</v>
      </c>
      <c r="AT191" s="434"/>
      <c r="AU191" s="435"/>
      <c r="AV191" s="435"/>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8"/>
      <c r="R192" s="448"/>
      <c r="S192" s="448"/>
      <c r="T192" s="448"/>
      <c r="U192" s="448"/>
      <c r="V192" s="448"/>
      <c r="W192" s="448"/>
      <c r="X192" s="449"/>
      <c r="Y192" s="888" t="s">
        <v>57</v>
      </c>
      <c r="Z192" s="889"/>
      <c r="AA192" s="890"/>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15">
      <c r="A193" s="313"/>
      <c r="B193" s="315"/>
      <c r="C193" s="316"/>
      <c r="D193" s="316"/>
      <c r="E193" s="316"/>
      <c r="F193" s="317"/>
      <c r="G193" s="891"/>
      <c r="H193" s="382"/>
      <c r="I193" s="382"/>
      <c r="J193" s="382"/>
      <c r="K193" s="382"/>
      <c r="L193" s="382"/>
      <c r="M193" s="382"/>
      <c r="N193" s="382"/>
      <c r="O193" s="383"/>
      <c r="P193" s="450"/>
      <c r="Q193" s="450"/>
      <c r="R193" s="450"/>
      <c r="S193" s="450"/>
      <c r="T193" s="450"/>
      <c r="U193" s="450"/>
      <c r="V193" s="450"/>
      <c r="W193" s="450"/>
      <c r="X193" s="451"/>
      <c r="Y193" s="892" t="s">
        <v>50</v>
      </c>
      <c r="Z193" s="784"/>
      <c r="AA193" s="785"/>
      <c r="AB193" s="447"/>
      <c r="AC193" s="447"/>
      <c r="AD193" s="447"/>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2"/>
      <c r="Q194" s="452"/>
      <c r="R194" s="452"/>
      <c r="S194" s="452"/>
      <c r="T194" s="452"/>
      <c r="U194" s="452"/>
      <c r="V194" s="452"/>
      <c r="W194" s="452"/>
      <c r="X194" s="453"/>
      <c r="Y194" s="892" t="s">
        <v>13</v>
      </c>
      <c r="Z194" s="784"/>
      <c r="AA194" s="785"/>
      <c r="AB194" s="893" t="s">
        <v>14</v>
      </c>
      <c r="AC194" s="893"/>
      <c r="AD194" s="893"/>
      <c r="AE194" s="563"/>
      <c r="AF194" s="564"/>
      <c r="AG194" s="564"/>
      <c r="AH194" s="564"/>
      <c r="AI194" s="563"/>
      <c r="AJ194" s="564"/>
      <c r="AK194" s="564"/>
      <c r="AL194" s="564"/>
      <c r="AM194" s="563"/>
      <c r="AN194" s="564"/>
      <c r="AO194" s="564"/>
      <c r="AP194" s="564"/>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15">
      <c r="A195" s="313"/>
      <c r="B195" s="454" t="s">
        <v>138</v>
      </c>
      <c r="C195" s="455"/>
      <c r="D195" s="455"/>
      <c r="E195" s="455"/>
      <c r="F195" s="456"/>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4" t="s">
        <v>11</v>
      </c>
      <c r="AC195" s="885"/>
      <c r="AD195" s="886"/>
      <c r="AE195" s="414" t="s">
        <v>415</v>
      </c>
      <c r="AF195" s="414"/>
      <c r="AG195" s="414"/>
      <c r="AH195" s="414"/>
      <c r="AI195" s="414" t="s">
        <v>567</v>
      </c>
      <c r="AJ195" s="414"/>
      <c r="AK195" s="414"/>
      <c r="AL195" s="414"/>
      <c r="AM195" s="414" t="s">
        <v>383</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1"/>
      <c r="AC196" s="486"/>
      <c r="AD196" s="487"/>
      <c r="AE196" s="414"/>
      <c r="AF196" s="414"/>
      <c r="AG196" s="414"/>
      <c r="AH196" s="414"/>
      <c r="AI196" s="414"/>
      <c r="AJ196" s="414"/>
      <c r="AK196" s="414"/>
      <c r="AL196" s="414"/>
      <c r="AM196" s="414"/>
      <c r="AN196" s="414"/>
      <c r="AO196" s="414"/>
      <c r="AP196" s="414"/>
      <c r="AQ196" s="495"/>
      <c r="AR196" s="435"/>
      <c r="AS196" s="433" t="s">
        <v>175</v>
      </c>
      <c r="AT196" s="434"/>
      <c r="AU196" s="435"/>
      <c r="AV196" s="435"/>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8"/>
      <c r="R197" s="448"/>
      <c r="S197" s="448"/>
      <c r="T197" s="448"/>
      <c r="U197" s="448"/>
      <c r="V197" s="448"/>
      <c r="W197" s="448"/>
      <c r="X197" s="449"/>
      <c r="Y197" s="888" t="s">
        <v>57</v>
      </c>
      <c r="Z197" s="889"/>
      <c r="AA197" s="890"/>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15">
      <c r="A198" s="313"/>
      <c r="B198" s="315"/>
      <c r="C198" s="316"/>
      <c r="D198" s="316"/>
      <c r="E198" s="316"/>
      <c r="F198" s="317"/>
      <c r="G198" s="891"/>
      <c r="H198" s="382"/>
      <c r="I198" s="382"/>
      <c r="J198" s="382"/>
      <c r="K198" s="382"/>
      <c r="L198" s="382"/>
      <c r="M198" s="382"/>
      <c r="N198" s="382"/>
      <c r="O198" s="383"/>
      <c r="P198" s="450"/>
      <c r="Q198" s="450"/>
      <c r="R198" s="450"/>
      <c r="S198" s="450"/>
      <c r="T198" s="450"/>
      <c r="U198" s="450"/>
      <c r="V198" s="450"/>
      <c r="W198" s="450"/>
      <c r="X198" s="451"/>
      <c r="Y198" s="892" t="s">
        <v>50</v>
      </c>
      <c r="Z198" s="784"/>
      <c r="AA198" s="785"/>
      <c r="AB198" s="447"/>
      <c r="AC198" s="447"/>
      <c r="AD198" s="447"/>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
      <c r="A199" s="314"/>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15">
      <c r="A200" s="580" t="s">
        <v>236</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232</v>
      </c>
      <c r="X200" s="554"/>
      <c r="Y200" s="557"/>
      <c r="Z200" s="557"/>
      <c r="AA200" s="558"/>
      <c r="AB200" s="551" t="s">
        <v>11</v>
      </c>
      <c r="AC200" s="548"/>
      <c r="AD200" s="549"/>
      <c r="AE200" s="414" t="s">
        <v>415</v>
      </c>
      <c r="AF200" s="414"/>
      <c r="AG200" s="414"/>
      <c r="AH200" s="414"/>
      <c r="AI200" s="414" t="s">
        <v>567</v>
      </c>
      <c r="AJ200" s="414"/>
      <c r="AK200" s="414"/>
      <c r="AL200" s="414"/>
      <c r="AM200" s="414" t="s">
        <v>383</v>
      </c>
      <c r="AN200" s="414"/>
      <c r="AO200" s="414"/>
      <c r="AP200" s="414"/>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249</v>
      </c>
      <c r="AC202" s="541"/>
      <c r="AD202" s="541"/>
      <c r="AE202" s="388"/>
      <c r="AF202" s="371"/>
      <c r="AG202" s="371"/>
      <c r="AH202" s="371"/>
      <c r="AI202" s="388"/>
      <c r="AJ202" s="371"/>
      <c r="AK202" s="371"/>
      <c r="AL202" s="371"/>
      <c r="AM202" s="388"/>
      <c r="AN202" s="371"/>
      <c r="AO202" s="371"/>
      <c r="AP202" s="371"/>
      <c r="AQ202" s="388"/>
      <c r="AR202" s="371"/>
      <c r="AS202" s="371"/>
      <c r="AT202" s="561"/>
      <c r="AU202" s="371"/>
      <c r="AV202" s="371"/>
      <c r="AW202" s="371"/>
      <c r="AX202" s="372"/>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4" t="s">
        <v>50</v>
      </c>
      <c r="Z203" s="274"/>
      <c r="AA203" s="306"/>
      <c r="AB203" s="584" t="s">
        <v>249</v>
      </c>
      <c r="AC203" s="584"/>
      <c r="AD203" s="584"/>
      <c r="AE203" s="388"/>
      <c r="AF203" s="371"/>
      <c r="AG203" s="371"/>
      <c r="AH203" s="371"/>
      <c r="AI203" s="388"/>
      <c r="AJ203" s="371"/>
      <c r="AK203" s="371"/>
      <c r="AL203" s="371"/>
      <c r="AM203" s="388"/>
      <c r="AN203" s="371"/>
      <c r="AO203" s="371"/>
      <c r="AP203" s="371"/>
      <c r="AQ203" s="388"/>
      <c r="AR203" s="371"/>
      <c r="AS203" s="371"/>
      <c r="AT203" s="561"/>
      <c r="AU203" s="371"/>
      <c r="AV203" s="371"/>
      <c r="AW203" s="371"/>
      <c r="AX203" s="372"/>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4" t="s">
        <v>13</v>
      </c>
      <c r="Z204" s="274"/>
      <c r="AA204" s="306"/>
      <c r="AB204" s="562" t="s">
        <v>250</v>
      </c>
      <c r="AC204" s="562"/>
      <c r="AD204" s="562"/>
      <c r="AE204" s="563"/>
      <c r="AF204" s="564"/>
      <c r="AG204" s="564"/>
      <c r="AH204" s="564"/>
      <c r="AI204" s="563"/>
      <c r="AJ204" s="564"/>
      <c r="AK204" s="564"/>
      <c r="AL204" s="564"/>
      <c r="AM204" s="563"/>
      <c r="AN204" s="564"/>
      <c r="AO204" s="564"/>
      <c r="AP204" s="564"/>
      <c r="AQ204" s="388"/>
      <c r="AR204" s="371"/>
      <c r="AS204" s="371"/>
      <c r="AT204" s="561"/>
      <c r="AU204" s="371"/>
      <c r="AV204" s="371"/>
      <c r="AW204" s="371"/>
      <c r="AX204" s="372"/>
      <c r="AY204">
        <f t="shared" si="10"/>
        <v>0</v>
      </c>
    </row>
    <row r="205" spans="1:60" ht="23.25" hidden="1" customHeight="1" x14ac:dyDescent="0.15">
      <c r="A205" s="565" t="s">
        <v>239</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248</v>
      </c>
      <c r="X205" s="575"/>
      <c r="Y205" s="539" t="s">
        <v>12</v>
      </c>
      <c r="Z205" s="539"/>
      <c r="AA205" s="540"/>
      <c r="AB205" s="541" t="s">
        <v>249</v>
      </c>
      <c r="AC205" s="541"/>
      <c r="AD205" s="541"/>
      <c r="AE205" s="388"/>
      <c r="AF205" s="371"/>
      <c r="AG205" s="371"/>
      <c r="AH205" s="371"/>
      <c r="AI205" s="388"/>
      <c r="AJ205" s="371"/>
      <c r="AK205" s="371"/>
      <c r="AL205" s="371"/>
      <c r="AM205" s="388"/>
      <c r="AN205" s="371"/>
      <c r="AO205" s="371"/>
      <c r="AP205" s="371"/>
      <c r="AQ205" s="388"/>
      <c r="AR205" s="371"/>
      <c r="AS205" s="371"/>
      <c r="AT205" s="561"/>
      <c r="AU205" s="371"/>
      <c r="AV205" s="371"/>
      <c r="AW205" s="371"/>
      <c r="AX205" s="372"/>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4" t="s">
        <v>50</v>
      </c>
      <c r="Z206" s="274"/>
      <c r="AA206" s="306"/>
      <c r="AB206" s="584" t="s">
        <v>249</v>
      </c>
      <c r="AC206" s="584"/>
      <c r="AD206" s="584"/>
      <c r="AE206" s="388"/>
      <c r="AF206" s="371"/>
      <c r="AG206" s="371"/>
      <c r="AH206" s="371"/>
      <c r="AI206" s="388"/>
      <c r="AJ206" s="371"/>
      <c r="AK206" s="371"/>
      <c r="AL206" s="371"/>
      <c r="AM206" s="388"/>
      <c r="AN206" s="371"/>
      <c r="AO206" s="371"/>
      <c r="AP206" s="371"/>
      <c r="AQ206" s="388"/>
      <c r="AR206" s="371"/>
      <c r="AS206" s="371"/>
      <c r="AT206" s="561"/>
      <c r="AU206" s="371"/>
      <c r="AV206" s="371"/>
      <c r="AW206" s="371"/>
      <c r="AX206" s="372"/>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4" t="s">
        <v>13</v>
      </c>
      <c r="Z207" s="274"/>
      <c r="AA207" s="306"/>
      <c r="AB207" s="562" t="s">
        <v>250</v>
      </c>
      <c r="AC207" s="562"/>
      <c r="AD207" s="562"/>
      <c r="AE207" s="563"/>
      <c r="AF207" s="564"/>
      <c r="AG207" s="564"/>
      <c r="AH207" s="564"/>
      <c r="AI207" s="563"/>
      <c r="AJ207" s="564"/>
      <c r="AK207" s="564"/>
      <c r="AL207" s="564"/>
      <c r="AM207" s="563"/>
      <c r="AN207" s="564"/>
      <c r="AO207" s="564"/>
      <c r="AP207" s="583"/>
      <c r="AQ207" s="388"/>
      <c r="AR207" s="371"/>
      <c r="AS207" s="371"/>
      <c r="AT207" s="561"/>
      <c r="AU207" s="371"/>
      <c r="AV207" s="371"/>
      <c r="AW207" s="371"/>
      <c r="AX207" s="372"/>
      <c r="AY207">
        <f t="shared" si="10"/>
        <v>0</v>
      </c>
    </row>
    <row r="208" spans="1:60" ht="18.75" hidden="1" customHeight="1" x14ac:dyDescent="0.15">
      <c r="A208" s="589" t="s">
        <v>236</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3" t="s">
        <v>11</v>
      </c>
      <c r="AC208" s="340"/>
      <c r="AD208" s="341"/>
      <c r="AE208" s="136" t="s">
        <v>415</v>
      </c>
      <c r="AF208" s="136"/>
      <c r="AG208" s="136"/>
      <c r="AH208" s="136"/>
      <c r="AI208" s="414" t="s">
        <v>567</v>
      </c>
      <c r="AJ208" s="414"/>
      <c r="AK208" s="414"/>
      <c r="AL208" s="414"/>
      <c r="AM208" s="414" t="s">
        <v>383</v>
      </c>
      <c r="AN208" s="414"/>
      <c r="AO208" s="414"/>
      <c r="AP208" s="414"/>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7"/>
      <c r="AC209" s="323"/>
      <c r="AD209" s="324"/>
      <c r="AE209" s="136"/>
      <c r="AF209" s="136"/>
      <c r="AG209" s="136"/>
      <c r="AH209" s="136"/>
      <c r="AI209" s="414"/>
      <c r="AJ209" s="414"/>
      <c r="AK209" s="414"/>
      <c r="AL209" s="414"/>
      <c r="AM209" s="414"/>
      <c r="AN209" s="414"/>
      <c r="AO209" s="414"/>
      <c r="AP209" s="414"/>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15">
      <c r="A211" s="565"/>
      <c r="B211" s="566"/>
      <c r="C211" s="566"/>
      <c r="D211" s="566"/>
      <c r="E211" s="566"/>
      <c r="F211" s="567"/>
      <c r="G211" s="602"/>
      <c r="H211" s="382"/>
      <c r="I211" s="382"/>
      <c r="J211" s="382"/>
      <c r="K211" s="382"/>
      <c r="L211" s="382"/>
      <c r="M211" s="382"/>
      <c r="N211" s="382"/>
      <c r="O211" s="383"/>
      <c r="P211" s="382"/>
      <c r="Q211" s="382"/>
      <c r="R211" s="382"/>
      <c r="S211" s="382"/>
      <c r="T211" s="382"/>
      <c r="U211" s="382"/>
      <c r="V211" s="382"/>
      <c r="W211" s="382"/>
      <c r="X211" s="383"/>
      <c r="Y211" s="610" t="s">
        <v>50</v>
      </c>
      <c r="Z211" s="611"/>
      <c r="AA211" s="612"/>
      <c r="AB211" s="613"/>
      <c r="AC211" s="613"/>
      <c r="AD211" s="613"/>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2"/>
      <c r="Q212" s="382"/>
      <c r="R212" s="382"/>
      <c r="S212" s="382"/>
      <c r="T212" s="382"/>
      <c r="U212" s="382"/>
      <c r="V212" s="382"/>
      <c r="W212" s="382"/>
      <c r="X212" s="383"/>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0"/>
      <c r="AR212" s="391"/>
      <c r="AS212" s="391"/>
      <c r="AT212" s="392"/>
      <c r="AU212" s="371"/>
      <c r="AV212" s="371"/>
      <c r="AW212" s="371"/>
      <c r="AX212" s="372"/>
      <c r="AY212">
        <f>$AY$208</f>
        <v>0</v>
      </c>
    </row>
    <row r="213" spans="1:51" ht="69.75" hidden="1" customHeight="1" x14ac:dyDescent="0.15">
      <c r="A213" s="644" t="s">
        <v>262</v>
      </c>
      <c r="B213" s="645"/>
      <c r="C213" s="645"/>
      <c r="D213" s="645"/>
      <c r="E213" s="569" t="s">
        <v>224</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575</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231</v>
      </c>
      <c r="AP214" s="661"/>
      <c r="AQ214" s="661"/>
      <c r="AR214" s="81" t="s">
        <v>230</v>
      </c>
      <c r="AS214" s="660"/>
      <c r="AT214" s="661"/>
      <c r="AU214" s="661"/>
      <c r="AV214" s="661"/>
      <c r="AW214" s="661"/>
      <c r="AX214" s="662"/>
      <c r="AY214">
        <f>COUNTIF($AR$214,"☑")</f>
        <v>0</v>
      </c>
    </row>
    <row r="215" spans="1:51" ht="45" customHeight="1" x14ac:dyDescent="0.15">
      <c r="A215" s="650" t="s">
        <v>282</v>
      </c>
      <c r="B215" s="651"/>
      <c r="C215" s="653" t="s">
        <v>178</v>
      </c>
      <c r="D215" s="651"/>
      <c r="E215" s="654" t="s">
        <v>194</v>
      </c>
      <c r="F215" s="655"/>
      <c r="G215" s="656" t="s">
        <v>646</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647</v>
      </c>
      <c r="H216" s="139"/>
      <c r="I216" s="139"/>
      <c r="J216" s="139"/>
      <c r="K216" s="139"/>
      <c r="L216" s="139"/>
      <c r="M216" s="139"/>
      <c r="N216" s="139"/>
      <c r="O216" s="139"/>
      <c r="P216" s="139"/>
      <c r="Q216" s="139"/>
      <c r="R216" s="139"/>
      <c r="S216" s="139"/>
      <c r="T216" s="139"/>
      <c r="U216" s="139"/>
      <c r="V216" s="140"/>
      <c r="W216" s="628" t="s">
        <v>585</v>
      </c>
      <c r="X216" s="629"/>
      <c r="Y216" s="629"/>
      <c r="Z216" s="629"/>
      <c r="AA216" s="630"/>
      <c r="AB216" s="631" t="s">
        <v>648</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8"/>
      <c r="F217" s="320"/>
      <c r="G217" s="141"/>
      <c r="H217" s="142"/>
      <c r="I217" s="142"/>
      <c r="J217" s="142"/>
      <c r="K217" s="142"/>
      <c r="L217" s="142"/>
      <c r="M217" s="142"/>
      <c r="N217" s="142"/>
      <c r="O217" s="142"/>
      <c r="P217" s="142"/>
      <c r="Q217" s="142"/>
      <c r="R217" s="142"/>
      <c r="S217" s="142"/>
      <c r="T217" s="142"/>
      <c r="U217" s="142"/>
      <c r="V217" s="143"/>
      <c r="W217" s="634" t="s">
        <v>586</v>
      </c>
      <c r="X217" s="635"/>
      <c r="Y217" s="635"/>
      <c r="Z217" s="635"/>
      <c r="AA217" s="636"/>
      <c r="AB217" s="631" t="s">
        <v>680</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598</v>
      </c>
      <c r="D218" s="638"/>
      <c r="E218" s="454" t="s">
        <v>278</v>
      </c>
      <c r="F218" s="456"/>
      <c r="G218" s="618" t="s">
        <v>181</v>
      </c>
      <c r="H218" s="619"/>
      <c r="I218" s="619"/>
      <c r="J218" s="641" t="s">
        <v>641</v>
      </c>
      <c r="K218" s="642"/>
      <c r="L218" s="642"/>
      <c r="M218" s="642"/>
      <c r="N218" s="642"/>
      <c r="O218" s="642"/>
      <c r="P218" s="642"/>
      <c r="Q218" s="642"/>
      <c r="R218" s="642"/>
      <c r="S218" s="642"/>
      <c r="T218" s="643"/>
      <c r="U218" s="616" t="s">
        <v>641</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5"/>
      <c r="F219" s="317"/>
      <c r="G219" s="618" t="s">
        <v>599</v>
      </c>
      <c r="H219" s="619"/>
      <c r="I219" s="619"/>
      <c r="J219" s="619"/>
      <c r="K219" s="619"/>
      <c r="L219" s="619"/>
      <c r="M219" s="619"/>
      <c r="N219" s="619"/>
      <c r="O219" s="619"/>
      <c r="P219" s="619"/>
      <c r="Q219" s="619"/>
      <c r="R219" s="619"/>
      <c r="S219" s="619"/>
      <c r="T219" s="619"/>
      <c r="U219" s="615" t="s">
        <v>641</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8"/>
      <c r="F220" s="320"/>
      <c r="G220" s="618" t="s">
        <v>586</v>
      </c>
      <c r="H220" s="619"/>
      <c r="I220" s="619"/>
      <c r="J220" s="619"/>
      <c r="K220" s="619"/>
      <c r="L220" s="619"/>
      <c r="M220" s="619"/>
      <c r="N220" s="619"/>
      <c r="O220" s="619"/>
      <c r="P220" s="619"/>
      <c r="Q220" s="619"/>
      <c r="R220" s="619"/>
      <c r="S220" s="619"/>
      <c r="T220" s="619"/>
      <c r="U220" s="144" t="s">
        <v>641</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635</v>
      </c>
      <c r="AE223" s="705"/>
      <c r="AF223" s="705"/>
      <c r="AG223" s="706" t="s">
        <v>651</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635</v>
      </c>
      <c r="AE224" s="686"/>
      <c r="AF224" s="686"/>
      <c r="AG224" s="712" t="s">
        <v>652</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635</v>
      </c>
      <c r="AE225" s="719"/>
      <c r="AF225" s="719"/>
      <c r="AG225" s="676" t="s">
        <v>653</v>
      </c>
      <c r="AH225" s="382"/>
      <c r="AI225" s="382"/>
      <c r="AJ225" s="382"/>
      <c r="AK225" s="382"/>
      <c r="AL225" s="382"/>
      <c r="AM225" s="382"/>
      <c r="AN225" s="382"/>
      <c r="AO225" s="382"/>
      <c r="AP225" s="382"/>
      <c r="AQ225" s="382"/>
      <c r="AR225" s="382"/>
      <c r="AS225" s="382"/>
      <c r="AT225" s="382"/>
      <c r="AU225" s="382"/>
      <c r="AV225" s="382"/>
      <c r="AW225" s="382"/>
      <c r="AX225" s="677"/>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635</v>
      </c>
      <c r="AE226" s="674"/>
      <c r="AF226" s="674"/>
      <c r="AG226" s="360" t="s">
        <v>662</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4"/>
      <c r="B227" s="665"/>
      <c r="C227" s="678"/>
      <c r="D227" s="679"/>
      <c r="E227" s="682" t="s">
        <v>260</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649</v>
      </c>
      <c r="AE227" s="686"/>
      <c r="AF227" s="687"/>
      <c r="AG227" s="676"/>
      <c r="AH227" s="382"/>
      <c r="AI227" s="382"/>
      <c r="AJ227" s="382"/>
      <c r="AK227" s="382"/>
      <c r="AL227" s="382"/>
      <c r="AM227" s="382"/>
      <c r="AN227" s="382"/>
      <c r="AO227" s="382"/>
      <c r="AP227" s="382"/>
      <c r="AQ227" s="382"/>
      <c r="AR227" s="382"/>
      <c r="AS227" s="382"/>
      <c r="AT227" s="382"/>
      <c r="AU227" s="382"/>
      <c r="AV227" s="382"/>
      <c r="AW227" s="382"/>
      <c r="AX227" s="677"/>
    </row>
    <row r="228" spans="1:50" ht="26.25" customHeight="1" x14ac:dyDescent="0.15">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649</v>
      </c>
      <c r="AE228" s="692"/>
      <c r="AF228" s="692"/>
      <c r="AG228" s="676"/>
      <c r="AH228" s="382"/>
      <c r="AI228" s="382"/>
      <c r="AJ228" s="382"/>
      <c r="AK228" s="382"/>
      <c r="AL228" s="382"/>
      <c r="AM228" s="382"/>
      <c r="AN228" s="382"/>
      <c r="AO228" s="382"/>
      <c r="AP228" s="382"/>
      <c r="AQ228" s="382"/>
      <c r="AR228" s="382"/>
      <c r="AS228" s="382"/>
      <c r="AT228" s="382"/>
      <c r="AU228" s="382"/>
      <c r="AV228" s="382"/>
      <c r="AW228" s="382"/>
      <c r="AX228" s="677"/>
    </row>
    <row r="229" spans="1:50" ht="26.25" customHeight="1" x14ac:dyDescent="0.15">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650</v>
      </c>
      <c r="AE229" s="738"/>
      <c r="AF229" s="738"/>
      <c r="AG229" s="739" t="s">
        <v>612</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635</v>
      </c>
      <c r="AE230" s="686"/>
      <c r="AF230" s="686"/>
      <c r="AG230" s="712" t="s">
        <v>663</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650</v>
      </c>
      <c r="AE231" s="686"/>
      <c r="AF231" s="686"/>
      <c r="AG231" s="712" t="s">
        <v>612</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635</v>
      </c>
      <c r="AE232" s="686"/>
      <c r="AF232" s="686"/>
      <c r="AG232" s="712" t="s">
        <v>654</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4"/>
      <c r="B233" s="666"/>
      <c r="C233" s="732" t="s">
        <v>233</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635</v>
      </c>
      <c r="AE233" s="719"/>
      <c r="AF233" s="719"/>
      <c r="AG233" s="734" t="s">
        <v>678</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4"/>
      <c r="B234" s="666"/>
      <c r="C234" s="720" t="s">
        <v>234</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650</v>
      </c>
      <c r="AE234" s="686"/>
      <c r="AF234" s="687"/>
      <c r="AG234" s="712" t="s">
        <v>612</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7"/>
      <c r="B235" s="668"/>
      <c r="C235" s="723" t="s">
        <v>221</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650</v>
      </c>
      <c r="AE235" s="727"/>
      <c r="AF235" s="728"/>
      <c r="AG235" s="729" t="s">
        <v>641</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4"/>
      <c r="C236" s="745" t="s">
        <v>222</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635</v>
      </c>
      <c r="AE236" s="738"/>
      <c r="AF236" s="748"/>
      <c r="AG236" s="739" t="s">
        <v>655</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635</v>
      </c>
      <c r="AE237" s="753"/>
      <c r="AF237" s="753"/>
      <c r="AG237" s="712" t="s">
        <v>656</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635</v>
      </c>
      <c r="AE238" s="686"/>
      <c r="AF238" s="686"/>
      <c r="AG238" s="712" t="s">
        <v>657</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650</v>
      </c>
      <c r="AE239" s="686"/>
      <c r="AF239" s="686"/>
      <c r="AG239" s="742" t="s">
        <v>641</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673" t="s">
        <v>635</v>
      </c>
      <c r="AE240" s="674"/>
      <c r="AF240" s="765"/>
      <c r="AG240" s="360" t="s">
        <v>679</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6"/>
      <c r="AH241" s="382"/>
      <c r="AI241" s="382"/>
      <c r="AJ241" s="382"/>
      <c r="AK241" s="382"/>
      <c r="AL241" s="382"/>
      <c r="AM241" s="382"/>
      <c r="AN241" s="382"/>
      <c r="AO241" s="382"/>
      <c r="AP241" s="382"/>
      <c r="AQ241" s="382"/>
      <c r="AR241" s="382"/>
      <c r="AS241" s="382"/>
      <c r="AT241" s="382"/>
      <c r="AU241" s="382"/>
      <c r="AV241" s="382"/>
      <c r="AW241" s="382"/>
      <c r="AX241" s="677"/>
    </row>
    <row r="242" spans="1:50" ht="24.75" customHeight="1" x14ac:dyDescent="0.15">
      <c r="A242" s="759"/>
      <c r="B242" s="760"/>
      <c r="C242" s="86">
        <v>2022</v>
      </c>
      <c r="D242" s="87"/>
      <c r="E242" s="88" t="s">
        <v>606</v>
      </c>
      <c r="F242" s="88"/>
      <c r="G242" s="88"/>
      <c r="H242" s="89">
        <v>21</v>
      </c>
      <c r="I242" s="89"/>
      <c r="J242" s="90">
        <v>3</v>
      </c>
      <c r="K242" s="90"/>
      <c r="L242" s="90"/>
      <c r="M242" s="89" t="s">
        <v>658</v>
      </c>
      <c r="N242" s="91"/>
      <c r="O242" s="92" t="s">
        <v>626</v>
      </c>
      <c r="P242" s="93"/>
      <c r="Q242" s="93"/>
      <c r="R242" s="93"/>
      <c r="S242" s="93"/>
      <c r="T242" s="93"/>
      <c r="U242" s="93"/>
      <c r="V242" s="93"/>
      <c r="W242" s="93"/>
      <c r="X242" s="93"/>
      <c r="Y242" s="93"/>
      <c r="Z242" s="93"/>
      <c r="AA242" s="93"/>
      <c r="AB242" s="93"/>
      <c r="AC242" s="93"/>
      <c r="AD242" s="93"/>
      <c r="AE242" s="93"/>
      <c r="AF242" s="94"/>
      <c r="AG242" s="676"/>
      <c r="AH242" s="382"/>
      <c r="AI242" s="382"/>
      <c r="AJ242" s="382"/>
      <c r="AK242" s="382"/>
      <c r="AL242" s="382"/>
      <c r="AM242" s="382"/>
      <c r="AN242" s="382"/>
      <c r="AO242" s="382"/>
      <c r="AP242" s="382"/>
      <c r="AQ242" s="382"/>
      <c r="AR242" s="382"/>
      <c r="AS242" s="382"/>
      <c r="AT242" s="382"/>
      <c r="AU242" s="382"/>
      <c r="AV242" s="382"/>
      <c r="AW242" s="382"/>
      <c r="AX242" s="677"/>
    </row>
    <row r="243" spans="1:50" ht="24.75" customHeight="1" x14ac:dyDescent="0.15">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2"/>
      <c r="AI243" s="382"/>
      <c r="AJ243" s="382"/>
      <c r="AK243" s="382"/>
      <c r="AL243" s="382"/>
      <c r="AM243" s="382"/>
      <c r="AN243" s="382"/>
      <c r="AO243" s="382"/>
      <c r="AP243" s="382"/>
      <c r="AQ243" s="382"/>
      <c r="AR243" s="382"/>
      <c r="AS243" s="382"/>
      <c r="AT243" s="382"/>
      <c r="AU243" s="382"/>
      <c r="AV243" s="382"/>
      <c r="AW243" s="382"/>
      <c r="AX243" s="677"/>
    </row>
    <row r="244" spans="1:50" ht="24.75"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2"/>
      <c r="AI244" s="382"/>
      <c r="AJ244" s="382"/>
      <c r="AK244" s="382"/>
      <c r="AL244" s="382"/>
      <c r="AM244" s="382"/>
      <c r="AN244" s="382"/>
      <c r="AO244" s="382"/>
      <c r="AP244" s="382"/>
      <c r="AQ244" s="382"/>
      <c r="AR244" s="382"/>
      <c r="AS244" s="382"/>
      <c r="AT244" s="382"/>
      <c r="AU244" s="382"/>
      <c r="AV244" s="382"/>
      <c r="AW244" s="382"/>
      <c r="AX244" s="677"/>
    </row>
    <row r="245" spans="1:50" ht="24.75"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2"/>
      <c r="AI245" s="382"/>
      <c r="AJ245" s="382"/>
      <c r="AK245" s="382"/>
      <c r="AL245" s="382"/>
      <c r="AM245" s="382"/>
      <c r="AN245" s="382"/>
      <c r="AO245" s="382"/>
      <c r="AP245" s="382"/>
      <c r="AQ245" s="382"/>
      <c r="AR245" s="382"/>
      <c r="AS245" s="382"/>
      <c r="AT245" s="382"/>
      <c r="AU245" s="382"/>
      <c r="AV245" s="382"/>
      <c r="AW245" s="382"/>
      <c r="AX245" s="677"/>
    </row>
    <row r="246" spans="1:50" ht="24.75"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659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683</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3" t="s">
        <v>684</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237</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276</v>
      </c>
      <c r="B258" s="784"/>
      <c r="C258" s="784"/>
      <c r="D258" s="785"/>
      <c r="E258" s="769" t="s">
        <v>627</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275</v>
      </c>
      <c r="B259" s="136"/>
      <c r="C259" s="136"/>
      <c r="D259" s="136"/>
      <c r="E259" s="769" t="s">
        <v>628</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274</v>
      </c>
      <c r="B260" s="136"/>
      <c r="C260" s="136"/>
      <c r="D260" s="136"/>
      <c r="E260" s="769" t="s">
        <v>629</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273</v>
      </c>
      <c r="B261" s="136"/>
      <c r="C261" s="136"/>
      <c r="D261" s="136"/>
      <c r="E261" s="769" t="s">
        <v>630</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272</v>
      </c>
      <c r="B262" s="136"/>
      <c r="C262" s="136"/>
      <c r="D262" s="136"/>
      <c r="E262" s="769" t="s">
        <v>631</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271</v>
      </c>
      <c r="B263" s="136"/>
      <c r="C263" s="136"/>
      <c r="D263" s="136"/>
      <c r="E263" s="769" t="s">
        <v>632</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270</v>
      </c>
      <c r="B264" s="136"/>
      <c r="C264" s="136"/>
      <c r="D264" s="136"/>
      <c r="E264" s="769" t="s">
        <v>633</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269</v>
      </c>
      <c r="B265" s="136"/>
      <c r="C265" s="136"/>
      <c r="D265" s="136"/>
      <c r="E265" s="769" t="s">
        <v>634</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415</v>
      </c>
      <c r="B266" s="136"/>
      <c r="C266" s="136"/>
      <c r="D266" s="136"/>
      <c r="E266" s="788" t="s">
        <v>606</v>
      </c>
      <c r="F266" s="789"/>
      <c r="G266" s="789"/>
      <c r="H266" s="77" t="str">
        <f>IF(E266="","","-")</f>
        <v>-</v>
      </c>
      <c r="I266" s="789"/>
      <c r="J266" s="789"/>
      <c r="K266" s="77" t="str">
        <f>IF(I266="","","-")</f>
        <v/>
      </c>
      <c r="L266" s="106">
        <v>96</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595</v>
      </c>
      <c r="B267" s="136"/>
      <c r="C267" s="136"/>
      <c r="D267" s="136"/>
      <c r="E267" s="788" t="s">
        <v>606</v>
      </c>
      <c r="F267" s="789"/>
      <c r="G267" s="789"/>
      <c r="H267" s="77"/>
      <c r="I267" s="789"/>
      <c r="J267" s="789"/>
      <c r="K267" s="77"/>
      <c r="L267" s="106">
        <v>95</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383</v>
      </c>
      <c r="B268" s="136"/>
      <c r="C268" s="136"/>
      <c r="D268" s="136"/>
      <c r="E268" s="791">
        <v>2021</v>
      </c>
      <c r="F268" s="137"/>
      <c r="G268" s="789" t="s">
        <v>636</v>
      </c>
      <c r="H268" s="789"/>
      <c r="I268" s="789"/>
      <c r="J268" s="137">
        <v>20</v>
      </c>
      <c r="K268" s="137"/>
      <c r="L268" s="106">
        <v>126</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5" t="s">
        <v>263</v>
      </c>
      <c r="B269" s="246"/>
      <c r="C269" s="246"/>
      <c r="D269" s="246"/>
      <c r="E269" s="246"/>
      <c r="F269" s="247"/>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thickBot="1" x14ac:dyDescent="0.2">
      <c r="A306" s="245"/>
      <c r="B306" s="246"/>
      <c r="C306" s="246"/>
      <c r="D306" s="246"/>
      <c r="E306" s="246"/>
      <c r="F306" s="247"/>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265</v>
      </c>
      <c r="B308" s="796"/>
      <c r="C308" s="796"/>
      <c r="D308" s="796"/>
      <c r="E308" s="796"/>
      <c r="F308" s="797"/>
      <c r="G308" s="801" t="s">
        <v>681</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682</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665</v>
      </c>
      <c r="H310" s="823"/>
      <c r="I310" s="823"/>
      <c r="J310" s="823"/>
      <c r="K310" s="824"/>
      <c r="L310" s="825" t="s">
        <v>666</v>
      </c>
      <c r="M310" s="826"/>
      <c r="N310" s="826"/>
      <c r="O310" s="826"/>
      <c r="P310" s="826"/>
      <c r="Q310" s="826"/>
      <c r="R310" s="826"/>
      <c r="S310" s="826"/>
      <c r="T310" s="826"/>
      <c r="U310" s="826"/>
      <c r="V310" s="826"/>
      <c r="W310" s="826"/>
      <c r="X310" s="827"/>
      <c r="Y310" s="828">
        <v>4.7</v>
      </c>
      <c r="Z310" s="829"/>
      <c r="AA310" s="829"/>
      <c r="AB310" s="830"/>
      <c r="AC310" s="822" t="s">
        <v>665</v>
      </c>
      <c r="AD310" s="823"/>
      <c r="AE310" s="823"/>
      <c r="AF310" s="823"/>
      <c r="AG310" s="824"/>
      <c r="AH310" s="825" t="s">
        <v>666</v>
      </c>
      <c r="AI310" s="826"/>
      <c r="AJ310" s="826"/>
      <c r="AK310" s="826"/>
      <c r="AL310" s="826"/>
      <c r="AM310" s="826"/>
      <c r="AN310" s="826"/>
      <c r="AO310" s="826"/>
      <c r="AP310" s="826"/>
      <c r="AQ310" s="826"/>
      <c r="AR310" s="826"/>
      <c r="AS310" s="826"/>
      <c r="AT310" s="827"/>
      <c r="AU310" s="828">
        <v>4.7</v>
      </c>
      <c r="AV310" s="829"/>
      <c r="AW310" s="829"/>
      <c r="AX310" s="831"/>
    </row>
    <row r="311" spans="1:50" ht="24.75" customHeight="1" x14ac:dyDescent="0.15">
      <c r="A311" s="798"/>
      <c r="B311" s="799"/>
      <c r="C311" s="799"/>
      <c r="D311" s="799"/>
      <c r="E311" s="799"/>
      <c r="F311" s="800"/>
      <c r="G311" s="808" t="s">
        <v>667</v>
      </c>
      <c r="H311" s="809"/>
      <c r="I311" s="809"/>
      <c r="J311" s="809"/>
      <c r="K311" s="810"/>
      <c r="L311" s="811" t="s">
        <v>668</v>
      </c>
      <c r="M311" s="812"/>
      <c r="N311" s="812"/>
      <c r="O311" s="812"/>
      <c r="P311" s="812"/>
      <c r="Q311" s="812"/>
      <c r="R311" s="812"/>
      <c r="S311" s="812"/>
      <c r="T311" s="812"/>
      <c r="U311" s="812"/>
      <c r="V311" s="812"/>
      <c r="W311" s="812"/>
      <c r="X311" s="813"/>
      <c r="Y311" s="814">
        <v>2.4</v>
      </c>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customHeight="1" x14ac:dyDescent="0.15">
      <c r="A312" s="798"/>
      <c r="B312" s="799"/>
      <c r="C312" s="799"/>
      <c r="D312" s="799"/>
      <c r="E312" s="799"/>
      <c r="F312" s="800"/>
      <c r="G312" s="808" t="s">
        <v>669</v>
      </c>
      <c r="H312" s="809"/>
      <c r="I312" s="809"/>
      <c r="J312" s="809"/>
      <c r="K312" s="810"/>
      <c r="L312" s="811" t="s">
        <v>670</v>
      </c>
      <c r="M312" s="812"/>
      <c r="N312" s="812"/>
      <c r="O312" s="812"/>
      <c r="P312" s="812"/>
      <c r="Q312" s="812"/>
      <c r="R312" s="812"/>
      <c r="S312" s="812"/>
      <c r="T312" s="812"/>
      <c r="U312" s="812"/>
      <c r="V312" s="812"/>
      <c r="W312" s="812"/>
      <c r="X312" s="813"/>
      <c r="Y312" s="814">
        <v>2.1</v>
      </c>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customHeight="1" x14ac:dyDescent="0.15">
      <c r="A313" s="798"/>
      <c r="B313" s="799"/>
      <c r="C313" s="799"/>
      <c r="D313" s="799"/>
      <c r="E313" s="799"/>
      <c r="F313" s="800"/>
      <c r="G313" s="808" t="s">
        <v>671</v>
      </c>
      <c r="H313" s="809"/>
      <c r="I313" s="809"/>
      <c r="J313" s="809"/>
      <c r="K313" s="810"/>
      <c r="L313" s="811" t="s">
        <v>672</v>
      </c>
      <c r="M313" s="812"/>
      <c r="N313" s="812"/>
      <c r="O313" s="812"/>
      <c r="P313" s="812"/>
      <c r="Q313" s="812"/>
      <c r="R313" s="812"/>
      <c r="S313" s="812"/>
      <c r="T313" s="812"/>
      <c r="U313" s="812"/>
      <c r="V313" s="812"/>
      <c r="W313" s="812"/>
      <c r="X313" s="813"/>
      <c r="Y313" s="814">
        <v>2.2000000000000002</v>
      </c>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thickBo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11.399999999999999</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4.7</v>
      </c>
      <c r="AV320" s="838"/>
      <c r="AW320" s="838"/>
      <c r="AX320" s="840"/>
    </row>
    <row r="321" spans="1:51" ht="24.75" customHeight="1" x14ac:dyDescent="0.15">
      <c r="A321" s="798"/>
      <c r="B321" s="799"/>
      <c r="C321" s="799"/>
      <c r="D321" s="799"/>
      <c r="E321" s="799"/>
      <c r="F321" s="800"/>
      <c r="G321" s="801" t="s">
        <v>687</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1</v>
      </c>
    </row>
    <row r="322" spans="1:51" ht="24.75"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1</v>
      </c>
    </row>
    <row r="323" spans="1:51" ht="24.75" customHeight="1" x14ac:dyDescent="0.15">
      <c r="A323" s="798"/>
      <c r="B323" s="799"/>
      <c r="C323" s="799"/>
      <c r="D323" s="799"/>
      <c r="E323" s="799"/>
      <c r="F323" s="800"/>
      <c r="G323" s="822" t="s">
        <v>688</v>
      </c>
      <c r="H323" s="823"/>
      <c r="I323" s="823"/>
      <c r="J323" s="823"/>
      <c r="K323" s="824"/>
      <c r="L323" s="825" t="s">
        <v>689</v>
      </c>
      <c r="M323" s="826"/>
      <c r="N323" s="826"/>
      <c r="O323" s="826"/>
      <c r="P323" s="826"/>
      <c r="Q323" s="826"/>
      <c r="R323" s="826"/>
      <c r="S323" s="826"/>
      <c r="T323" s="826"/>
      <c r="U323" s="826"/>
      <c r="V323" s="826"/>
      <c r="W323" s="826"/>
      <c r="X323" s="827"/>
      <c r="Y323" s="828">
        <v>0.3</v>
      </c>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1</v>
      </c>
    </row>
    <row r="324" spans="1:51" ht="24.75" hidden="1" customHeight="1" x14ac:dyDescent="0.15">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1</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1</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1</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1</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1</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1</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1</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1</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1</v>
      </c>
    </row>
    <row r="333" spans="1:51" ht="24.75" customHeight="1" x14ac:dyDescent="0.15">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0.3</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1</v>
      </c>
    </row>
    <row r="334" spans="1:51" ht="24.75" hidden="1" customHeight="1" x14ac:dyDescent="0.15">
      <c r="A334" s="798"/>
      <c r="B334" s="799"/>
      <c r="C334" s="799"/>
      <c r="D334" s="799"/>
      <c r="E334" s="799"/>
      <c r="F334" s="800"/>
      <c r="G334" s="801" t="s">
        <v>218</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219</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576</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231</v>
      </c>
      <c r="AM360" s="845"/>
      <c r="AN360" s="845"/>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229</v>
      </c>
      <c r="AD365" s="847"/>
      <c r="AE365" s="847"/>
      <c r="AF365" s="847"/>
      <c r="AG365" s="847"/>
      <c r="AH365" s="848" t="s">
        <v>247</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15">
      <c r="A366" s="857">
        <v>1</v>
      </c>
      <c r="B366" s="857">
        <v>1</v>
      </c>
      <c r="C366" s="858" t="s">
        <v>673</v>
      </c>
      <c r="D366" s="859"/>
      <c r="E366" s="859"/>
      <c r="F366" s="859"/>
      <c r="G366" s="859"/>
      <c r="H366" s="859"/>
      <c r="I366" s="859"/>
      <c r="J366" s="860">
        <v>4010705002096</v>
      </c>
      <c r="K366" s="861"/>
      <c r="L366" s="861"/>
      <c r="M366" s="861"/>
      <c r="N366" s="861"/>
      <c r="O366" s="861"/>
      <c r="P366" s="862" t="s">
        <v>674</v>
      </c>
      <c r="Q366" s="863"/>
      <c r="R366" s="863"/>
      <c r="S366" s="863"/>
      <c r="T366" s="863"/>
      <c r="U366" s="863"/>
      <c r="V366" s="863"/>
      <c r="W366" s="863"/>
      <c r="X366" s="863"/>
      <c r="Y366" s="864">
        <v>11.4</v>
      </c>
      <c r="Z366" s="865"/>
      <c r="AA366" s="865"/>
      <c r="AB366" s="866"/>
      <c r="AC366" s="867" t="s">
        <v>251</v>
      </c>
      <c r="AD366" s="868"/>
      <c r="AE366" s="868"/>
      <c r="AF366" s="868"/>
      <c r="AG366" s="868"/>
      <c r="AH366" s="851">
        <v>2</v>
      </c>
      <c r="AI366" s="852"/>
      <c r="AJ366" s="852"/>
      <c r="AK366" s="852"/>
      <c r="AL366" s="853">
        <v>60</v>
      </c>
      <c r="AM366" s="854"/>
      <c r="AN366" s="854"/>
      <c r="AO366" s="855"/>
      <c r="AP366" s="856" t="s">
        <v>675</v>
      </c>
      <c r="AQ366" s="856"/>
      <c r="AR366" s="856"/>
      <c r="AS366" s="856"/>
      <c r="AT366" s="856"/>
      <c r="AU366" s="856"/>
      <c r="AV366" s="856"/>
      <c r="AW366" s="856"/>
      <c r="AX366" s="856"/>
    </row>
    <row r="367" spans="1:51" ht="30" hidden="1" customHeight="1" x14ac:dyDescent="0.15">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15">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15">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15">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15">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15">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15">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15">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15">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229</v>
      </c>
      <c r="AD398" s="847"/>
      <c r="AE398" s="847"/>
      <c r="AF398" s="847"/>
      <c r="AG398" s="847"/>
      <c r="AH398" s="848" t="s">
        <v>247</v>
      </c>
      <c r="AI398" s="846"/>
      <c r="AJ398" s="846"/>
      <c r="AK398" s="846"/>
      <c r="AL398" s="846" t="s">
        <v>19</v>
      </c>
      <c r="AM398" s="846"/>
      <c r="AN398" s="846"/>
      <c r="AO398" s="850"/>
      <c r="AP398" s="871" t="s">
        <v>198</v>
      </c>
      <c r="AQ398" s="871"/>
      <c r="AR398" s="871"/>
      <c r="AS398" s="871"/>
      <c r="AT398" s="871"/>
      <c r="AU398" s="871"/>
      <c r="AV398" s="871"/>
      <c r="AW398" s="871"/>
      <c r="AX398" s="871"/>
      <c r="AY398">
        <f>$AY$396</f>
        <v>1</v>
      </c>
    </row>
    <row r="399" spans="1:51" ht="30" customHeight="1" x14ac:dyDescent="0.15">
      <c r="A399" s="857">
        <v>1</v>
      </c>
      <c r="B399" s="857">
        <v>1</v>
      </c>
      <c r="C399" s="858" t="s">
        <v>686</v>
      </c>
      <c r="D399" s="859"/>
      <c r="E399" s="859"/>
      <c r="F399" s="859"/>
      <c r="G399" s="859"/>
      <c r="H399" s="859"/>
      <c r="I399" s="859"/>
      <c r="J399" s="860">
        <v>8010001014370</v>
      </c>
      <c r="K399" s="861"/>
      <c r="L399" s="861"/>
      <c r="M399" s="861"/>
      <c r="N399" s="861"/>
      <c r="O399" s="861"/>
      <c r="P399" s="862" t="s">
        <v>674</v>
      </c>
      <c r="Q399" s="863"/>
      <c r="R399" s="863"/>
      <c r="S399" s="863"/>
      <c r="T399" s="863"/>
      <c r="U399" s="863"/>
      <c r="V399" s="863"/>
      <c r="W399" s="863"/>
      <c r="X399" s="863"/>
      <c r="Y399" s="864">
        <v>4.7</v>
      </c>
      <c r="Z399" s="865"/>
      <c r="AA399" s="865"/>
      <c r="AB399" s="866"/>
      <c r="AC399" s="867" t="s">
        <v>258</v>
      </c>
      <c r="AD399" s="868"/>
      <c r="AE399" s="868"/>
      <c r="AF399" s="868"/>
      <c r="AG399" s="868"/>
      <c r="AH399" s="851" t="s">
        <v>283</v>
      </c>
      <c r="AI399" s="852"/>
      <c r="AJ399" s="852"/>
      <c r="AK399" s="852"/>
      <c r="AL399" s="853" t="s">
        <v>283</v>
      </c>
      <c r="AM399" s="854"/>
      <c r="AN399" s="854"/>
      <c r="AO399" s="855"/>
      <c r="AP399" s="856" t="s">
        <v>675</v>
      </c>
      <c r="AQ399" s="856"/>
      <c r="AR399" s="856"/>
      <c r="AS399" s="856"/>
      <c r="AT399" s="856"/>
      <c r="AU399" s="856"/>
      <c r="AV399" s="856"/>
      <c r="AW399" s="856"/>
      <c r="AX399" s="856"/>
      <c r="AY399">
        <f>$AY$396</f>
        <v>1</v>
      </c>
    </row>
    <row r="400" spans="1:51" ht="30" hidden="1" customHeight="1" x14ac:dyDescent="0.15">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15">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15">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15">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15">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15">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15">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15">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15">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229</v>
      </c>
      <c r="AD431" s="847"/>
      <c r="AE431" s="847"/>
      <c r="AF431" s="847"/>
      <c r="AG431" s="847"/>
      <c r="AH431" s="848" t="s">
        <v>247</v>
      </c>
      <c r="AI431" s="846"/>
      <c r="AJ431" s="846"/>
      <c r="AK431" s="846"/>
      <c r="AL431" s="846" t="s">
        <v>19</v>
      </c>
      <c r="AM431" s="846"/>
      <c r="AN431" s="846"/>
      <c r="AO431" s="850"/>
      <c r="AP431" s="871" t="s">
        <v>198</v>
      </c>
      <c r="AQ431" s="871"/>
      <c r="AR431" s="871"/>
      <c r="AS431" s="871"/>
      <c r="AT431" s="871"/>
      <c r="AU431" s="871"/>
      <c r="AV431" s="871"/>
      <c r="AW431" s="871"/>
      <c r="AX431" s="871"/>
      <c r="AY431">
        <f>$AY$429</f>
        <v>1</v>
      </c>
    </row>
    <row r="432" spans="1:51" ht="30" customHeight="1" x14ac:dyDescent="0.15">
      <c r="A432" s="857">
        <v>1</v>
      </c>
      <c r="B432" s="857">
        <v>1</v>
      </c>
      <c r="C432" s="858" t="s">
        <v>673</v>
      </c>
      <c r="D432" s="859"/>
      <c r="E432" s="859"/>
      <c r="F432" s="859"/>
      <c r="G432" s="859"/>
      <c r="H432" s="859"/>
      <c r="I432" s="859"/>
      <c r="J432" s="860">
        <v>4010705002096</v>
      </c>
      <c r="K432" s="861"/>
      <c r="L432" s="861"/>
      <c r="M432" s="861"/>
      <c r="N432" s="861"/>
      <c r="O432" s="861"/>
      <c r="P432" s="862" t="s">
        <v>690</v>
      </c>
      <c r="Q432" s="863"/>
      <c r="R432" s="863"/>
      <c r="S432" s="863"/>
      <c r="T432" s="863"/>
      <c r="U432" s="863"/>
      <c r="V432" s="863"/>
      <c r="W432" s="863"/>
      <c r="X432" s="863"/>
      <c r="Y432" s="864">
        <v>0.3</v>
      </c>
      <c r="Z432" s="865"/>
      <c r="AA432" s="865"/>
      <c r="AB432" s="866"/>
      <c r="AC432" s="867" t="s">
        <v>257</v>
      </c>
      <c r="AD432" s="868"/>
      <c r="AE432" s="868"/>
      <c r="AF432" s="868"/>
      <c r="AG432" s="868"/>
      <c r="AH432" s="851" t="s">
        <v>691</v>
      </c>
      <c r="AI432" s="852"/>
      <c r="AJ432" s="852"/>
      <c r="AK432" s="852"/>
      <c r="AL432" s="853" t="s">
        <v>691</v>
      </c>
      <c r="AM432" s="854"/>
      <c r="AN432" s="854"/>
      <c r="AO432" s="855"/>
      <c r="AP432" s="856" t="s">
        <v>675</v>
      </c>
      <c r="AQ432" s="856"/>
      <c r="AR432" s="856"/>
      <c r="AS432" s="856"/>
      <c r="AT432" s="856"/>
      <c r="AU432" s="856"/>
      <c r="AV432" s="856"/>
      <c r="AW432" s="856"/>
      <c r="AX432" s="856"/>
      <c r="AY432">
        <f>$AY$429</f>
        <v>1</v>
      </c>
    </row>
    <row r="433" spans="1:51" ht="30" hidden="1" customHeight="1" x14ac:dyDescent="0.15">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15">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15">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15">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15">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15">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15">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15">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15">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229</v>
      </c>
      <c r="AD464" s="847"/>
      <c r="AE464" s="847"/>
      <c r="AF464" s="847"/>
      <c r="AG464" s="847"/>
      <c r="AH464" s="848" t="s">
        <v>247</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15">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229</v>
      </c>
      <c r="AD497" s="847"/>
      <c r="AE497" s="847"/>
      <c r="AF497" s="847"/>
      <c r="AG497" s="847"/>
      <c r="AH497" s="848" t="s">
        <v>247</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229</v>
      </c>
      <c r="AD530" s="847"/>
      <c r="AE530" s="847"/>
      <c r="AF530" s="847"/>
      <c r="AG530" s="847"/>
      <c r="AH530" s="848" t="s">
        <v>247</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229</v>
      </c>
      <c r="AD563" s="847"/>
      <c r="AE563" s="847"/>
      <c r="AF563" s="847"/>
      <c r="AG563" s="847"/>
      <c r="AH563" s="848" t="s">
        <v>247</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229</v>
      </c>
      <c r="AD596" s="847"/>
      <c r="AE596" s="847"/>
      <c r="AF596" s="847"/>
      <c r="AG596" s="847"/>
      <c r="AH596" s="848" t="s">
        <v>247</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2" t="s">
        <v>577</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231</v>
      </c>
      <c r="AM627" s="876"/>
      <c r="AN627" s="876"/>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225</v>
      </c>
      <c r="AQ630" s="871"/>
      <c r="AR630" s="871"/>
      <c r="AS630" s="871"/>
      <c r="AT630" s="871"/>
      <c r="AU630" s="871"/>
      <c r="AV630" s="871"/>
      <c r="AW630" s="871"/>
      <c r="AX630" s="871"/>
    </row>
    <row r="631" spans="1:51" ht="30" customHeight="1" x14ac:dyDescent="0.15">
      <c r="A631" s="857">
        <v>1</v>
      </c>
      <c r="B631" s="857">
        <v>1</v>
      </c>
      <c r="C631" s="879"/>
      <c r="D631" s="879"/>
      <c r="E631" s="647" t="s">
        <v>283</v>
      </c>
      <c r="F631" s="880"/>
      <c r="G631" s="880"/>
      <c r="H631" s="880"/>
      <c r="I631" s="880"/>
      <c r="J631" s="860" t="s">
        <v>283</v>
      </c>
      <c r="K631" s="861"/>
      <c r="L631" s="861"/>
      <c r="M631" s="861"/>
      <c r="N631" s="861"/>
      <c r="O631" s="861"/>
      <c r="P631" s="862" t="s">
        <v>283</v>
      </c>
      <c r="Q631" s="863"/>
      <c r="R631" s="863"/>
      <c r="S631" s="863"/>
      <c r="T631" s="863"/>
      <c r="U631" s="863"/>
      <c r="V631" s="863"/>
      <c r="W631" s="863"/>
      <c r="X631" s="863"/>
      <c r="Y631" s="864" t="s">
        <v>283</v>
      </c>
      <c r="Z631" s="865"/>
      <c r="AA631" s="865"/>
      <c r="AB631" s="866"/>
      <c r="AC631" s="867"/>
      <c r="AD631" s="868"/>
      <c r="AE631" s="868"/>
      <c r="AF631" s="868"/>
      <c r="AG631" s="868"/>
      <c r="AH631" s="869" t="s">
        <v>283</v>
      </c>
      <c r="AI631" s="870"/>
      <c r="AJ631" s="870"/>
      <c r="AK631" s="870"/>
      <c r="AL631" s="853" t="s">
        <v>283</v>
      </c>
      <c r="AM631" s="854"/>
      <c r="AN631" s="854"/>
      <c r="AO631" s="855"/>
      <c r="AP631" s="856" t="s">
        <v>283</v>
      </c>
      <c r="AQ631" s="856"/>
      <c r="AR631" s="856"/>
      <c r="AS631" s="856"/>
      <c r="AT631" s="856"/>
      <c r="AU631" s="856"/>
      <c r="AV631" s="856"/>
      <c r="AW631" s="856"/>
      <c r="AX631" s="856"/>
    </row>
    <row r="632" spans="1:51" ht="30" hidden="1" customHeight="1" x14ac:dyDescent="0.15">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79"/>
      <c r="D648" s="879"/>
      <c r="E648" s="647"/>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25" priority="927">
      <formula>IF(RIGHT(TEXT(P14,"0.#"),1)=".",FALSE,TRUE)</formula>
    </cfRule>
    <cfRule type="expression" dxfId="824" priority="928">
      <formula>IF(RIGHT(TEXT(P14,"0.#"),1)=".",TRUE,FALSE)</formula>
    </cfRule>
  </conditionalFormatting>
  <conditionalFormatting sqref="P18:AX18">
    <cfRule type="expression" dxfId="823" priority="925">
      <formula>IF(RIGHT(TEXT(P18,"0.#"),1)=".",FALSE,TRUE)</formula>
    </cfRule>
    <cfRule type="expression" dxfId="822" priority="926">
      <formula>IF(RIGHT(TEXT(P18,"0.#"),1)=".",TRUE,FALSE)</formula>
    </cfRule>
  </conditionalFormatting>
  <conditionalFormatting sqref="Y311">
    <cfRule type="expression" dxfId="821" priority="923">
      <formula>IF(RIGHT(TEXT(Y311,"0.#"),1)=".",FALSE,TRUE)</formula>
    </cfRule>
    <cfRule type="expression" dxfId="820" priority="924">
      <formula>IF(RIGHT(TEXT(Y311,"0.#"),1)=".",TRUE,FALSE)</formula>
    </cfRule>
  </conditionalFormatting>
  <conditionalFormatting sqref="Y320">
    <cfRule type="expression" dxfId="819" priority="921">
      <formula>IF(RIGHT(TEXT(Y320,"0.#"),1)=".",FALSE,TRUE)</formula>
    </cfRule>
    <cfRule type="expression" dxfId="818" priority="922">
      <formula>IF(RIGHT(TEXT(Y320,"0.#"),1)=".",TRUE,FALSE)</formula>
    </cfRule>
  </conditionalFormatting>
  <conditionalFormatting sqref="Y351:Y358 Y349 Y338:Y345 Y336 Y325:Y332 Y323">
    <cfRule type="expression" dxfId="817" priority="901">
      <formula>IF(RIGHT(TEXT(Y323,"0.#"),1)=".",FALSE,TRUE)</formula>
    </cfRule>
    <cfRule type="expression" dxfId="816" priority="902">
      <formula>IF(RIGHT(TEXT(Y323,"0.#"),1)=".",TRUE,FALSE)</formula>
    </cfRule>
  </conditionalFormatting>
  <conditionalFormatting sqref="P15:AJ17 P13:AX13">
    <cfRule type="expression" dxfId="815" priority="919">
      <formula>IF(RIGHT(TEXT(P13,"0.#"),1)=".",FALSE,TRUE)</formula>
    </cfRule>
    <cfRule type="expression" dxfId="814" priority="920">
      <formula>IF(RIGHT(TEXT(P13,"0.#"),1)=".",TRUE,FALSE)</formula>
    </cfRule>
  </conditionalFormatting>
  <conditionalFormatting sqref="P19:AJ19">
    <cfRule type="expression" dxfId="813" priority="917">
      <formula>IF(RIGHT(TEXT(P19,"0.#"),1)=".",FALSE,TRUE)</formula>
    </cfRule>
    <cfRule type="expression" dxfId="812" priority="918">
      <formula>IF(RIGHT(TEXT(P19,"0.#"),1)=".",TRUE,FALSE)</formula>
    </cfRule>
  </conditionalFormatting>
  <conditionalFormatting sqref="AE32 AQ32">
    <cfRule type="expression" dxfId="811" priority="915">
      <formula>IF(RIGHT(TEXT(AE32,"0.#"),1)=".",FALSE,TRUE)</formula>
    </cfRule>
    <cfRule type="expression" dxfId="810" priority="916">
      <formula>IF(RIGHT(TEXT(AE32,"0.#"),1)=".",TRUE,FALSE)</formula>
    </cfRule>
  </conditionalFormatting>
  <conditionalFormatting sqref="Y312:Y319 Y310">
    <cfRule type="expression" dxfId="809" priority="913">
      <formula>IF(RIGHT(TEXT(Y310,"0.#"),1)=".",FALSE,TRUE)</formula>
    </cfRule>
    <cfRule type="expression" dxfId="808" priority="914">
      <formula>IF(RIGHT(TEXT(Y310,"0.#"),1)=".",TRUE,FALSE)</formula>
    </cfRule>
  </conditionalFormatting>
  <conditionalFormatting sqref="AU311">
    <cfRule type="expression" dxfId="807" priority="911">
      <formula>IF(RIGHT(TEXT(AU311,"0.#"),1)=".",FALSE,TRUE)</formula>
    </cfRule>
    <cfRule type="expression" dxfId="806" priority="912">
      <formula>IF(RIGHT(TEXT(AU311,"0.#"),1)=".",TRUE,FALSE)</formula>
    </cfRule>
  </conditionalFormatting>
  <conditionalFormatting sqref="AU320">
    <cfRule type="expression" dxfId="805" priority="909">
      <formula>IF(RIGHT(TEXT(AU320,"0.#"),1)=".",FALSE,TRUE)</formula>
    </cfRule>
    <cfRule type="expression" dxfId="804" priority="910">
      <formula>IF(RIGHT(TEXT(AU320,"0.#"),1)=".",TRUE,FALSE)</formula>
    </cfRule>
  </conditionalFormatting>
  <conditionalFormatting sqref="AU312:AU319 AU310">
    <cfRule type="expression" dxfId="803" priority="907">
      <formula>IF(RIGHT(TEXT(AU310,"0.#"),1)=".",FALSE,TRUE)</formula>
    </cfRule>
    <cfRule type="expression" dxfId="802" priority="908">
      <formula>IF(RIGHT(TEXT(AU310,"0.#"),1)=".",TRUE,FALSE)</formula>
    </cfRule>
  </conditionalFormatting>
  <conditionalFormatting sqref="Y350 Y337 Y324">
    <cfRule type="expression" dxfId="801" priority="905">
      <formula>IF(RIGHT(TEXT(Y324,"0.#"),1)=".",FALSE,TRUE)</formula>
    </cfRule>
    <cfRule type="expression" dxfId="800" priority="906">
      <formula>IF(RIGHT(TEXT(Y324,"0.#"),1)=".",TRUE,FALSE)</formula>
    </cfRule>
  </conditionalFormatting>
  <conditionalFormatting sqref="Y359 Y346 Y333">
    <cfRule type="expression" dxfId="799" priority="903">
      <formula>IF(RIGHT(TEXT(Y333,"0.#"),1)=".",FALSE,TRUE)</formula>
    </cfRule>
    <cfRule type="expression" dxfId="798" priority="904">
      <formula>IF(RIGHT(TEXT(Y333,"0.#"),1)=".",TRUE,FALSE)</formula>
    </cfRule>
  </conditionalFormatting>
  <conditionalFormatting sqref="AU350 AU337 AU324">
    <cfRule type="expression" dxfId="797" priority="899">
      <formula>IF(RIGHT(TEXT(AU324,"0.#"),1)=".",FALSE,TRUE)</formula>
    </cfRule>
    <cfRule type="expression" dxfId="796" priority="900">
      <formula>IF(RIGHT(TEXT(AU324,"0.#"),1)=".",TRUE,FALSE)</formula>
    </cfRule>
  </conditionalFormatting>
  <conditionalFormatting sqref="AU359 AU346 AU333">
    <cfRule type="expression" dxfId="795" priority="897">
      <formula>IF(RIGHT(TEXT(AU333,"0.#"),1)=".",FALSE,TRUE)</formula>
    </cfRule>
    <cfRule type="expression" dxfId="794" priority="898">
      <formula>IF(RIGHT(TEXT(AU333,"0.#"),1)=".",TRUE,FALSE)</formula>
    </cfRule>
  </conditionalFormatting>
  <conditionalFormatting sqref="AU351:AU358 AU349 AU338:AU345 AU336 AU325:AU332 AU323">
    <cfRule type="expression" dxfId="793" priority="895">
      <formula>IF(RIGHT(TEXT(AU323,"0.#"),1)=".",FALSE,TRUE)</formula>
    </cfRule>
    <cfRule type="expression" dxfId="792" priority="896">
      <formula>IF(RIGHT(TEXT(AU323,"0.#"),1)=".",TRUE,FALSE)</formula>
    </cfRule>
  </conditionalFormatting>
  <conditionalFormatting sqref="AI32">
    <cfRule type="expression" dxfId="791" priority="893">
      <formula>IF(RIGHT(TEXT(AI32,"0.#"),1)=".",FALSE,TRUE)</formula>
    </cfRule>
    <cfRule type="expression" dxfId="790" priority="894">
      <formula>IF(RIGHT(TEXT(AI32,"0.#"),1)=".",TRUE,FALSE)</formula>
    </cfRule>
  </conditionalFormatting>
  <conditionalFormatting sqref="AM32">
    <cfRule type="expression" dxfId="789" priority="891">
      <formula>IF(RIGHT(TEXT(AM32,"0.#"),1)=".",FALSE,TRUE)</formula>
    </cfRule>
    <cfRule type="expression" dxfId="788" priority="892">
      <formula>IF(RIGHT(TEXT(AM32,"0.#"),1)=".",TRUE,FALSE)</formula>
    </cfRule>
  </conditionalFormatting>
  <conditionalFormatting sqref="AE33">
    <cfRule type="expression" dxfId="787" priority="889">
      <formula>IF(RIGHT(TEXT(AE33,"0.#"),1)=".",FALSE,TRUE)</formula>
    </cfRule>
    <cfRule type="expression" dxfId="786" priority="890">
      <formula>IF(RIGHT(TEXT(AE33,"0.#"),1)=".",TRUE,FALSE)</formula>
    </cfRule>
  </conditionalFormatting>
  <conditionalFormatting sqref="AI33">
    <cfRule type="expression" dxfId="785" priority="887">
      <formula>IF(RIGHT(TEXT(AI33,"0.#"),1)=".",FALSE,TRUE)</formula>
    </cfRule>
    <cfRule type="expression" dxfId="784" priority="888">
      <formula>IF(RIGHT(TEXT(AI33,"0.#"),1)=".",TRUE,FALSE)</formula>
    </cfRule>
  </conditionalFormatting>
  <conditionalFormatting sqref="AM33">
    <cfRule type="expression" dxfId="783" priority="885">
      <formula>IF(RIGHT(TEXT(AM33,"0.#"),1)=".",FALSE,TRUE)</formula>
    </cfRule>
    <cfRule type="expression" dxfId="782" priority="886">
      <formula>IF(RIGHT(TEXT(AM33,"0.#"),1)=".",TRUE,FALSE)</formula>
    </cfRule>
  </conditionalFormatting>
  <conditionalFormatting sqref="AQ33">
    <cfRule type="expression" dxfId="781" priority="883">
      <formula>IF(RIGHT(TEXT(AQ33,"0.#"),1)=".",FALSE,TRUE)</formula>
    </cfRule>
    <cfRule type="expression" dxfId="780" priority="884">
      <formula>IF(RIGHT(TEXT(AQ33,"0.#"),1)=".",TRUE,FALSE)</formula>
    </cfRule>
  </conditionalFormatting>
  <conditionalFormatting sqref="AE210">
    <cfRule type="expression" dxfId="779" priority="881">
      <formula>IF(RIGHT(TEXT(AE210,"0.#"),1)=".",FALSE,TRUE)</formula>
    </cfRule>
    <cfRule type="expression" dxfId="778" priority="882">
      <formula>IF(RIGHT(TEXT(AE210,"0.#"),1)=".",TRUE,FALSE)</formula>
    </cfRule>
  </conditionalFormatting>
  <conditionalFormatting sqref="AE211">
    <cfRule type="expression" dxfId="777" priority="879">
      <formula>IF(RIGHT(TEXT(AE211,"0.#"),1)=".",FALSE,TRUE)</formula>
    </cfRule>
    <cfRule type="expression" dxfId="776" priority="880">
      <formula>IF(RIGHT(TEXT(AE211,"0.#"),1)=".",TRUE,FALSE)</formula>
    </cfRule>
  </conditionalFormatting>
  <conditionalFormatting sqref="AE212">
    <cfRule type="expression" dxfId="775" priority="877">
      <formula>IF(RIGHT(TEXT(AE212,"0.#"),1)=".",FALSE,TRUE)</formula>
    </cfRule>
    <cfRule type="expression" dxfId="774" priority="878">
      <formula>IF(RIGHT(TEXT(AE212,"0.#"),1)=".",TRUE,FALSE)</formula>
    </cfRule>
  </conditionalFormatting>
  <conditionalFormatting sqref="AI212">
    <cfRule type="expression" dxfId="773" priority="875">
      <formula>IF(RIGHT(TEXT(AI212,"0.#"),1)=".",FALSE,TRUE)</formula>
    </cfRule>
    <cfRule type="expression" dxfId="772" priority="876">
      <formula>IF(RIGHT(TEXT(AI212,"0.#"),1)=".",TRUE,FALSE)</formula>
    </cfRule>
  </conditionalFormatting>
  <conditionalFormatting sqref="AI211">
    <cfRule type="expression" dxfId="771" priority="873">
      <formula>IF(RIGHT(TEXT(AI211,"0.#"),1)=".",FALSE,TRUE)</formula>
    </cfRule>
    <cfRule type="expression" dxfId="770" priority="874">
      <formula>IF(RIGHT(TEXT(AI211,"0.#"),1)=".",TRUE,FALSE)</formula>
    </cfRule>
  </conditionalFormatting>
  <conditionalFormatting sqref="AI210">
    <cfRule type="expression" dxfId="769" priority="871">
      <formula>IF(RIGHT(TEXT(AI210,"0.#"),1)=".",FALSE,TRUE)</formula>
    </cfRule>
    <cfRule type="expression" dxfId="768" priority="872">
      <formula>IF(RIGHT(TEXT(AI210,"0.#"),1)=".",TRUE,FALSE)</formula>
    </cfRule>
  </conditionalFormatting>
  <conditionalFormatting sqref="AM210">
    <cfRule type="expression" dxfId="767" priority="869">
      <formula>IF(RIGHT(TEXT(AM210,"0.#"),1)=".",FALSE,TRUE)</formula>
    </cfRule>
    <cfRule type="expression" dxfId="766" priority="870">
      <formula>IF(RIGHT(TEXT(AM210,"0.#"),1)=".",TRUE,FALSE)</formula>
    </cfRule>
  </conditionalFormatting>
  <conditionalFormatting sqref="AM211">
    <cfRule type="expression" dxfId="765" priority="867">
      <formula>IF(RIGHT(TEXT(AM211,"0.#"),1)=".",FALSE,TRUE)</formula>
    </cfRule>
    <cfRule type="expression" dxfId="764" priority="868">
      <formula>IF(RIGHT(TEXT(AM211,"0.#"),1)=".",TRUE,FALSE)</formula>
    </cfRule>
  </conditionalFormatting>
  <conditionalFormatting sqref="AM212">
    <cfRule type="expression" dxfId="763" priority="865">
      <formula>IF(RIGHT(TEXT(AM212,"0.#"),1)=".",FALSE,TRUE)</formula>
    </cfRule>
    <cfRule type="expression" dxfId="762" priority="866">
      <formula>IF(RIGHT(TEXT(AM212,"0.#"),1)=".",TRUE,FALSE)</formula>
    </cfRule>
  </conditionalFormatting>
  <conditionalFormatting sqref="AL368:AO395">
    <cfRule type="expression" dxfId="761" priority="861">
      <formula>IF(AND(AL368&gt;=0, RIGHT(TEXT(AL368,"0.#"),1)&lt;&gt;"."),TRUE,FALSE)</formula>
    </cfRule>
    <cfRule type="expression" dxfId="760" priority="862">
      <formula>IF(AND(AL368&gt;=0, RIGHT(TEXT(AL368,"0.#"),1)="."),TRUE,FALSE)</formula>
    </cfRule>
    <cfRule type="expression" dxfId="759" priority="863">
      <formula>IF(AND(AL368&lt;0, RIGHT(TEXT(AL368,"0.#"),1)&lt;&gt;"."),TRUE,FALSE)</formula>
    </cfRule>
    <cfRule type="expression" dxfId="758" priority="864">
      <formula>IF(AND(AL368&lt;0, RIGHT(TEXT(AL368,"0.#"),1)="."),TRUE,FALSE)</formula>
    </cfRule>
  </conditionalFormatting>
  <conditionalFormatting sqref="AQ210:AQ212">
    <cfRule type="expression" dxfId="757" priority="859">
      <formula>IF(RIGHT(TEXT(AQ210,"0.#"),1)=".",FALSE,TRUE)</formula>
    </cfRule>
    <cfRule type="expression" dxfId="756" priority="860">
      <formula>IF(RIGHT(TEXT(AQ210,"0.#"),1)=".",TRUE,FALSE)</formula>
    </cfRule>
  </conditionalFormatting>
  <conditionalFormatting sqref="AU210:AU212">
    <cfRule type="expression" dxfId="755" priority="857">
      <formula>IF(RIGHT(TEXT(AU210,"0.#"),1)=".",FALSE,TRUE)</formula>
    </cfRule>
    <cfRule type="expression" dxfId="754" priority="858">
      <formula>IF(RIGHT(TEXT(AU210,"0.#"),1)=".",TRUE,FALSE)</formula>
    </cfRule>
  </conditionalFormatting>
  <conditionalFormatting sqref="Y368:Y395">
    <cfRule type="expression" dxfId="753" priority="855">
      <formula>IF(RIGHT(TEXT(Y368,"0.#"),1)=".",FALSE,TRUE)</formula>
    </cfRule>
    <cfRule type="expression" dxfId="752" priority="856">
      <formula>IF(RIGHT(TEXT(Y368,"0.#"),1)=".",TRUE,FALSE)</formula>
    </cfRule>
  </conditionalFormatting>
  <conditionalFormatting sqref="AL632:AO660">
    <cfRule type="expression" dxfId="751" priority="851">
      <formula>IF(AND(AL632&gt;=0, RIGHT(TEXT(AL632,"0.#"),1)&lt;&gt;"."),TRUE,FALSE)</formula>
    </cfRule>
    <cfRule type="expression" dxfId="750" priority="852">
      <formula>IF(AND(AL632&gt;=0, RIGHT(TEXT(AL632,"0.#"),1)="."),TRUE,FALSE)</formula>
    </cfRule>
    <cfRule type="expression" dxfId="749" priority="853">
      <formula>IF(AND(AL632&lt;0, RIGHT(TEXT(AL632,"0.#"),1)&lt;&gt;"."),TRUE,FALSE)</formula>
    </cfRule>
    <cfRule type="expression" dxfId="748" priority="854">
      <formula>IF(AND(AL632&lt;0, RIGHT(TEXT(AL632,"0.#"),1)="."),TRUE,FALSE)</formula>
    </cfRule>
  </conditionalFormatting>
  <conditionalFormatting sqref="Y632:Y660">
    <cfRule type="expression" dxfId="747" priority="849">
      <formula>IF(RIGHT(TEXT(Y632,"0.#"),1)=".",FALSE,TRUE)</formula>
    </cfRule>
    <cfRule type="expression" dxfId="746" priority="850">
      <formula>IF(RIGHT(TEXT(Y632,"0.#"),1)=".",TRUE,FALSE)</formula>
    </cfRule>
  </conditionalFormatting>
  <conditionalFormatting sqref="AL367:AO367">
    <cfRule type="expression" dxfId="745" priority="845">
      <formula>IF(AND(AL367&gt;=0, RIGHT(TEXT(AL367,"0.#"),1)&lt;&gt;"."),TRUE,FALSE)</formula>
    </cfRule>
    <cfRule type="expression" dxfId="744" priority="846">
      <formula>IF(AND(AL367&gt;=0, RIGHT(TEXT(AL367,"0.#"),1)="."),TRUE,FALSE)</formula>
    </cfRule>
    <cfRule type="expression" dxfId="743" priority="847">
      <formula>IF(AND(AL367&lt;0, RIGHT(TEXT(AL367,"0.#"),1)&lt;&gt;"."),TRUE,FALSE)</formula>
    </cfRule>
    <cfRule type="expression" dxfId="742" priority="848">
      <formula>IF(AND(AL367&lt;0, RIGHT(TEXT(AL367,"0.#"),1)="."),TRUE,FALSE)</formula>
    </cfRule>
  </conditionalFormatting>
  <conditionalFormatting sqref="Y367">
    <cfRule type="expression" dxfId="741" priority="843">
      <formula>IF(RIGHT(TEXT(Y367,"0.#"),1)=".",FALSE,TRUE)</formula>
    </cfRule>
    <cfRule type="expression" dxfId="740" priority="844">
      <formula>IF(RIGHT(TEXT(Y367,"0.#"),1)=".",TRUE,FALSE)</formula>
    </cfRule>
  </conditionalFormatting>
  <conditionalFormatting sqref="Y401:Y428">
    <cfRule type="expression" dxfId="739" priority="781">
      <formula>IF(RIGHT(TEXT(Y401,"0.#"),1)=".",FALSE,TRUE)</formula>
    </cfRule>
    <cfRule type="expression" dxfId="738" priority="782">
      <formula>IF(RIGHT(TEXT(Y401,"0.#"),1)=".",TRUE,FALSE)</formula>
    </cfRule>
  </conditionalFormatting>
  <conditionalFormatting sqref="Y400">
    <cfRule type="expression" dxfId="737" priority="775">
      <formula>IF(RIGHT(TEXT(Y400,"0.#"),1)=".",FALSE,TRUE)</formula>
    </cfRule>
    <cfRule type="expression" dxfId="736" priority="776">
      <formula>IF(RIGHT(TEXT(Y400,"0.#"),1)=".",TRUE,FALSE)</formula>
    </cfRule>
  </conditionalFormatting>
  <conditionalFormatting sqref="Y434:Y461">
    <cfRule type="expression" dxfId="735" priority="769">
      <formula>IF(RIGHT(TEXT(Y434,"0.#"),1)=".",FALSE,TRUE)</formula>
    </cfRule>
    <cfRule type="expression" dxfId="734" priority="770">
      <formula>IF(RIGHT(TEXT(Y434,"0.#"),1)=".",TRUE,FALSE)</formula>
    </cfRule>
  </conditionalFormatting>
  <conditionalFormatting sqref="Y432:Y433">
    <cfRule type="expression" dxfId="733" priority="763">
      <formula>IF(RIGHT(TEXT(Y432,"0.#"),1)=".",FALSE,TRUE)</formula>
    </cfRule>
    <cfRule type="expression" dxfId="732" priority="764">
      <formula>IF(RIGHT(TEXT(Y432,"0.#"),1)=".",TRUE,FALSE)</formula>
    </cfRule>
  </conditionalFormatting>
  <conditionalFormatting sqref="Y467:Y494">
    <cfRule type="expression" dxfId="731" priority="757">
      <formula>IF(RIGHT(TEXT(Y467,"0.#"),1)=".",FALSE,TRUE)</formula>
    </cfRule>
    <cfRule type="expression" dxfId="730" priority="758">
      <formula>IF(RIGHT(TEXT(Y467,"0.#"),1)=".",TRUE,FALSE)</formula>
    </cfRule>
  </conditionalFormatting>
  <conditionalFormatting sqref="Y465:Y466">
    <cfRule type="expression" dxfId="729" priority="751">
      <formula>IF(RIGHT(TEXT(Y465,"0.#"),1)=".",FALSE,TRUE)</formula>
    </cfRule>
    <cfRule type="expression" dxfId="728" priority="752">
      <formula>IF(RIGHT(TEXT(Y465,"0.#"),1)=".",TRUE,FALSE)</formula>
    </cfRule>
  </conditionalFormatting>
  <conditionalFormatting sqref="Y500:Y527">
    <cfRule type="expression" dxfId="727" priority="745">
      <formula>IF(RIGHT(TEXT(Y500,"0.#"),1)=".",FALSE,TRUE)</formula>
    </cfRule>
    <cfRule type="expression" dxfId="726" priority="746">
      <formula>IF(RIGHT(TEXT(Y500,"0.#"),1)=".",TRUE,FALSE)</formula>
    </cfRule>
  </conditionalFormatting>
  <conditionalFormatting sqref="Y498:Y499">
    <cfRule type="expression" dxfId="725" priority="739">
      <formula>IF(RIGHT(TEXT(Y498,"0.#"),1)=".",FALSE,TRUE)</formula>
    </cfRule>
    <cfRule type="expression" dxfId="724" priority="740">
      <formula>IF(RIGHT(TEXT(Y498,"0.#"),1)=".",TRUE,FALSE)</formula>
    </cfRule>
  </conditionalFormatting>
  <conditionalFormatting sqref="Y533:Y560">
    <cfRule type="expression" dxfId="723" priority="733">
      <formula>IF(RIGHT(TEXT(Y533,"0.#"),1)=".",FALSE,TRUE)</formula>
    </cfRule>
    <cfRule type="expression" dxfId="722" priority="734">
      <formula>IF(RIGHT(TEXT(Y533,"0.#"),1)=".",TRUE,FALSE)</formula>
    </cfRule>
  </conditionalFormatting>
  <conditionalFormatting sqref="W23">
    <cfRule type="expression" dxfId="721" priority="841">
      <formula>IF(RIGHT(TEXT(W23,"0.#"),1)=".",FALSE,TRUE)</formula>
    </cfRule>
    <cfRule type="expression" dxfId="720" priority="842">
      <formula>IF(RIGHT(TEXT(W23,"0.#"),1)=".",TRUE,FALSE)</formula>
    </cfRule>
  </conditionalFormatting>
  <conditionalFormatting sqref="W24:W27">
    <cfRule type="expression" dxfId="719" priority="839">
      <formula>IF(RIGHT(TEXT(W24,"0.#"),1)=".",FALSE,TRUE)</formula>
    </cfRule>
    <cfRule type="expression" dxfId="718" priority="840">
      <formula>IF(RIGHT(TEXT(W24,"0.#"),1)=".",TRUE,FALSE)</formula>
    </cfRule>
  </conditionalFormatting>
  <conditionalFormatting sqref="W28">
    <cfRule type="expression" dxfId="717" priority="837">
      <formula>IF(RIGHT(TEXT(W28,"0.#"),1)=".",FALSE,TRUE)</formula>
    </cfRule>
    <cfRule type="expression" dxfId="716" priority="838">
      <formula>IF(RIGHT(TEXT(W28,"0.#"),1)=".",TRUE,FALSE)</formula>
    </cfRule>
  </conditionalFormatting>
  <conditionalFormatting sqref="P23">
    <cfRule type="expression" dxfId="715" priority="835">
      <formula>IF(RIGHT(TEXT(P23,"0.#"),1)=".",FALSE,TRUE)</formula>
    </cfRule>
    <cfRule type="expression" dxfId="714" priority="836">
      <formula>IF(RIGHT(TEXT(P23,"0.#"),1)=".",TRUE,FALSE)</formula>
    </cfRule>
  </conditionalFormatting>
  <conditionalFormatting sqref="P24:P27">
    <cfRule type="expression" dxfId="713" priority="833">
      <formula>IF(RIGHT(TEXT(P24,"0.#"),1)=".",FALSE,TRUE)</formula>
    </cfRule>
    <cfRule type="expression" dxfId="712" priority="834">
      <formula>IF(RIGHT(TEXT(P24,"0.#"),1)=".",TRUE,FALSE)</formula>
    </cfRule>
  </conditionalFormatting>
  <conditionalFormatting sqref="P28">
    <cfRule type="expression" dxfId="711" priority="831">
      <formula>IF(RIGHT(TEXT(P28,"0.#"),1)=".",FALSE,TRUE)</formula>
    </cfRule>
    <cfRule type="expression" dxfId="710" priority="832">
      <formula>IF(RIGHT(TEXT(P28,"0.#"),1)=".",TRUE,FALSE)</formula>
    </cfRule>
  </conditionalFormatting>
  <conditionalFormatting sqref="AE202">
    <cfRule type="expression" dxfId="709" priority="829">
      <formula>IF(RIGHT(TEXT(AE202,"0.#"),1)=".",FALSE,TRUE)</formula>
    </cfRule>
    <cfRule type="expression" dxfId="708" priority="830">
      <formula>IF(RIGHT(TEXT(AE202,"0.#"),1)=".",TRUE,FALSE)</formula>
    </cfRule>
  </conditionalFormatting>
  <conditionalFormatting sqref="AE203">
    <cfRule type="expression" dxfId="707" priority="827">
      <formula>IF(RIGHT(TEXT(AE203,"0.#"),1)=".",FALSE,TRUE)</formula>
    </cfRule>
    <cfRule type="expression" dxfId="706" priority="828">
      <formula>IF(RIGHT(TEXT(AE203,"0.#"),1)=".",TRUE,FALSE)</formula>
    </cfRule>
  </conditionalFormatting>
  <conditionalFormatting sqref="AE204">
    <cfRule type="expression" dxfId="705" priority="825">
      <formula>IF(RIGHT(TEXT(AE204,"0.#"),1)=".",FALSE,TRUE)</formula>
    </cfRule>
    <cfRule type="expression" dxfId="704" priority="826">
      <formula>IF(RIGHT(TEXT(AE204,"0.#"),1)=".",TRUE,FALSE)</formula>
    </cfRule>
  </conditionalFormatting>
  <conditionalFormatting sqref="AI204">
    <cfRule type="expression" dxfId="703" priority="823">
      <formula>IF(RIGHT(TEXT(AI204,"0.#"),1)=".",FALSE,TRUE)</formula>
    </cfRule>
    <cfRule type="expression" dxfId="702" priority="824">
      <formula>IF(RIGHT(TEXT(AI204,"0.#"),1)=".",TRUE,FALSE)</formula>
    </cfRule>
  </conditionalFormatting>
  <conditionalFormatting sqref="AI203">
    <cfRule type="expression" dxfId="701" priority="821">
      <formula>IF(RIGHT(TEXT(AI203,"0.#"),1)=".",FALSE,TRUE)</formula>
    </cfRule>
    <cfRule type="expression" dxfId="700" priority="822">
      <formula>IF(RIGHT(TEXT(AI203,"0.#"),1)=".",TRUE,FALSE)</formula>
    </cfRule>
  </conditionalFormatting>
  <conditionalFormatting sqref="AI202">
    <cfRule type="expression" dxfId="699" priority="819">
      <formula>IF(RIGHT(TEXT(AI202,"0.#"),1)=".",FALSE,TRUE)</formula>
    </cfRule>
    <cfRule type="expression" dxfId="698" priority="820">
      <formula>IF(RIGHT(TEXT(AI202,"0.#"),1)=".",TRUE,FALSE)</formula>
    </cfRule>
  </conditionalFormatting>
  <conditionalFormatting sqref="AM202">
    <cfRule type="expression" dxfId="697" priority="817">
      <formula>IF(RIGHT(TEXT(AM202,"0.#"),1)=".",FALSE,TRUE)</formula>
    </cfRule>
    <cfRule type="expression" dxfId="696" priority="818">
      <formula>IF(RIGHT(TEXT(AM202,"0.#"),1)=".",TRUE,FALSE)</formula>
    </cfRule>
  </conditionalFormatting>
  <conditionalFormatting sqref="AM203">
    <cfRule type="expression" dxfId="695" priority="815">
      <formula>IF(RIGHT(TEXT(AM203,"0.#"),1)=".",FALSE,TRUE)</formula>
    </cfRule>
    <cfRule type="expression" dxfId="694" priority="816">
      <formula>IF(RIGHT(TEXT(AM203,"0.#"),1)=".",TRUE,FALSE)</formula>
    </cfRule>
  </conditionalFormatting>
  <conditionalFormatting sqref="AM204">
    <cfRule type="expression" dxfId="693" priority="813">
      <formula>IF(RIGHT(TEXT(AM204,"0.#"),1)=".",FALSE,TRUE)</formula>
    </cfRule>
    <cfRule type="expression" dxfId="692" priority="814">
      <formula>IF(RIGHT(TEXT(AM204,"0.#"),1)=".",TRUE,FALSE)</formula>
    </cfRule>
  </conditionalFormatting>
  <conditionalFormatting sqref="AQ202:AQ204">
    <cfRule type="expression" dxfId="691" priority="811">
      <formula>IF(RIGHT(TEXT(AQ202,"0.#"),1)=".",FALSE,TRUE)</formula>
    </cfRule>
    <cfRule type="expression" dxfId="690" priority="812">
      <formula>IF(RIGHT(TEXT(AQ202,"0.#"),1)=".",TRUE,FALSE)</formula>
    </cfRule>
  </conditionalFormatting>
  <conditionalFormatting sqref="AU202:AU204">
    <cfRule type="expression" dxfId="689" priority="809">
      <formula>IF(RIGHT(TEXT(AU202,"0.#"),1)=".",FALSE,TRUE)</formula>
    </cfRule>
    <cfRule type="expression" dxfId="688" priority="810">
      <formula>IF(RIGHT(TEXT(AU202,"0.#"),1)=".",TRUE,FALSE)</formula>
    </cfRule>
  </conditionalFormatting>
  <conditionalFormatting sqref="AE205">
    <cfRule type="expression" dxfId="687" priority="807">
      <formula>IF(RIGHT(TEXT(AE205,"0.#"),1)=".",FALSE,TRUE)</formula>
    </cfRule>
    <cfRule type="expression" dxfId="686" priority="808">
      <formula>IF(RIGHT(TEXT(AE205,"0.#"),1)=".",TRUE,FALSE)</formula>
    </cfRule>
  </conditionalFormatting>
  <conditionalFormatting sqref="AE206">
    <cfRule type="expression" dxfId="685" priority="805">
      <formula>IF(RIGHT(TEXT(AE206,"0.#"),1)=".",FALSE,TRUE)</formula>
    </cfRule>
    <cfRule type="expression" dxfId="684" priority="806">
      <formula>IF(RIGHT(TEXT(AE206,"0.#"),1)=".",TRUE,FALSE)</formula>
    </cfRule>
  </conditionalFormatting>
  <conditionalFormatting sqref="AE207">
    <cfRule type="expression" dxfId="683" priority="803">
      <formula>IF(RIGHT(TEXT(AE207,"0.#"),1)=".",FALSE,TRUE)</formula>
    </cfRule>
    <cfRule type="expression" dxfId="682" priority="804">
      <formula>IF(RIGHT(TEXT(AE207,"0.#"),1)=".",TRUE,FALSE)</formula>
    </cfRule>
  </conditionalFormatting>
  <conditionalFormatting sqref="AI207">
    <cfRule type="expression" dxfId="681" priority="801">
      <formula>IF(RIGHT(TEXT(AI207,"0.#"),1)=".",FALSE,TRUE)</formula>
    </cfRule>
    <cfRule type="expression" dxfId="680" priority="802">
      <formula>IF(RIGHT(TEXT(AI207,"0.#"),1)=".",TRUE,FALSE)</formula>
    </cfRule>
  </conditionalFormatting>
  <conditionalFormatting sqref="AI206">
    <cfRule type="expression" dxfId="679" priority="799">
      <formula>IF(RIGHT(TEXT(AI206,"0.#"),1)=".",FALSE,TRUE)</formula>
    </cfRule>
    <cfRule type="expression" dxfId="678" priority="800">
      <formula>IF(RIGHT(TEXT(AI206,"0.#"),1)=".",TRUE,FALSE)</formula>
    </cfRule>
  </conditionalFormatting>
  <conditionalFormatting sqref="AI205">
    <cfRule type="expression" dxfId="677" priority="797">
      <formula>IF(RIGHT(TEXT(AI205,"0.#"),1)=".",FALSE,TRUE)</formula>
    </cfRule>
    <cfRule type="expression" dxfId="676" priority="798">
      <formula>IF(RIGHT(TEXT(AI205,"0.#"),1)=".",TRUE,FALSE)</formula>
    </cfRule>
  </conditionalFormatting>
  <conditionalFormatting sqref="AM205">
    <cfRule type="expression" dxfId="675" priority="795">
      <formula>IF(RIGHT(TEXT(AM205,"0.#"),1)=".",FALSE,TRUE)</formula>
    </cfRule>
    <cfRule type="expression" dxfId="674" priority="796">
      <formula>IF(RIGHT(TEXT(AM205,"0.#"),1)=".",TRUE,FALSE)</formula>
    </cfRule>
  </conditionalFormatting>
  <conditionalFormatting sqref="AM206">
    <cfRule type="expression" dxfId="673" priority="793">
      <formula>IF(RIGHT(TEXT(AM206,"0.#"),1)=".",FALSE,TRUE)</formula>
    </cfRule>
    <cfRule type="expression" dxfId="672" priority="794">
      <formula>IF(RIGHT(TEXT(AM206,"0.#"),1)=".",TRUE,FALSE)</formula>
    </cfRule>
  </conditionalFormatting>
  <conditionalFormatting sqref="AM207">
    <cfRule type="expression" dxfId="671" priority="791">
      <formula>IF(RIGHT(TEXT(AM207,"0.#"),1)=".",FALSE,TRUE)</formula>
    </cfRule>
    <cfRule type="expression" dxfId="670" priority="792">
      <formula>IF(RIGHT(TEXT(AM207,"0.#"),1)=".",TRUE,FALSE)</formula>
    </cfRule>
  </conditionalFormatting>
  <conditionalFormatting sqref="AQ205:AQ207">
    <cfRule type="expression" dxfId="669" priority="789">
      <formula>IF(RIGHT(TEXT(AQ205,"0.#"),1)=".",FALSE,TRUE)</formula>
    </cfRule>
    <cfRule type="expression" dxfId="668" priority="790">
      <formula>IF(RIGHT(TEXT(AQ205,"0.#"),1)=".",TRUE,FALSE)</formula>
    </cfRule>
  </conditionalFormatting>
  <conditionalFormatting sqref="AU205:AU207">
    <cfRule type="expression" dxfId="667" priority="787">
      <formula>IF(RIGHT(TEXT(AU205,"0.#"),1)=".",FALSE,TRUE)</formula>
    </cfRule>
    <cfRule type="expression" dxfId="666" priority="788">
      <formula>IF(RIGHT(TEXT(AU205,"0.#"),1)=".",TRUE,FALSE)</formula>
    </cfRule>
  </conditionalFormatting>
  <conditionalFormatting sqref="AL401:AO428">
    <cfRule type="expression" dxfId="665" priority="783">
      <formula>IF(AND(AL401&gt;=0, RIGHT(TEXT(AL401,"0.#"),1)&lt;&gt;"."),TRUE,FALSE)</formula>
    </cfRule>
    <cfRule type="expression" dxfId="664" priority="784">
      <formula>IF(AND(AL401&gt;=0, RIGHT(TEXT(AL401,"0.#"),1)="."),TRUE,FALSE)</formula>
    </cfRule>
    <cfRule type="expression" dxfId="663" priority="785">
      <formula>IF(AND(AL401&lt;0, RIGHT(TEXT(AL401,"0.#"),1)&lt;&gt;"."),TRUE,FALSE)</formula>
    </cfRule>
    <cfRule type="expression" dxfId="662" priority="786">
      <formula>IF(AND(AL401&lt;0, RIGHT(TEXT(AL401,"0.#"),1)="."),TRUE,FALSE)</formula>
    </cfRule>
  </conditionalFormatting>
  <conditionalFormatting sqref="AL400:AO400">
    <cfRule type="expression" dxfId="661" priority="777">
      <formula>IF(AND(AL400&gt;=0, RIGHT(TEXT(AL400,"0.#"),1)&lt;&gt;"."),TRUE,FALSE)</formula>
    </cfRule>
    <cfRule type="expression" dxfId="660" priority="778">
      <formula>IF(AND(AL400&gt;=0, RIGHT(TEXT(AL400,"0.#"),1)="."),TRUE,FALSE)</formula>
    </cfRule>
    <cfRule type="expression" dxfId="659" priority="779">
      <formula>IF(AND(AL400&lt;0, RIGHT(TEXT(AL400,"0.#"),1)&lt;&gt;"."),TRUE,FALSE)</formula>
    </cfRule>
    <cfRule type="expression" dxfId="658" priority="780">
      <formula>IF(AND(AL400&lt;0, RIGHT(TEXT(AL400,"0.#"),1)="."),TRUE,FALSE)</formula>
    </cfRule>
  </conditionalFormatting>
  <conditionalFormatting sqref="AL434:AO461">
    <cfRule type="expression" dxfId="657" priority="771">
      <formula>IF(AND(AL434&gt;=0, RIGHT(TEXT(AL434,"0.#"),1)&lt;&gt;"."),TRUE,FALSE)</formula>
    </cfRule>
    <cfRule type="expression" dxfId="656" priority="772">
      <formula>IF(AND(AL434&gt;=0, RIGHT(TEXT(AL434,"0.#"),1)="."),TRUE,FALSE)</formula>
    </cfRule>
    <cfRule type="expression" dxfId="655" priority="773">
      <formula>IF(AND(AL434&lt;0, RIGHT(TEXT(AL434,"0.#"),1)&lt;&gt;"."),TRUE,FALSE)</formula>
    </cfRule>
    <cfRule type="expression" dxfId="654" priority="774">
      <formula>IF(AND(AL434&lt;0, RIGHT(TEXT(AL434,"0.#"),1)="."),TRUE,FALSE)</formula>
    </cfRule>
  </conditionalFormatting>
  <conditionalFormatting sqref="AL432:AO433">
    <cfRule type="expression" dxfId="653" priority="765">
      <formula>IF(AND(AL432&gt;=0, RIGHT(TEXT(AL432,"0.#"),1)&lt;&gt;"."),TRUE,FALSE)</formula>
    </cfRule>
    <cfRule type="expression" dxfId="652" priority="766">
      <formula>IF(AND(AL432&gt;=0, RIGHT(TEXT(AL432,"0.#"),1)="."),TRUE,FALSE)</formula>
    </cfRule>
    <cfRule type="expression" dxfId="651" priority="767">
      <formula>IF(AND(AL432&lt;0, RIGHT(TEXT(AL432,"0.#"),1)&lt;&gt;"."),TRUE,FALSE)</formula>
    </cfRule>
    <cfRule type="expression" dxfId="650" priority="768">
      <formula>IF(AND(AL432&lt;0, RIGHT(TEXT(AL432,"0.#"),1)="."),TRUE,FALSE)</formula>
    </cfRule>
  </conditionalFormatting>
  <conditionalFormatting sqref="AL467:AO494">
    <cfRule type="expression" dxfId="649" priority="759">
      <formula>IF(AND(AL467&gt;=0, RIGHT(TEXT(AL467,"0.#"),1)&lt;&gt;"."),TRUE,FALSE)</formula>
    </cfRule>
    <cfRule type="expression" dxfId="648" priority="760">
      <formula>IF(AND(AL467&gt;=0, RIGHT(TEXT(AL467,"0.#"),1)="."),TRUE,FALSE)</formula>
    </cfRule>
    <cfRule type="expression" dxfId="647" priority="761">
      <formula>IF(AND(AL467&lt;0, RIGHT(TEXT(AL467,"0.#"),1)&lt;&gt;"."),TRUE,FALSE)</formula>
    </cfRule>
    <cfRule type="expression" dxfId="646" priority="762">
      <formula>IF(AND(AL467&lt;0, RIGHT(TEXT(AL467,"0.#"),1)="."),TRUE,FALSE)</formula>
    </cfRule>
  </conditionalFormatting>
  <conditionalFormatting sqref="AL465:AO466">
    <cfRule type="expression" dxfId="645" priority="753">
      <formula>IF(AND(AL465&gt;=0, RIGHT(TEXT(AL465,"0.#"),1)&lt;&gt;"."),TRUE,FALSE)</formula>
    </cfRule>
    <cfRule type="expression" dxfId="644" priority="754">
      <formula>IF(AND(AL465&gt;=0, RIGHT(TEXT(AL465,"0.#"),1)="."),TRUE,FALSE)</formula>
    </cfRule>
    <cfRule type="expression" dxfId="643" priority="755">
      <formula>IF(AND(AL465&lt;0, RIGHT(TEXT(AL465,"0.#"),1)&lt;&gt;"."),TRUE,FALSE)</formula>
    </cfRule>
    <cfRule type="expression" dxfId="642" priority="756">
      <formula>IF(AND(AL465&lt;0, RIGHT(TEXT(AL465,"0.#"),1)="."),TRUE,FALSE)</formula>
    </cfRule>
  </conditionalFormatting>
  <conditionalFormatting sqref="AL500:AO527">
    <cfRule type="expression" dxfId="641" priority="747">
      <formula>IF(AND(AL500&gt;=0, RIGHT(TEXT(AL500,"0.#"),1)&lt;&gt;"."),TRUE,FALSE)</formula>
    </cfRule>
    <cfRule type="expression" dxfId="640" priority="748">
      <formula>IF(AND(AL500&gt;=0, RIGHT(TEXT(AL500,"0.#"),1)="."),TRUE,FALSE)</formula>
    </cfRule>
    <cfRule type="expression" dxfId="639" priority="749">
      <formula>IF(AND(AL500&lt;0, RIGHT(TEXT(AL500,"0.#"),1)&lt;&gt;"."),TRUE,FALSE)</formula>
    </cfRule>
    <cfRule type="expression" dxfId="638" priority="750">
      <formula>IF(AND(AL500&lt;0, RIGHT(TEXT(AL500,"0.#"),1)="."),TRUE,FALSE)</formula>
    </cfRule>
  </conditionalFormatting>
  <conditionalFormatting sqref="AL498:AO499">
    <cfRule type="expression" dxfId="637" priority="741">
      <formula>IF(AND(AL498&gt;=0, RIGHT(TEXT(AL498,"0.#"),1)&lt;&gt;"."),TRUE,FALSE)</formula>
    </cfRule>
    <cfRule type="expression" dxfId="636" priority="742">
      <formula>IF(AND(AL498&gt;=0, RIGHT(TEXT(AL498,"0.#"),1)="."),TRUE,FALSE)</formula>
    </cfRule>
    <cfRule type="expression" dxfId="635" priority="743">
      <formula>IF(AND(AL498&lt;0, RIGHT(TEXT(AL498,"0.#"),1)&lt;&gt;"."),TRUE,FALSE)</formula>
    </cfRule>
    <cfRule type="expression" dxfId="634" priority="744">
      <formula>IF(AND(AL498&lt;0, RIGHT(TEXT(AL498,"0.#"),1)="."),TRUE,FALSE)</formula>
    </cfRule>
  </conditionalFormatting>
  <conditionalFormatting sqref="AL533:AO560">
    <cfRule type="expression" dxfId="633" priority="735">
      <formula>IF(AND(AL533&gt;=0, RIGHT(TEXT(AL533,"0.#"),1)&lt;&gt;"."),TRUE,FALSE)</formula>
    </cfRule>
    <cfRule type="expression" dxfId="632" priority="736">
      <formula>IF(AND(AL533&gt;=0, RIGHT(TEXT(AL533,"0.#"),1)="."),TRUE,FALSE)</formula>
    </cfRule>
    <cfRule type="expression" dxfId="631" priority="737">
      <formula>IF(AND(AL533&lt;0, RIGHT(TEXT(AL533,"0.#"),1)&lt;&gt;"."),TRUE,FALSE)</formula>
    </cfRule>
    <cfRule type="expression" dxfId="630" priority="738">
      <formula>IF(AND(AL533&lt;0, RIGHT(TEXT(AL533,"0.#"),1)="."),TRUE,FALSE)</formula>
    </cfRule>
  </conditionalFormatting>
  <conditionalFormatting sqref="AL531:AO532">
    <cfRule type="expression" dxfId="629" priority="729">
      <formula>IF(AND(AL531&gt;=0, RIGHT(TEXT(AL531,"0.#"),1)&lt;&gt;"."),TRUE,FALSE)</formula>
    </cfRule>
    <cfRule type="expression" dxfId="628" priority="730">
      <formula>IF(AND(AL531&gt;=0, RIGHT(TEXT(AL531,"0.#"),1)="."),TRUE,FALSE)</formula>
    </cfRule>
    <cfRule type="expression" dxfId="627" priority="731">
      <formula>IF(AND(AL531&lt;0, RIGHT(TEXT(AL531,"0.#"),1)&lt;&gt;"."),TRUE,FALSE)</formula>
    </cfRule>
    <cfRule type="expression" dxfId="626" priority="732">
      <formula>IF(AND(AL531&lt;0, RIGHT(TEXT(AL531,"0.#"),1)="."),TRUE,FALSE)</formula>
    </cfRule>
  </conditionalFormatting>
  <conditionalFormatting sqref="Y531:Y532">
    <cfRule type="expression" dxfId="625" priority="727">
      <formula>IF(RIGHT(TEXT(Y531,"0.#"),1)=".",FALSE,TRUE)</formula>
    </cfRule>
    <cfRule type="expression" dxfId="624" priority="728">
      <formula>IF(RIGHT(TEXT(Y531,"0.#"),1)=".",TRUE,FALSE)</formula>
    </cfRule>
  </conditionalFormatting>
  <conditionalFormatting sqref="AL566:AO593">
    <cfRule type="expression" dxfId="623" priority="723">
      <formula>IF(AND(AL566&gt;=0, RIGHT(TEXT(AL566,"0.#"),1)&lt;&gt;"."),TRUE,FALSE)</formula>
    </cfRule>
    <cfRule type="expression" dxfId="622" priority="724">
      <formula>IF(AND(AL566&gt;=0, RIGHT(TEXT(AL566,"0.#"),1)="."),TRUE,FALSE)</formula>
    </cfRule>
    <cfRule type="expression" dxfId="621" priority="725">
      <formula>IF(AND(AL566&lt;0, RIGHT(TEXT(AL566,"0.#"),1)&lt;&gt;"."),TRUE,FALSE)</formula>
    </cfRule>
    <cfRule type="expression" dxfId="620" priority="726">
      <formula>IF(AND(AL566&lt;0, RIGHT(TEXT(AL566,"0.#"),1)="."),TRUE,FALSE)</formula>
    </cfRule>
  </conditionalFormatting>
  <conditionalFormatting sqref="Y566:Y593">
    <cfRule type="expression" dxfId="619" priority="721">
      <formula>IF(RIGHT(TEXT(Y566,"0.#"),1)=".",FALSE,TRUE)</formula>
    </cfRule>
    <cfRule type="expression" dxfId="618" priority="722">
      <formula>IF(RIGHT(TEXT(Y566,"0.#"),1)=".",TRUE,FALSE)</formula>
    </cfRule>
  </conditionalFormatting>
  <conditionalFormatting sqref="AL564:AO565">
    <cfRule type="expression" dxfId="617" priority="717">
      <formula>IF(AND(AL564&gt;=0, RIGHT(TEXT(AL564,"0.#"),1)&lt;&gt;"."),TRUE,FALSE)</formula>
    </cfRule>
    <cfRule type="expression" dxfId="616" priority="718">
      <formula>IF(AND(AL564&gt;=0, RIGHT(TEXT(AL564,"0.#"),1)="."),TRUE,FALSE)</formula>
    </cfRule>
    <cfRule type="expression" dxfId="615" priority="719">
      <formula>IF(AND(AL564&lt;0, RIGHT(TEXT(AL564,"0.#"),1)&lt;&gt;"."),TRUE,FALSE)</formula>
    </cfRule>
    <cfRule type="expression" dxfId="614" priority="720">
      <formula>IF(AND(AL564&lt;0, RIGHT(TEXT(AL564,"0.#"),1)="."),TRUE,FALSE)</formula>
    </cfRule>
  </conditionalFormatting>
  <conditionalFormatting sqref="Y564:Y565">
    <cfRule type="expression" dxfId="613" priority="715">
      <formula>IF(RIGHT(TEXT(Y564,"0.#"),1)=".",FALSE,TRUE)</formula>
    </cfRule>
    <cfRule type="expression" dxfId="612" priority="716">
      <formula>IF(RIGHT(TEXT(Y564,"0.#"),1)=".",TRUE,FALSE)</formula>
    </cfRule>
  </conditionalFormatting>
  <conditionalFormatting sqref="AL599:AO626">
    <cfRule type="expression" dxfId="611" priority="711">
      <formula>IF(AND(AL599&gt;=0, RIGHT(TEXT(AL599,"0.#"),1)&lt;&gt;"."),TRUE,FALSE)</formula>
    </cfRule>
    <cfRule type="expression" dxfId="610" priority="712">
      <formula>IF(AND(AL599&gt;=0, RIGHT(TEXT(AL599,"0.#"),1)="."),TRUE,FALSE)</formula>
    </cfRule>
    <cfRule type="expression" dxfId="609" priority="713">
      <formula>IF(AND(AL599&lt;0, RIGHT(TEXT(AL599,"0.#"),1)&lt;&gt;"."),TRUE,FALSE)</formula>
    </cfRule>
    <cfRule type="expression" dxfId="608" priority="714">
      <formula>IF(AND(AL599&lt;0, RIGHT(TEXT(AL599,"0.#"),1)="."),TRUE,FALSE)</formula>
    </cfRule>
  </conditionalFormatting>
  <conditionalFormatting sqref="Y599:Y626">
    <cfRule type="expression" dxfId="607" priority="709">
      <formula>IF(RIGHT(TEXT(Y599,"0.#"),1)=".",FALSE,TRUE)</formula>
    </cfRule>
    <cfRule type="expression" dxfId="606" priority="710">
      <formula>IF(RIGHT(TEXT(Y599,"0.#"),1)=".",TRUE,FALSE)</formula>
    </cfRule>
  </conditionalFormatting>
  <conditionalFormatting sqref="AL597:AO598">
    <cfRule type="expression" dxfId="605" priority="705">
      <formula>IF(AND(AL597&gt;=0, RIGHT(TEXT(AL597,"0.#"),1)&lt;&gt;"."),TRUE,FALSE)</formula>
    </cfRule>
    <cfRule type="expression" dxfId="604" priority="706">
      <formula>IF(AND(AL597&gt;=0, RIGHT(TEXT(AL597,"0.#"),1)="."),TRUE,FALSE)</formula>
    </cfRule>
    <cfRule type="expression" dxfId="603" priority="707">
      <formula>IF(AND(AL597&lt;0, RIGHT(TEXT(AL597,"0.#"),1)&lt;&gt;"."),TRUE,FALSE)</formula>
    </cfRule>
    <cfRule type="expression" dxfId="602" priority="708">
      <formula>IF(AND(AL597&lt;0, RIGHT(TEXT(AL597,"0.#"),1)="."),TRUE,FALSE)</formula>
    </cfRule>
  </conditionalFormatting>
  <conditionalFormatting sqref="Y597:Y598">
    <cfRule type="expression" dxfId="601" priority="703">
      <formula>IF(RIGHT(TEXT(Y597,"0.#"),1)=".",FALSE,TRUE)</formula>
    </cfRule>
    <cfRule type="expression" dxfId="600" priority="704">
      <formula>IF(RIGHT(TEXT(Y597,"0.#"),1)=".",TRUE,FALSE)</formula>
    </cfRule>
  </conditionalFormatting>
  <conditionalFormatting sqref="AU33">
    <cfRule type="expression" dxfId="599" priority="699">
      <formula>IF(RIGHT(TEXT(AU33,"0.#"),1)=".",FALSE,TRUE)</formula>
    </cfRule>
    <cfRule type="expression" dxfId="598" priority="700">
      <formula>IF(RIGHT(TEXT(AU33,"0.#"),1)=".",TRUE,FALSE)</formula>
    </cfRule>
  </conditionalFormatting>
  <conditionalFormatting sqref="AU32">
    <cfRule type="expression" dxfId="597" priority="701">
      <formula>IF(RIGHT(TEXT(AU32,"0.#"),1)=".",FALSE,TRUE)</formula>
    </cfRule>
    <cfRule type="expression" dxfId="596" priority="702">
      <formula>IF(RIGHT(TEXT(AU32,"0.#"),1)=".",TRUE,FALSE)</formula>
    </cfRule>
  </conditionalFormatting>
  <conditionalFormatting sqref="P29:AC29">
    <cfRule type="expression" dxfId="595" priority="697">
      <formula>IF(RIGHT(TEXT(P29,"0.#"),1)=".",FALSE,TRUE)</formula>
    </cfRule>
    <cfRule type="expression" dxfId="594" priority="698">
      <formula>IF(RIGHT(TEXT(P29,"0.#"),1)=".",TRUE,FALSE)</formula>
    </cfRule>
  </conditionalFormatting>
  <conditionalFormatting sqref="AM41">
    <cfRule type="expression" dxfId="593" priority="679">
      <formula>IF(RIGHT(TEXT(AM41,"0.#"),1)=".",FALSE,TRUE)</formula>
    </cfRule>
    <cfRule type="expression" dxfId="592" priority="680">
      <formula>IF(RIGHT(TEXT(AM41,"0.#"),1)=".",TRUE,FALSE)</formula>
    </cfRule>
  </conditionalFormatting>
  <conditionalFormatting sqref="AM40">
    <cfRule type="expression" dxfId="591" priority="681">
      <formula>IF(RIGHT(TEXT(AM40,"0.#"),1)=".",FALSE,TRUE)</formula>
    </cfRule>
    <cfRule type="expression" dxfId="590" priority="682">
      <formula>IF(RIGHT(TEXT(AM40,"0.#"),1)=".",TRUE,FALSE)</formula>
    </cfRule>
  </conditionalFormatting>
  <conditionalFormatting sqref="AE39">
    <cfRule type="expression" dxfId="589" priority="695">
      <formula>IF(RIGHT(TEXT(AE39,"0.#"),1)=".",FALSE,TRUE)</formula>
    </cfRule>
    <cfRule type="expression" dxfId="588" priority="696">
      <formula>IF(RIGHT(TEXT(AE39,"0.#"),1)=".",TRUE,FALSE)</formula>
    </cfRule>
  </conditionalFormatting>
  <conditionalFormatting sqref="AQ39:AQ41">
    <cfRule type="expression" dxfId="587" priority="677">
      <formula>IF(RIGHT(TEXT(AQ39,"0.#"),1)=".",FALSE,TRUE)</formula>
    </cfRule>
    <cfRule type="expression" dxfId="586" priority="678">
      <formula>IF(RIGHT(TEXT(AQ39,"0.#"),1)=".",TRUE,FALSE)</formula>
    </cfRule>
  </conditionalFormatting>
  <conditionalFormatting sqref="AU39:AU41">
    <cfRule type="expression" dxfId="585" priority="675">
      <formula>IF(RIGHT(TEXT(AU39,"0.#"),1)=".",FALSE,TRUE)</formula>
    </cfRule>
    <cfRule type="expression" dxfId="584" priority="676">
      <formula>IF(RIGHT(TEXT(AU39,"0.#"),1)=".",TRUE,FALSE)</formula>
    </cfRule>
  </conditionalFormatting>
  <conditionalFormatting sqref="AI41">
    <cfRule type="expression" dxfId="583" priority="689">
      <formula>IF(RIGHT(TEXT(AI41,"0.#"),1)=".",FALSE,TRUE)</formula>
    </cfRule>
    <cfRule type="expression" dxfId="582" priority="690">
      <formula>IF(RIGHT(TEXT(AI41,"0.#"),1)=".",TRUE,FALSE)</formula>
    </cfRule>
  </conditionalFormatting>
  <conditionalFormatting sqref="AE40">
    <cfRule type="expression" dxfId="581" priority="693">
      <formula>IF(RIGHT(TEXT(AE40,"0.#"),1)=".",FALSE,TRUE)</formula>
    </cfRule>
    <cfRule type="expression" dxfId="580" priority="694">
      <formula>IF(RIGHT(TEXT(AE40,"0.#"),1)=".",TRUE,FALSE)</formula>
    </cfRule>
  </conditionalFormatting>
  <conditionalFormatting sqref="AE41">
    <cfRule type="expression" dxfId="579" priority="691">
      <formula>IF(RIGHT(TEXT(AE41,"0.#"),1)=".",FALSE,TRUE)</formula>
    </cfRule>
    <cfRule type="expression" dxfId="578" priority="692">
      <formula>IF(RIGHT(TEXT(AE41,"0.#"),1)=".",TRUE,FALSE)</formula>
    </cfRule>
  </conditionalFormatting>
  <conditionalFormatting sqref="AM39">
    <cfRule type="expression" dxfId="577" priority="683">
      <formula>IF(RIGHT(TEXT(AM39,"0.#"),1)=".",FALSE,TRUE)</formula>
    </cfRule>
    <cfRule type="expression" dxfId="576" priority="684">
      <formula>IF(RIGHT(TEXT(AM39,"0.#"),1)=".",TRUE,FALSE)</formula>
    </cfRule>
  </conditionalFormatting>
  <conditionalFormatting sqref="AI39">
    <cfRule type="expression" dxfId="575" priority="685">
      <formula>IF(RIGHT(TEXT(AI39,"0.#"),1)=".",FALSE,TRUE)</formula>
    </cfRule>
    <cfRule type="expression" dxfId="574" priority="686">
      <formula>IF(RIGHT(TEXT(AI39,"0.#"),1)=".",TRUE,FALSE)</formula>
    </cfRule>
  </conditionalFormatting>
  <conditionalFormatting sqref="AI40">
    <cfRule type="expression" dxfId="573" priority="687">
      <formula>IF(RIGHT(TEXT(AI40,"0.#"),1)=".",FALSE,TRUE)</formula>
    </cfRule>
    <cfRule type="expression" dxfId="572" priority="688">
      <formula>IF(RIGHT(TEXT(AI40,"0.#"),1)=".",TRUE,FALSE)</formula>
    </cfRule>
  </conditionalFormatting>
  <conditionalFormatting sqref="AM69">
    <cfRule type="expression" dxfId="571" priority="647">
      <formula>IF(RIGHT(TEXT(AM69,"0.#"),1)=".",FALSE,TRUE)</formula>
    </cfRule>
    <cfRule type="expression" dxfId="570" priority="648">
      <formula>IF(RIGHT(TEXT(AM69,"0.#"),1)=".",TRUE,FALSE)</formula>
    </cfRule>
  </conditionalFormatting>
  <conditionalFormatting sqref="AE70 AM70">
    <cfRule type="expression" dxfId="569" priority="645">
      <formula>IF(RIGHT(TEXT(AE70,"0.#"),1)=".",FALSE,TRUE)</formula>
    </cfRule>
    <cfRule type="expression" dxfId="568" priority="646">
      <formula>IF(RIGHT(TEXT(AE70,"0.#"),1)=".",TRUE,FALSE)</formula>
    </cfRule>
  </conditionalFormatting>
  <conditionalFormatting sqref="AI70">
    <cfRule type="expression" dxfId="567" priority="643">
      <formula>IF(RIGHT(TEXT(AI70,"0.#"),1)=".",FALSE,TRUE)</formula>
    </cfRule>
    <cfRule type="expression" dxfId="566" priority="644">
      <formula>IF(RIGHT(TEXT(AI70,"0.#"),1)=".",TRUE,FALSE)</formula>
    </cfRule>
  </conditionalFormatting>
  <conditionalFormatting sqref="AQ70">
    <cfRule type="expression" dxfId="565" priority="641">
      <formula>IF(RIGHT(TEXT(AQ70,"0.#"),1)=".",FALSE,TRUE)</formula>
    </cfRule>
    <cfRule type="expression" dxfId="564" priority="642">
      <formula>IF(RIGHT(TEXT(AQ70,"0.#"),1)=".",TRUE,FALSE)</formula>
    </cfRule>
  </conditionalFormatting>
  <conditionalFormatting sqref="AE69 AQ69">
    <cfRule type="expression" dxfId="563" priority="651">
      <formula>IF(RIGHT(TEXT(AE69,"0.#"),1)=".",FALSE,TRUE)</formula>
    </cfRule>
    <cfRule type="expression" dxfId="562" priority="652">
      <formula>IF(RIGHT(TEXT(AE69,"0.#"),1)=".",TRUE,FALSE)</formula>
    </cfRule>
  </conditionalFormatting>
  <conditionalFormatting sqref="AI69">
    <cfRule type="expression" dxfId="561" priority="649">
      <formula>IF(RIGHT(TEXT(AI69,"0.#"),1)=".",FALSE,TRUE)</formula>
    </cfRule>
    <cfRule type="expression" dxfId="560" priority="650">
      <formula>IF(RIGHT(TEXT(AI69,"0.#"),1)=".",TRUE,FALSE)</formula>
    </cfRule>
  </conditionalFormatting>
  <conditionalFormatting sqref="AE66 AQ66">
    <cfRule type="expression" dxfId="559" priority="639">
      <formula>IF(RIGHT(TEXT(AE66,"0.#"),1)=".",FALSE,TRUE)</formula>
    </cfRule>
    <cfRule type="expression" dxfId="558" priority="640">
      <formula>IF(RIGHT(TEXT(AE66,"0.#"),1)=".",TRUE,FALSE)</formula>
    </cfRule>
  </conditionalFormatting>
  <conditionalFormatting sqref="AI66">
    <cfRule type="expression" dxfId="557" priority="637">
      <formula>IF(RIGHT(TEXT(AI66,"0.#"),1)=".",FALSE,TRUE)</formula>
    </cfRule>
    <cfRule type="expression" dxfId="556" priority="638">
      <formula>IF(RIGHT(TEXT(AI66,"0.#"),1)=".",TRUE,FALSE)</formula>
    </cfRule>
  </conditionalFormatting>
  <conditionalFormatting sqref="AM66">
    <cfRule type="expression" dxfId="555" priority="635">
      <formula>IF(RIGHT(TEXT(AM66,"0.#"),1)=".",FALSE,TRUE)</formula>
    </cfRule>
    <cfRule type="expression" dxfId="554" priority="636">
      <formula>IF(RIGHT(TEXT(AM66,"0.#"),1)=".",TRUE,FALSE)</formula>
    </cfRule>
  </conditionalFormatting>
  <conditionalFormatting sqref="AE67">
    <cfRule type="expression" dxfId="553" priority="633">
      <formula>IF(RIGHT(TEXT(AE67,"0.#"),1)=".",FALSE,TRUE)</formula>
    </cfRule>
    <cfRule type="expression" dxfId="552" priority="634">
      <formula>IF(RIGHT(TEXT(AE67,"0.#"),1)=".",TRUE,FALSE)</formula>
    </cfRule>
  </conditionalFormatting>
  <conditionalFormatting sqref="AI67">
    <cfRule type="expression" dxfId="551" priority="631">
      <formula>IF(RIGHT(TEXT(AI67,"0.#"),1)=".",FALSE,TRUE)</formula>
    </cfRule>
    <cfRule type="expression" dxfId="550" priority="632">
      <formula>IF(RIGHT(TEXT(AI67,"0.#"),1)=".",TRUE,FALSE)</formula>
    </cfRule>
  </conditionalFormatting>
  <conditionalFormatting sqref="AM67">
    <cfRule type="expression" dxfId="549" priority="629">
      <formula>IF(RIGHT(TEXT(AM67,"0.#"),1)=".",FALSE,TRUE)</formula>
    </cfRule>
    <cfRule type="expression" dxfId="548" priority="630">
      <formula>IF(RIGHT(TEXT(AM67,"0.#"),1)=".",TRUE,FALSE)</formula>
    </cfRule>
  </conditionalFormatting>
  <conditionalFormatting sqref="AQ67">
    <cfRule type="expression" dxfId="547" priority="627">
      <formula>IF(RIGHT(TEXT(AQ67,"0.#"),1)=".",FALSE,TRUE)</formula>
    </cfRule>
    <cfRule type="expression" dxfId="546" priority="628">
      <formula>IF(RIGHT(TEXT(AQ67,"0.#"),1)=".",TRUE,FALSE)</formula>
    </cfRule>
  </conditionalFormatting>
  <conditionalFormatting sqref="AU66">
    <cfRule type="expression" dxfId="545" priority="625">
      <formula>IF(RIGHT(TEXT(AU66,"0.#"),1)=".",FALSE,TRUE)</formula>
    </cfRule>
    <cfRule type="expression" dxfId="544" priority="626">
      <formula>IF(RIGHT(TEXT(AU66,"0.#"),1)=".",TRUE,FALSE)</formula>
    </cfRule>
  </conditionalFormatting>
  <conditionalFormatting sqref="AU67">
    <cfRule type="expression" dxfId="543" priority="623">
      <formula>IF(RIGHT(TEXT(AU67,"0.#"),1)=".",FALSE,TRUE)</formula>
    </cfRule>
    <cfRule type="expression" dxfId="542" priority="624">
      <formula>IF(RIGHT(TEXT(AU67,"0.#"),1)=".",TRUE,FALSE)</formula>
    </cfRule>
  </conditionalFormatting>
  <conditionalFormatting sqref="AE100 AQ100">
    <cfRule type="expression" dxfId="541" priority="585">
      <formula>IF(RIGHT(TEXT(AE100,"0.#"),1)=".",FALSE,TRUE)</formula>
    </cfRule>
    <cfRule type="expression" dxfId="540" priority="586">
      <formula>IF(RIGHT(TEXT(AE100,"0.#"),1)=".",TRUE,FALSE)</formula>
    </cfRule>
  </conditionalFormatting>
  <conditionalFormatting sqref="AI100">
    <cfRule type="expression" dxfId="539" priority="583">
      <formula>IF(RIGHT(TEXT(AI100,"0.#"),1)=".",FALSE,TRUE)</formula>
    </cfRule>
    <cfRule type="expression" dxfId="538" priority="584">
      <formula>IF(RIGHT(TEXT(AI100,"0.#"),1)=".",TRUE,FALSE)</formula>
    </cfRule>
  </conditionalFormatting>
  <conditionalFormatting sqref="AM100">
    <cfRule type="expression" dxfId="537" priority="581">
      <formula>IF(RIGHT(TEXT(AM100,"0.#"),1)=".",FALSE,TRUE)</formula>
    </cfRule>
    <cfRule type="expression" dxfId="536" priority="582">
      <formula>IF(RIGHT(TEXT(AM100,"0.#"),1)=".",TRUE,FALSE)</formula>
    </cfRule>
  </conditionalFormatting>
  <conditionalFormatting sqref="AE101">
    <cfRule type="expression" dxfId="535" priority="579">
      <formula>IF(RIGHT(TEXT(AE101,"0.#"),1)=".",FALSE,TRUE)</formula>
    </cfRule>
    <cfRule type="expression" dxfId="534" priority="580">
      <formula>IF(RIGHT(TEXT(AE101,"0.#"),1)=".",TRUE,FALSE)</formula>
    </cfRule>
  </conditionalFormatting>
  <conditionalFormatting sqref="AI101">
    <cfRule type="expression" dxfId="533" priority="577">
      <formula>IF(RIGHT(TEXT(AI101,"0.#"),1)=".",FALSE,TRUE)</formula>
    </cfRule>
    <cfRule type="expression" dxfId="532" priority="578">
      <formula>IF(RIGHT(TEXT(AI101,"0.#"),1)=".",TRUE,FALSE)</formula>
    </cfRule>
  </conditionalFormatting>
  <conditionalFormatting sqref="AM101">
    <cfRule type="expression" dxfId="531" priority="575">
      <formula>IF(RIGHT(TEXT(AM101,"0.#"),1)=".",FALSE,TRUE)</formula>
    </cfRule>
    <cfRule type="expression" dxfId="530" priority="576">
      <formula>IF(RIGHT(TEXT(AM101,"0.#"),1)=".",TRUE,FALSE)</formula>
    </cfRule>
  </conditionalFormatting>
  <conditionalFormatting sqref="AQ101">
    <cfRule type="expression" dxfId="529" priority="573">
      <formula>IF(RIGHT(TEXT(AQ101,"0.#"),1)=".",FALSE,TRUE)</formula>
    </cfRule>
    <cfRule type="expression" dxfId="528" priority="574">
      <formula>IF(RIGHT(TEXT(AQ101,"0.#"),1)=".",TRUE,FALSE)</formula>
    </cfRule>
  </conditionalFormatting>
  <conditionalFormatting sqref="AU100">
    <cfRule type="expression" dxfId="527" priority="571">
      <formula>IF(RIGHT(TEXT(AU100,"0.#"),1)=".",FALSE,TRUE)</formula>
    </cfRule>
    <cfRule type="expression" dxfId="526" priority="572">
      <formula>IF(RIGHT(TEXT(AU100,"0.#"),1)=".",TRUE,FALSE)</formula>
    </cfRule>
  </conditionalFormatting>
  <conditionalFormatting sqref="AU101">
    <cfRule type="expression" dxfId="525" priority="569">
      <formula>IF(RIGHT(TEXT(AU101,"0.#"),1)=".",FALSE,TRUE)</formula>
    </cfRule>
    <cfRule type="expression" dxfId="524" priority="570">
      <formula>IF(RIGHT(TEXT(AU101,"0.#"),1)=".",TRUE,FALSE)</formula>
    </cfRule>
  </conditionalFormatting>
  <conditionalFormatting sqref="AM35">
    <cfRule type="expression" dxfId="523" priority="563">
      <formula>IF(RIGHT(TEXT(AM35,"0.#"),1)=".",FALSE,TRUE)</formula>
    </cfRule>
    <cfRule type="expression" dxfId="522" priority="564">
      <formula>IF(RIGHT(TEXT(AM35,"0.#"),1)=".",TRUE,FALSE)</formula>
    </cfRule>
  </conditionalFormatting>
  <conditionalFormatting sqref="AE36 AM36">
    <cfRule type="expression" dxfId="521" priority="561">
      <formula>IF(RIGHT(TEXT(AE36,"0.#"),1)=".",FALSE,TRUE)</formula>
    </cfRule>
    <cfRule type="expression" dxfId="520" priority="562">
      <formula>IF(RIGHT(TEXT(AE36,"0.#"),1)=".",TRUE,FALSE)</formula>
    </cfRule>
  </conditionalFormatting>
  <conditionalFormatting sqref="AI36">
    <cfRule type="expression" dxfId="519" priority="559">
      <formula>IF(RIGHT(TEXT(AI36,"0.#"),1)=".",FALSE,TRUE)</formula>
    </cfRule>
    <cfRule type="expression" dxfId="518" priority="560">
      <formula>IF(RIGHT(TEXT(AI36,"0.#"),1)=".",TRUE,FALSE)</formula>
    </cfRule>
  </conditionalFormatting>
  <conditionalFormatting sqref="AQ36">
    <cfRule type="expression" dxfId="517" priority="557">
      <formula>IF(RIGHT(TEXT(AQ36,"0.#"),1)=".",FALSE,TRUE)</formula>
    </cfRule>
    <cfRule type="expression" dxfId="516" priority="558">
      <formula>IF(RIGHT(TEXT(AQ36,"0.#"),1)=".",TRUE,FALSE)</formula>
    </cfRule>
  </conditionalFormatting>
  <conditionalFormatting sqref="AE35 AQ35">
    <cfRule type="expression" dxfId="515" priority="567">
      <formula>IF(RIGHT(TEXT(AE35,"0.#"),1)=".",FALSE,TRUE)</formula>
    </cfRule>
    <cfRule type="expression" dxfId="514" priority="568">
      <formula>IF(RIGHT(TEXT(AE35,"0.#"),1)=".",TRUE,FALSE)</formula>
    </cfRule>
  </conditionalFormatting>
  <conditionalFormatting sqref="AI35">
    <cfRule type="expression" dxfId="513" priority="565">
      <formula>IF(RIGHT(TEXT(AI35,"0.#"),1)=".",FALSE,TRUE)</formula>
    </cfRule>
    <cfRule type="expression" dxfId="512" priority="566">
      <formula>IF(RIGHT(TEXT(AI35,"0.#"),1)=".",TRUE,FALSE)</formula>
    </cfRule>
  </conditionalFormatting>
  <conditionalFormatting sqref="AM103">
    <cfRule type="expression" dxfId="511" priority="551">
      <formula>IF(RIGHT(TEXT(AM103,"0.#"),1)=".",FALSE,TRUE)</formula>
    </cfRule>
    <cfRule type="expression" dxfId="510" priority="552">
      <formula>IF(RIGHT(TEXT(AM103,"0.#"),1)=".",TRUE,FALSE)</formula>
    </cfRule>
  </conditionalFormatting>
  <conditionalFormatting sqref="AE104 AM104">
    <cfRule type="expression" dxfId="509" priority="549">
      <formula>IF(RIGHT(TEXT(AE104,"0.#"),1)=".",FALSE,TRUE)</formula>
    </cfRule>
    <cfRule type="expression" dxfId="508" priority="550">
      <formula>IF(RIGHT(TEXT(AE104,"0.#"),1)=".",TRUE,FALSE)</formula>
    </cfRule>
  </conditionalFormatting>
  <conditionalFormatting sqref="AI104">
    <cfRule type="expression" dxfId="507" priority="547">
      <formula>IF(RIGHT(TEXT(AI104,"0.#"),1)=".",FALSE,TRUE)</formula>
    </cfRule>
    <cfRule type="expression" dxfId="506" priority="548">
      <formula>IF(RIGHT(TEXT(AI104,"0.#"),1)=".",TRUE,FALSE)</formula>
    </cfRule>
  </conditionalFormatting>
  <conditionalFormatting sqref="AQ104">
    <cfRule type="expression" dxfId="505" priority="545">
      <formula>IF(RIGHT(TEXT(AQ104,"0.#"),1)=".",FALSE,TRUE)</formula>
    </cfRule>
    <cfRule type="expression" dxfId="504" priority="546">
      <formula>IF(RIGHT(TEXT(AQ104,"0.#"),1)=".",TRUE,FALSE)</formula>
    </cfRule>
  </conditionalFormatting>
  <conditionalFormatting sqref="AE103 AQ103">
    <cfRule type="expression" dxfId="503" priority="555">
      <formula>IF(RIGHT(TEXT(AE103,"0.#"),1)=".",FALSE,TRUE)</formula>
    </cfRule>
    <cfRule type="expression" dxfId="502" priority="556">
      <formula>IF(RIGHT(TEXT(AE103,"0.#"),1)=".",TRUE,FALSE)</formula>
    </cfRule>
  </conditionalFormatting>
  <conditionalFormatting sqref="AI103">
    <cfRule type="expression" dxfId="501" priority="553">
      <formula>IF(RIGHT(TEXT(AI103,"0.#"),1)=".",FALSE,TRUE)</formula>
    </cfRule>
    <cfRule type="expression" dxfId="500" priority="554">
      <formula>IF(RIGHT(TEXT(AI103,"0.#"),1)=".",TRUE,FALSE)</formula>
    </cfRule>
  </conditionalFormatting>
  <conditionalFormatting sqref="AM137">
    <cfRule type="expression" dxfId="499" priority="539">
      <formula>IF(RIGHT(TEXT(AM137,"0.#"),1)=".",FALSE,TRUE)</formula>
    </cfRule>
    <cfRule type="expression" dxfId="498" priority="540">
      <formula>IF(RIGHT(TEXT(AM137,"0.#"),1)=".",TRUE,FALSE)</formula>
    </cfRule>
  </conditionalFormatting>
  <conditionalFormatting sqref="AE138 AM138">
    <cfRule type="expression" dxfId="497" priority="537">
      <formula>IF(RIGHT(TEXT(AE138,"0.#"),1)=".",FALSE,TRUE)</formula>
    </cfRule>
    <cfRule type="expression" dxfId="496" priority="538">
      <formula>IF(RIGHT(TEXT(AE138,"0.#"),1)=".",TRUE,FALSE)</formula>
    </cfRule>
  </conditionalFormatting>
  <conditionalFormatting sqref="AI138">
    <cfRule type="expression" dxfId="495" priority="535">
      <formula>IF(RIGHT(TEXT(AI138,"0.#"),1)=".",FALSE,TRUE)</formula>
    </cfRule>
    <cfRule type="expression" dxfId="494" priority="536">
      <formula>IF(RIGHT(TEXT(AI138,"0.#"),1)=".",TRUE,FALSE)</formula>
    </cfRule>
  </conditionalFormatting>
  <conditionalFormatting sqref="AQ138">
    <cfRule type="expression" dxfId="493" priority="533">
      <formula>IF(RIGHT(TEXT(AQ138,"0.#"),1)=".",FALSE,TRUE)</formula>
    </cfRule>
    <cfRule type="expression" dxfId="492" priority="534">
      <formula>IF(RIGHT(TEXT(AQ138,"0.#"),1)=".",TRUE,FALSE)</formula>
    </cfRule>
  </conditionalFormatting>
  <conditionalFormatting sqref="AE137 AQ137">
    <cfRule type="expression" dxfId="491" priority="543">
      <formula>IF(RIGHT(TEXT(AE137,"0.#"),1)=".",FALSE,TRUE)</formula>
    </cfRule>
    <cfRule type="expression" dxfId="490" priority="544">
      <formula>IF(RIGHT(TEXT(AE137,"0.#"),1)=".",TRUE,FALSE)</formula>
    </cfRule>
  </conditionalFormatting>
  <conditionalFormatting sqref="AI137">
    <cfRule type="expression" dxfId="489" priority="541">
      <formula>IF(RIGHT(TEXT(AI137,"0.#"),1)=".",FALSE,TRUE)</formula>
    </cfRule>
    <cfRule type="expression" dxfId="488" priority="542">
      <formula>IF(RIGHT(TEXT(AI137,"0.#"),1)=".",TRUE,FALSE)</formula>
    </cfRule>
  </conditionalFormatting>
  <conditionalFormatting sqref="AM171">
    <cfRule type="expression" dxfId="487" priority="527">
      <formula>IF(RIGHT(TEXT(AM171,"0.#"),1)=".",FALSE,TRUE)</formula>
    </cfRule>
    <cfRule type="expression" dxfId="486" priority="528">
      <formula>IF(RIGHT(TEXT(AM171,"0.#"),1)=".",TRUE,FALSE)</formula>
    </cfRule>
  </conditionalFormatting>
  <conditionalFormatting sqref="AE172 AM172">
    <cfRule type="expression" dxfId="485" priority="525">
      <formula>IF(RIGHT(TEXT(AE172,"0.#"),1)=".",FALSE,TRUE)</formula>
    </cfRule>
    <cfRule type="expression" dxfId="484" priority="526">
      <formula>IF(RIGHT(TEXT(AE172,"0.#"),1)=".",TRUE,FALSE)</formula>
    </cfRule>
  </conditionalFormatting>
  <conditionalFormatting sqref="AI172">
    <cfRule type="expression" dxfId="483" priority="523">
      <formula>IF(RIGHT(TEXT(AI172,"0.#"),1)=".",FALSE,TRUE)</formula>
    </cfRule>
    <cfRule type="expression" dxfId="482" priority="524">
      <formula>IF(RIGHT(TEXT(AI172,"0.#"),1)=".",TRUE,FALSE)</formula>
    </cfRule>
  </conditionalFormatting>
  <conditionalFormatting sqref="AQ172">
    <cfRule type="expression" dxfId="481" priority="521">
      <formula>IF(RIGHT(TEXT(AQ172,"0.#"),1)=".",FALSE,TRUE)</formula>
    </cfRule>
    <cfRule type="expression" dxfId="480" priority="522">
      <formula>IF(RIGHT(TEXT(AQ172,"0.#"),1)=".",TRUE,FALSE)</formula>
    </cfRule>
  </conditionalFormatting>
  <conditionalFormatting sqref="AE171 AQ171">
    <cfRule type="expression" dxfId="479" priority="531">
      <formula>IF(RIGHT(TEXT(AE171,"0.#"),1)=".",FALSE,TRUE)</formula>
    </cfRule>
    <cfRule type="expression" dxfId="478" priority="532">
      <formula>IF(RIGHT(TEXT(AE171,"0.#"),1)=".",TRUE,FALSE)</formula>
    </cfRule>
  </conditionalFormatting>
  <conditionalFormatting sqref="AI171">
    <cfRule type="expression" dxfId="477" priority="529">
      <formula>IF(RIGHT(TEXT(AI171,"0.#"),1)=".",FALSE,TRUE)</formula>
    </cfRule>
    <cfRule type="expression" dxfId="476" priority="530">
      <formula>IF(RIGHT(TEXT(AI171,"0.#"),1)=".",TRUE,FALSE)</formula>
    </cfRule>
  </conditionalFormatting>
  <conditionalFormatting sqref="AE73">
    <cfRule type="expression" dxfId="475" priority="519">
      <formula>IF(RIGHT(TEXT(AE73,"0.#"),1)=".",FALSE,TRUE)</formula>
    </cfRule>
    <cfRule type="expression" dxfId="474" priority="520">
      <formula>IF(RIGHT(TEXT(AE73,"0.#"),1)=".",TRUE,FALSE)</formula>
    </cfRule>
  </conditionalFormatting>
  <conditionalFormatting sqref="AM75">
    <cfRule type="expression" dxfId="473" priority="503">
      <formula>IF(RIGHT(TEXT(AM75,"0.#"),1)=".",FALSE,TRUE)</formula>
    </cfRule>
    <cfRule type="expression" dxfId="472" priority="504">
      <formula>IF(RIGHT(TEXT(AM75,"0.#"),1)=".",TRUE,FALSE)</formula>
    </cfRule>
  </conditionalFormatting>
  <conditionalFormatting sqref="AE74">
    <cfRule type="expression" dxfId="471" priority="517">
      <formula>IF(RIGHT(TEXT(AE74,"0.#"),1)=".",FALSE,TRUE)</formula>
    </cfRule>
    <cfRule type="expression" dxfId="470" priority="518">
      <formula>IF(RIGHT(TEXT(AE74,"0.#"),1)=".",TRUE,FALSE)</formula>
    </cfRule>
  </conditionalFormatting>
  <conditionalFormatting sqref="AE75">
    <cfRule type="expression" dxfId="469" priority="515">
      <formula>IF(RIGHT(TEXT(AE75,"0.#"),1)=".",FALSE,TRUE)</formula>
    </cfRule>
    <cfRule type="expression" dxfId="468" priority="516">
      <formula>IF(RIGHT(TEXT(AE75,"0.#"),1)=".",TRUE,FALSE)</formula>
    </cfRule>
  </conditionalFormatting>
  <conditionalFormatting sqref="AI75">
    <cfRule type="expression" dxfId="467" priority="513">
      <formula>IF(RIGHT(TEXT(AI75,"0.#"),1)=".",FALSE,TRUE)</formula>
    </cfRule>
    <cfRule type="expression" dxfId="466" priority="514">
      <formula>IF(RIGHT(TEXT(AI75,"0.#"),1)=".",TRUE,FALSE)</formula>
    </cfRule>
  </conditionalFormatting>
  <conditionalFormatting sqref="AI74">
    <cfRule type="expression" dxfId="465" priority="511">
      <formula>IF(RIGHT(TEXT(AI74,"0.#"),1)=".",FALSE,TRUE)</formula>
    </cfRule>
    <cfRule type="expression" dxfId="464" priority="512">
      <formula>IF(RIGHT(TEXT(AI74,"0.#"),1)=".",TRUE,FALSE)</formula>
    </cfRule>
  </conditionalFormatting>
  <conditionalFormatting sqref="AI73">
    <cfRule type="expression" dxfId="463" priority="509">
      <formula>IF(RIGHT(TEXT(AI73,"0.#"),1)=".",FALSE,TRUE)</formula>
    </cfRule>
    <cfRule type="expression" dxfId="462" priority="510">
      <formula>IF(RIGHT(TEXT(AI73,"0.#"),1)=".",TRUE,FALSE)</formula>
    </cfRule>
  </conditionalFormatting>
  <conditionalFormatting sqref="AM73">
    <cfRule type="expression" dxfId="461" priority="507">
      <formula>IF(RIGHT(TEXT(AM73,"0.#"),1)=".",FALSE,TRUE)</formula>
    </cfRule>
    <cfRule type="expression" dxfId="460" priority="508">
      <formula>IF(RIGHT(TEXT(AM73,"0.#"),1)=".",TRUE,FALSE)</formula>
    </cfRule>
  </conditionalFormatting>
  <conditionalFormatting sqref="AM74">
    <cfRule type="expression" dxfId="459" priority="505">
      <formula>IF(RIGHT(TEXT(AM74,"0.#"),1)=".",FALSE,TRUE)</formula>
    </cfRule>
    <cfRule type="expression" dxfId="458" priority="506">
      <formula>IF(RIGHT(TEXT(AM74,"0.#"),1)=".",TRUE,FALSE)</formula>
    </cfRule>
  </conditionalFormatting>
  <conditionalFormatting sqref="AQ73:AQ75">
    <cfRule type="expression" dxfId="457" priority="501">
      <formula>IF(RIGHT(TEXT(AQ73,"0.#"),1)=".",FALSE,TRUE)</formula>
    </cfRule>
    <cfRule type="expression" dxfId="456" priority="502">
      <formula>IF(RIGHT(TEXT(AQ73,"0.#"),1)=".",TRUE,FALSE)</formula>
    </cfRule>
  </conditionalFormatting>
  <conditionalFormatting sqref="AU73:AU75">
    <cfRule type="expression" dxfId="455" priority="499">
      <formula>IF(RIGHT(TEXT(AU73,"0.#"),1)=".",FALSE,TRUE)</formula>
    </cfRule>
    <cfRule type="expression" dxfId="454" priority="500">
      <formula>IF(RIGHT(TEXT(AU73,"0.#"),1)=".",TRUE,FALSE)</formula>
    </cfRule>
  </conditionalFormatting>
  <conditionalFormatting sqref="AE107">
    <cfRule type="expression" dxfId="453" priority="497">
      <formula>IF(RIGHT(TEXT(AE107,"0.#"),1)=".",FALSE,TRUE)</formula>
    </cfRule>
    <cfRule type="expression" dxfId="452" priority="498">
      <formula>IF(RIGHT(TEXT(AE107,"0.#"),1)=".",TRUE,FALSE)</formula>
    </cfRule>
  </conditionalFormatting>
  <conditionalFormatting sqref="AM109">
    <cfRule type="expression" dxfId="451" priority="481">
      <formula>IF(RIGHT(TEXT(AM109,"0.#"),1)=".",FALSE,TRUE)</formula>
    </cfRule>
    <cfRule type="expression" dxfId="450" priority="482">
      <formula>IF(RIGHT(TEXT(AM109,"0.#"),1)=".",TRUE,FALSE)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AL366:AO366">
    <cfRule type="expression" dxfId="21" priority="19">
      <formula>IF(AND(AL366&gt;=0, RIGHT(TEXT(AL366,"0.#"),1)&lt;&gt;"."),TRUE,FALSE)</formula>
    </cfRule>
    <cfRule type="expression" dxfId="20" priority="20">
      <formula>IF(AND(AL366&gt;=0, RIGHT(TEXT(AL366,"0.#"),1)="."),TRUE,FALSE)</formula>
    </cfRule>
    <cfRule type="expression" dxfId="19" priority="21">
      <formula>IF(AND(AL366&lt;0, RIGHT(TEXT(AL366,"0.#"),1)&lt;&gt;"."),TRUE,FALSE)</formula>
    </cfRule>
    <cfRule type="expression" dxfId="18" priority="22">
      <formula>IF(AND(AL366&lt;0, RIGHT(TEXT(AL366,"0.#"),1)="."),TRUE,FALSE)</formula>
    </cfRule>
  </conditionalFormatting>
  <conditionalFormatting sqref="Y366">
    <cfRule type="expression" dxfId="17" priority="17">
      <formula>IF(RIGHT(TEXT(Y366,"0.#"),1)=".",FALSE,TRUE)</formula>
    </cfRule>
    <cfRule type="expression" dxfId="16" priority="18">
      <formula>IF(RIGHT(TEXT(Y366,"0.#"),1)=".",TRUE,FALSE)</formula>
    </cfRule>
  </conditionalFormatting>
  <conditionalFormatting sqref="Y399">
    <cfRule type="expression" dxfId="15" priority="11">
      <formula>IF(RIGHT(TEXT(Y399,"0.#"),1)=".",FALSE,TRUE)</formula>
    </cfRule>
    <cfRule type="expression" dxfId="14" priority="12">
      <formula>IF(RIGHT(TEXT(Y399,"0.#"),1)=".",TRUE,FALSE)</formula>
    </cfRule>
  </conditionalFormatting>
  <conditionalFormatting sqref="AL399:AO399">
    <cfRule type="expression" dxfId="13" priority="13">
      <formula>IF(AND(AL399&gt;=0, RIGHT(TEXT(AL399,"0.#"),1)&lt;&gt;"."),TRUE,FALSE)</formula>
    </cfRule>
    <cfRule type="expression" dxfId="12" priority="14">
      <formula>IF(AND(AL399&gt;=0, RIGHT(TEXT(AL399,"0.#"),1)="."),TRUE,FALSE)</formula>
    </cfRule>
    <cfRule type="expression" dxfId="11" priority="15">
      <formula>IF(AND(AL399&lt;0, RIGHT(TEXT(AL399,"0.#"),1)&lt;&gt;"."),TRUE,FALSE)</formula>
    </cfRule>
    <cfRule type="expression" dxfId="10" priority="16">
      <formula>IF(AND(AL399&lt;0, RIGHT(TEXT(AL399,"0.#"),1)="."),TRUE,FALSE)</formula>
    </cfRule>
  </conditionalFormatting>
  <conditionalFormatting sqref="AL631:AO631">
    <cfRule type="expression" dxfId="9" priority="7">
      <formula>IF(AND(AL631&gt;=0, RIGHT(TEXT(AL631,"0.#"),1)&lt;&gt;"."),TRUE,FALSE)</formula>
    </cfRule>
    <cfRule type="expression" dxfId="8" priority="8">
      <formula>IF(AND(AL631&gt;=0, RIGHT(TEXT(AL631,"0.#"),1)="."),TRUE,FALSE)</formula>
    </cfRule>
    <cfRule type="expression" dxfId="7" priority="9">
      <formula>IF(AND(AL631&lt;0, RIGHT(TEXT(AL631,"0.#"),1)&lt;&gt;"."),TRUE,FALSE)</formula>
    </cfRule>
    <cfRule type="expression" dxfId="6" priority="10">
      <formula>IF(AND(AL631&lt;0, RIGHT(TEXT(AL631,"0.#"),1)="."),TRUE,FALSE)</formula>
    </cfRule>
  </conditionalFormatting>
  <conditionalFormatting sqref="Y631">
    <cfRule type="expression" dxfId="5" priority="5">
      <formula>IF(RIGHT(TEXT(Y631,"0.#"),1)=".",FALSE,TRUE)</formula>
    </cfRule>
    <cfRule type="expression" dxfId="4" priority="6">
      <formula>IF(RIGHT(TEXT(Y631,"0.#"),1)=".",TRUE,FALSE)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AR15:AX15">
    <cfRule type="expression" dxfId="1" priority="1">
      <formula>IF(RIGHT(TEXT(AK15,"0.#"),1)=".",FALSE,TRUE)</formula>
    </cfRule>
    <cfRule type="expression" dxfId="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t="s">
        <v>635</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635</v>
      </c>
      <c r="R3" s="13" t="str">
        <f t="shared" ref="R3:R8" si="3">IF(Q3="","",P3)</f>
        <v>委託・請負</v>
      </c>
      <c r="S3" s="13" t="str">
        <f t="shared" ref="S3:S8" si="4">IF(R3="",S2,IF(S2&lt;&gt;"",CONCATENATE(S2,"、",R3),R3))</f>
        <v>直接実施、委託・請負</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直接実施、委託・請負</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2022-05-20T14:41:24Z</cp:lastPrinted>
  <dcterms:created xsi:type="dcterms:W3CDTF">2012-03-13T00:50:25Z</dcterms:created>
  <dcterms:modified xsi:type="dcterms:W3CDTF">2022-08-31T08:39:32Z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