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9" i="11"/>
  <c r="AY322" i="11"/>
  <c r="AY326" i="11"/>
  <c r="AY330" i="11"/>
  <c r="AY325" i="11"/>
  <c r="AY323" i="11"/>
  <c r="AY327" i="11"/>
  <c r="AY331" i="11"/>
  <c r="AY324" i="11"/>
  <c r="AY328" i="11"/>
  <c r="AY332" i="11"/>
  <c r="AY338" i="11"/>
  <c r="AY337" i="11"/>
  <c r="AY340" i="11"/>
  <c r="AY336" i="11"/>
  <c r="AY341" i="11"/>
  <c r="AY69"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7" i="11" s="1"/>
  <c r="AY133" i="11"/>
  <c r="AY134" i="11" s="1"/>
  <c r="AY132" i="11"/>
  <c r="AY139" i="11"/>
  <c r="AY142" i="11" s="1"/>
  <c r="AY166" i="11"/>
  <c r="AY163" i="11"/>
  <c r="AY161" i="11"/>
  <c r="AY162" i="11" s="1"/>
  <c r="AY156" i="11"/>
  <c r="AY158" i="11" s="1"/>
  <c r="AY152" i="11"/>
  <c r="AY146" i="11"/>
  <c r="AY150" i="11" s="1"/>
  <c r="AY127" i="11"/>
  <c r="AY129" i="11" s="1"/>
  <c r="AY122" i="11"/>
  <c r="AY125" i="11" s="1"/>
  <c r="AY112" i="11"/>
  <c r="AY121" i="11" s="1"/>
  <c r="AY99" i="11"/>
  <c r="AY100" i="11" s="1"/>
  <c r="AY98" i="11"/>
  <c r="AY102" i="11"/>
  <c r="AY104" i="11" s="1"/>
  <c r="AY143" i="11" l="1"/>
  <c r="AY140" i="11"/>
  <c r="AY144" i="11"/>
  <c r="AY141" i="11"/>
  <c r="AY145" i="11"/>
  <c r="AY135" i="11"/>
  <c r="AY101" i="11"/>
  <c r="AY153" i="11"/>
  <c r="AY175" i="11"/>
  <c r="AY179" i="11"/>
  <c r="AY202" i="11"/>
  <c r="AY206" i="11"/>
  <c r="AY210" i="11"/>
  <c r="AY176" i="11"/>
  <c r="AY198" i="11"/>
  <c r="AY203" i="11"/>
  <c r="AY207" i="11"/>
  <c r="AY211" i="11"/>
  <c r="AY154" i="11"/>
  <c r="AY151" i="11"/>
  <c r="AY155" i="11"/>
  <c r="AY164" i="11"/>
  <c r="AY126" i="11"/>
  <c r="AY130" i="11"/>
  <c r="AY131" i="11"/>
  <c r="AY116" i="11"/>
  <c r="AY120" i="11"/>
  <c r="AY124" i="11"/>
  <c r="AY128" i="11"/>
  <c r="AY114" i="11"/>
  <c r="AY118" i="11"/>
  <c r="AY115" i="11"/>
  <c r="AY119" i="11"/>
  <c r="AY123" i="11"/>
  <c r="AY113" i="11"/>
  <c r="AY117"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5" i="11"/>
  <c r="AY84" i="11"/>
  <c r="AY83" i="11"/>
  <c r="AY81" i="11"/>
  <c r="AY80" i="11"/>
  <c r="AY79" i="11"/>
  <c r="AY78" i="11"/>
  <c r="AY86" i="11" s="1"/>
  <c r="AY44" i="11"/>
  <c r="AY52" i="11" s="1"/>
  <c r="AY92" i="11" l="1"/>
  <c r="AY96"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<sst xmlns="http://schemas.openxmlformats.org/spreadsheetml/2006/main" count="1402" uniqueCount="717">
  <si>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</si>
  <si>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</si>
  <si>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</si>
  <si>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</si>
  <si>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</si>
  <si>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</si>
  <si>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</si>
  <si>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</si>
  <si>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</si>
  <si>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</si>
  <si>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</si>
  <si>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</si>
  <si>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</si>
  <si>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</si>
  <si>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</si>
  <si>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</si>
  <si>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</si>
  <si>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</si>
  <si>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</si>
  <si>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</si>
  <si>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</si>
  <si>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</si>
  <si>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</si>
  <si>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</si>
  <si>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</si>
  <si>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</si>
  <si>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</si>
  <si>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</si>
  <si>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</si>
  <si>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</si>
  <si>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</si>
  <si>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</si>
  <si>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</si>
  <si>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</si>
  <si>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</si>
  <si>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</si>
  <si>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</si>
  <si>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</si>
  <si>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</si>
  <si>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</si>
  <si>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</si>
  <si>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</si>
  <si>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</si>
  <si>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</si>
  <si>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</si>
  <si>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</si>
  <si>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</si>
  <si>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</si>
  <si>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</si>
  <si>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</si>
  <si>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</si>
  <si>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</si>
  <si>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</si>
  <si>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</si>
  <si>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</si>
  <si>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</si>
  <si>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</si>
  <si>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</si>
  <si>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</si>
  <si>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</si>
  <si>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</si>
  <si>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</si>
  <si>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</si>
  <si>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</si>
  <si>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</si>
  <si>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</si>
  <si>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</si>
  <si>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</si>
  <si>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</si>
  <si>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</si>
  <si>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</si>
  <si>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</si>
  <si>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</si>
  <si>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</si>
  <si>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</si>
  <si>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</si>
  <si>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</si>
  <si>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</si>
  <si>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</si>
  <si>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</si>
  <si>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</si>
  <si>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</si>
  <si>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</si>
  <si>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</si>
  <si>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</si>
  <si>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</si>
  <si>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</si>
  <si>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</si>
  <si>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</si>
  <si>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</si>
  <si>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</si>
  <si>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</si>
  <si>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</si>
  <si>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</si>
  <si>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</si>
  <si>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</si>
  <si>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</si>
  <si>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</si>
  <si>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</si>
  <si>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</si>
  <si>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</si>
  <si>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</si>
  <si>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</si>
  <si>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</si>
  <si>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</si>
  <si>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</si>
  <si>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</si>
  <si>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</si>
  <si>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</si>
  <si>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</si>
  <si>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</si>
  <si>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</si>
  <si>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</si>
  <si>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</si>
  <si>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</si>
  <si>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</si>
  <si>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</si>
  <si>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</si>
  <si>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</si>
  <si>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</si>
  <si>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</si>
  <si>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</si>
  <si>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</si>
  <si>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</si>
  <si>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</si>
  <si>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</si>
  <si>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</si>
  <si>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</si>
  <si>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</si>
  <si>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</si>
  <si>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</si>
  <si>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</si>
  <si>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</si>
  <si>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</si>
  <si>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</si>
  <si>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</si>
  <si>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</si>
  <si>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</si>
  <si>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</si>
  <si>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</si>
  <si>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</si>
  <si>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</si>
  <si>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</si>
  <si>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</si>
  <si>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</si>
  <si>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</si>
  <si>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</si>
  <si>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</si>
  <si>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</si>
  <si>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</si>
  <si>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</si>
  <si>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</si>
  <si>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</si>
  <si>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</si>
  <si>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</si>
  <si>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</si>
  <si>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</si>
  <si>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</si>
  <si>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</si>
  <si>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</si>
  <si>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</si>
  <si>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</si>
  <si>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</si>
  <si>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</si>
  <si>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</si>
  <si>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</si>
  <si>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</si>
  <si>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</si>
  <si>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</si>
  <si>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</si>
  <si>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</si>
  <si>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</si>
  <si>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</si>
  <si>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</si>
  <si>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</si>
  <si>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</si>
  <si>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</si>
  <si>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</si>
  <si>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</si>
  <si>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</si>
  <si>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</si>
  <si>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</si>
  <si>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</si>
  <si>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</si>
  <si>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</si>
  <si>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</si>
  <si>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</si>
  <si>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</si>
  <si>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</si>
  <si>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</si>
  <si>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</si>
  <si>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</si>
  <si>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</si>
  <si>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</si>
  <si>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</si>
  <si>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</si>
  <si>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</si>
  <si>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</si>
  <si>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</si>
  <si>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</si>
  <si>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</si>
  <si>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</si>
  <si>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</si>
  <si>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</si>
  <si>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</si>
  <si>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</si>
  <si>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</si>
  <si>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</si>
  <si>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</si>
  <si>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</si>
  <si>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</si>
  <si>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</si>
  <si>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</si>
  <si>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</si>
  <si>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</si>
  <si>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</si>
  <si>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</si>
  <si>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</si>
  <si>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</si>
  <si>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</si>
  <si>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</si>
  <si>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</si>
  <si>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</si>
  <si>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</si>
  <si>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</si>
  <si>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</si>
  <si>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</si>
  <si>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</si>
  <si>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</si>
  <si>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</si>
  <si>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</si>
  <si>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</si>
  <si>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</si>
  <si>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</si>
  <si>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</si>
  <si>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</si>
  <si>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</si>
  <si>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</si>
  <si>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</si>
  <si>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</si>
  <si>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</si>
  <si>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</si>
  <si>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</si>
  <si>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</si>
  <si>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</si>
  <si>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</si>
  <si>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</si>
  <si>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</si>
  <si>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</si>
  <si>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</si>
  <si>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</si>
  <si>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</si>
  <si>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</si>
  <si>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</si>
  <si>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</si>
  <si>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</si>
  <si>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</si>
  <si>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</si>
  <si>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</si>
  <si>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</si>
  <si>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</si>
  <si>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</si>
  <si>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</si>
  <si>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</si>
  <si>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</si>
  <si>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</si>
  <si>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</si>
  <si>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</si>
  <si>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</si>
  <si>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</si>
  <si>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</si>
  <si>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</si>
  <si>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</si>
  <si>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</si>
  <si>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</si>
  <si>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</si>
  <si>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</si>
  <si>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</si>
  <si>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</si>
  <si>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</si>
  <si>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</si>
  <si>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</si>
  <si>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</si>
  <si>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</si>
  <si>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</si>
  <si>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</si>
  <si>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</si>
  <si>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</si>
  <si>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</si>
  <si>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</si>
  <si>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</si>
  <si>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</si>
  <si>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</si>
  <si>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</si>
  <si>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</si>
  <si>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</si>
  <si>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</si>
  <si>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</si>
  <si>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</si>
  <si>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</si>
  <si>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</si>
  <si>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</si>
  <si>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</si>
  <si>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</si>
  <si>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</si>
  <si>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</si>
  <si>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</si>
  <si>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</si>
  <si>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</si>
  <si>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</si>
  <si>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</si>
  <si>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</si>
  <si>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</si>
  <si>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</si>
  <si>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</si>
  <si>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</si>
  <si>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</si>
  <si>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</si>
  <si>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</si>
  <si>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</si>
  <si>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</si>
  <si>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</si>
  <si>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</si>
  <si>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</si>
  <si>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</si>
  <si>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</si>
  <si>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</si>
  <si>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</si>
  <si>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</si>
  <si>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</si>
  <si>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</si>
  <si>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</si>
  <si>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</si>
  <si>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</si>
  <si>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</si>
  <si>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</si>
  <si>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</si>
  <si>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</si>
  <si>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</si>
  <si>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</si>
  <si>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</si>
  <si>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</si>
  <si>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</si>
  <si>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</si>
  <si>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</si>
  <si>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</si>
  <si>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</si>
  <si>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</si>
  <si>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</si>
  <si>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</si>
  <si>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</si>
  <si>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</si>
  <si>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</si>
  <si>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</si>
  <si>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</si>
  <si>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</si>
  <si>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</si>
  <si>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</si>
  <si>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</si>
  <si>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</si>
  <si>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</si>
  <si>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</si>
  <si>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</si>
  <si>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</si>
  <si>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</si>
  <si>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</si>
  <si>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</si>
  <si>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</si>
  <si>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</si>
  <si>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</si>
  <si>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</si>
  <si>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</si>
  <si>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</si>
  <si>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</si>
  <si>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</si>
  <si>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</si>
  <si>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</si>
  <si>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</si>
  <si>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</si>
  <si>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</si>
  <si>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</si>
  <si>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</si>
  <si>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</si>
  <si>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</si>
  <si>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</si>
  <si>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</si>
  <si>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</si>
  <si>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</si>
  <si>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</si>
  <si>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</si>
  <si>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</si>
  <si>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</si>
  <si>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</si>
  <si>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</si>
  <si>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</si>
  <si>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</si>
  <si>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</si>
  <si>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</si>
  <si>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</si>
  <si>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</si>
  <si>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</si>
  <si>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</si>
  <si>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</si>
  <si>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</si>
  <si>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</si>
  <si>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</si>
  <si>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</si>
  <si>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</si>
  <si>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</si>
  <si>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</si>
  <si>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</si>
  <si>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</si>
  <si>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</si>
  <si>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</si>
  <si>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</si>
  <si>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</si>
  <si>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</si>
  <si>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</si>
  <si>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</si>
  <si>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</si>
  <si>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</si>
  <si>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</si>
  <si>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</si>
  <si>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</si>
  <si>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</si>
  <si>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</si>
  <si>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</si>
  <si>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</si>
  <si>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</si>
  <si>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</si>
  <si>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</si>
  <si>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</si>
  <si>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</si>
  <si>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</si>
  <si>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</si>
  <si>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</si>
  <si>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</si>
  <si>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</si>
  <si>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</si>
  <si>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</si>
  <si>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</si>
  <si>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</si>
  <si>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</si>
  <si>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</si>
  <si>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</si>
  <si>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</si>
  <si>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</si>
  <si>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</si>
  <si>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</si>
  <si>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</si>
  <si>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</si>
  <si>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</si>
  <si>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</si>
  <si>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</si>
  <si>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</si>
  <si>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</si>
  <si>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</si>
  <si>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</si>
  <si>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</si>
  <si>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</si>
  <si>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</si>
  <si>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</si>
  <si>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</si>
  <si>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</si>
  <si>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</si>
  <si>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</si>
  <si>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</si>
  <si>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</si>
  <si>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</si>
  <si>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</si>
  <si>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</si>
  <si>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</si>
  <si>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</si>
  <si>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</si>
  <si>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</si>
  <si>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</si>
  <si>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</si>
  <si>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</si>
  <si>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</si>
  <si>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</si>
  <si>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</si>
  <si>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</si>
  <si>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</si>
  <si>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</si>
  <si>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</si>
  <si>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</si>
  <si>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</si>
  <si>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</si>
  <si>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</si>
  <si>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</si>
  <si>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</si>
  <si>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</si>
  <si>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</si>
  <si>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</si>
  <si>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</si>
  <si>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</si>
  <si>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</si>
  <si>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</si>
  <si>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</si>
  <si>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</si>
  <si>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</si>
  <si>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</si>
  <si>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</si>
  <si>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</si>
  <si>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</si>
  <si>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</si>
  <si>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</si>
  <si>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</si>
  <si>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</si>
  <si>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</si>
  <si>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</si>
  <si>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</si>
  <si>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</si>
  <si>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</si>
  <si>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</si>
  <si>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</si>
  <si>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</si>
  <si>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</si>
  <si>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</si>
  <si>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</si>
  <si>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</si>
  <si>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</si>
  <si>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</si>
  <si>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</si>
  <si>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</si>
  <si>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</si>
  <si>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</si>
  <si>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</si>
  <si>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</si>
  <si>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</si>
  <si>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</si>
  <si>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</si>
  <si>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</si>
  <si>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</si>
  <si>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</si>
  <si>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</si>
  <si>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</si>
  <si>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</si>
  <si>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</si>
  <si>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</si>
  <si>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</si>
  <si>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</si>
  <si>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</si>
  <si>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</si>
  <si>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</si>
  <si>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</si>
  <si>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</si>
  <si>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</si>
  <si>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</si>
  <si>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</si>
  <si>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</si>
  <si>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</si>
  <si>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</si>
  <si>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</si>
  <si>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</si>
  <si>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</si>
  <si>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</si>
  <si>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</si>
  <si>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</si>
  <si>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</si>
  <si>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</si>
  <si>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</si>
  <si>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</si>
  <si>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</si>
  <si>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</si>
  <si>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</si>
  <si>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</si>
  <si>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</si>
  <si>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</si>
  <si>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</si>
  <si>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</si>
  <si>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</si>
  <si>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</si>
  <si>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</si>
  <si>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</si>
  <si>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</si>
  <si>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</si>
  <si>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</si>
  <si>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</si>
  <si>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</si>
  <si>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</si>
  <si>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</si>
  <si>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</si>
  <si>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</si>
  <si>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</si>
  <si>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</si>
  <si>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</si>
  <si>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</si>
  <si>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</si>
  <si>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</si>
  <si>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</si>
  <si>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</si>
  <si>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</si>
  <si>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</si>
  <si>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</si>
  <si>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</si>
  <si>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</si>
  <si>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</si>
  <si>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</si>
  <si>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</si>
  <si>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</si>
  <si>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</si>
  <si>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</si>
  <si>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</si>
  <si>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</si>
  <si>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</si>
  <si>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</si>
  <si>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</si>
  <si>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医療安全支援センター総合支援事業</t>
  </si>
  <si>
    <t>医政局</t>
  </si>
  <si>
    <t>平成１３年度</t>
  </si>
  <si>
    <t>終了予定なし</t>
  </si>
  <si>
    <t>-</t>
  </si>
  <si>
    <t>地域において、患者やその家族の苦情に対応し、または、相談に応ずるため、都道府県等に設置されている医療安全支援センターでの相談業務を行う相談員の資質の向上を図る。</t>
  </si>
  <si>
    <t>医療施設運営費等補助金</t>
  </si>
  <si>
    <t>都道府県及び保健所設置市区センターを設置する。</t>
  </si>
  <si>
    <t>か所</t>
  </si>
  <si>
    <t>医療安全支援センター総合支援事業　実施報告（一般社団法人医療の質・安全学会）</t>
  </si>
  <si>
    <t>二次医療圏センターを設置する。</t>
  </si>
  <si>
    <t>医療安全支援センター相談員等に対する研修の参加者（前年度以上）</t>
  </si>
  <si>
    <t>人</t>
  </si>
  <si>
    <t>医療安全支援センター相談員等に対する研修の開催</t>
  </si>
  <si>
    <t>回</t>
  </si>
  <si>
    <t>円</t>
  </si>
  <si>
    <t>　　X/Y</t>
    <phoneticPr fontId="5"/>
  </si>
  <si>
    <t>96</t>
  </si>
  <si>
    <t>73</t>
  </si>
  <si>
    <t>71</t>
  </si>
  <si>
    <t>77</t>
  </si>
  <si>
    <t>83</t>
  </si>
  <si>
    <t>79</t>
  </si>
  <si>
    <t>0083</t>
  </si>
  <si>
    <t>0093</t>
  </si>
  <si>
    <t>○</t>
  </si>
  <si>
    <t>厚労</t>
    <rPh sb="0" eb="2">
      <t>コウロウ</t>
    </rPh>
    <phoneticPr fontId="5"/>
  </si>
  <si>
    <t>A.一般社団法人医療の質・安全学会</t>
    <phoneticPr fontId="5"/>
  </si>
  <si>
    <t>委託費</t>
    <rPh sb="0" eb="3">
      <t>イタクヒ</t>
    </rPh>
    <phoneticPr fontId="5"/>
  </si>
  <si>
    <t>研修運営、データ作成等</t>
    <rPh sb="0" eb="2">
      <t>ケンシュウ</t>
    </rPh>
    <rPh sb="2" eb="4">
      <t>ウンエイ</t>
    </rPh>
    <rPh sb="8" eb="10">
      <t>サクセイ</t>
    </rPh>
    <rPh sb="10" eb="11">
      <t>トウ</t>
    </rPh>
    <phoneticPr fontId="5"/>
  </si>
  <si>
    <t>人件費</t>
    <rPh sb="0" eb="3">
      <t>ジンケンヒ</t>
    </rPh>
    <phoneticPr fontId="5"/>
  </si>
  <si>
    <t>職員給与</t>
    <rPh sb="0" eb="2">
      <t>ショクイン</t>
    </rPh>
    <rPh sb="2" eb="4">
      <t>キュウヨ</t>
    </rPh>
    <phoneticPr fontId="5"/>
  </si>
  <si>
    <t>その他</t>
    <rPh sb="2" eb="3">
      <t>タ</t>
    </rPh>
    <phoneticPr fontId="5"/>
  </si>
  <si>
    <t>印刷製本費、諸謝金等</t>
    <rPh sb="0" eb="5">
      <t>インサツセイホンヒ</t>
    </rPh>
    <rPh sb="6" eb="7">
      <t>ショ</t>
    </rPh>
    <rPh sb="7" eb="9">
      <t>シャキン</t>
    </rPh>
    <rPh sb="9" eb="10">
      <t>トウ</t>
    </rPh>
    <phoneticPr fontId="5"/>
  </si>
  <si>
    <t>－</t>
    <phoneticPr fontId="5"/>
  </si>
  <si>
    <t>-</t>
    <phoneticPr fontId="5"/>
  </si>
  <si>
    <t>一般社団法人医療の質・安全学会</t>
    <phoneticPr fontId="5"/>
  </si>
  <si>
    <t>医療安全支援センター総合支援事業</t>
    <phoneticPr fontId="5"/>
  </si>
  <si>
    <t>補助金等交付</t>
  </si>
  <si>
    <t>B.株式会社プロコムインターナショナル</t>
    <phoneticPr fontId="5"/>
  </si>
  <si>
    <t>委託費</t>
    <rPh sb="0" eb="3">
      <t>イタクヒ</t>
    </rPh>
    <phoneticPr fontId="5"/>
  </si>
  <si>
    <t>研修運営、ホームページ管理</t>
    <rPh sb="0" eb="2">
      <t>ケンシュウ</t>
    </rPh>
    <rPh sb="2" eb="4">
      <t>ウンエイ</t>
    </rPh>
    <rPh sb="11" eb="13">
      <t>カンリ</t>
    </rPh>
    <phoneticPr fontId="5"/>
  </si>
  <si>
    <t>株式会社プロコムインターナショナル</t>
    <phoneticPr fontId="5"/>
  </si>
  <si>
    <t>株式会社ドーモ</t>
    <phoneticPr fontId="5"/>
  </si>
  <si>
    <t>デジタルハリウッド株式会社</t>
    <phoneticPr fontId="5"/>
  </si>
  <si>
    <t>一般社団法人学会支援機構</t>
    <phoneticPr fontId="5"/>
  </si>
  <si>
    <t>馬目公認会計士事務所</t>
    <phoneticPr fontId="5"/>
  </si>
  <si>
    <t>株式会社洋文社</t>
    <phoneticPr fontId="5"/>
  </si>
  <si>
    <t>株式会社大塚商会</t>
    <phoneticPr fontId="5"/>
  </si>
  <si>
    <t>研修運営、ホームページ管理</t>
    <phoneticPr fontId="5"/>
  </si>
  <si>
    <t>ホームページ管理</t>
    <phoneticPr fontId="5"/>
  </si>
  <si>
    <t>研修映像制作費</t>
    <phoneticPr fontId="5"/>
  </si>
  <si>
    <t>学会支援機構会計業務</t>
    <phoneticPr fontId="5"/>
  </si>
  <si>
    <t>監査費用</t>
    <phoneticPr fontId="5"/>
  </si>
  <si>
    <t>調査レポートの電子化</t>
    <rPh sb="0" eb="2">
      <t>チョウサ</t>
    </rPh>
    <rPh sb="7" eb="10">
      <t>デンシカ</t>
    </rPh>
    <phoneticPr fontId="5"/>
  </si>
  <si>
    <t>調査票データ管理等</t>
    <rPh sb="8" eb="9">
      <t>トウ</t>
    </rPh>
    <phoneticPr fontId="5"/>
  </si>
  <si>
    <t>-</t>
    <phoneticPr fontId="5"/>
  </si>
  <si>
    <t>地域医療計画課医療安全推進・医務指導室</t>
    <rPh sb="0" eb="13">
      <t>チイキイリョウケイカクカイリョウアンゼンスイシン</t>
    </rPh>
    <rPh sb="14" eb="19">
      <t>イムシドウシツ</t>
    </rPh>
    <phoneticPr fontId="5"/>
  </si>
  <si>
    <t>室長：梅木　和宣</t>
  </si>
  <si>
    <t>平成23年３月31日厚生労働省発医政0331第31号「医療施設運営費等補助金及び中毒情報基盤整備事業費補助金交付要綱」</t>
  </si>
  <si>
    <t>（１）医療安全支援センター相談員等に対する基礎研修の実施
（２）医療安全支援センター相談員等に対する専門的研修の実施
（３）医療安全支援センター協議会を開催し、相談員の情報交換
（４）教訓的事例に関する情報を収集し各医療安全支援センターや医療機関等へ情報提供
（５）全国の医療安全支援センターの運営状況調査
（６）医療安全支援センターの新規設置に関する支援
（７）その他医療安全支援センターを支援する事業
補助率：定額（10／10相当）</t>
    <rPh sb="157" eb="163">
      <t>イリョウアンゼンシエン</t>
    </rPh>
    <rPh sb="168" eb="170">
      <t>シンキ</t>
    </rPh>
    <rPh sb="170" eb="172">
      <t>セッチ</t>
    </rPh>
    <rPh sb="173" eb="174">
      <t>カン</t>
    </rPh>
    <rPh sb="176" eb="178">
      <t>シエン</t>
    </rPh>
    <phoneticPr fontId="5"/>
  </si>
  <si>
    <t>医療安全支援センターの新規設置に関する助言や情報提供を行う。</t>
    <rPh sb="19" eb="21">
      <t>ジョゲン</t>
    </rPh>
    <rPh sb="22" eb="24">
      <t>ジョウホウ</t>
    </rPh>
    <rPh sb="24" eb="26">
      <t>テイキョウ</t>
    </rPh>
    <rPh sb="27" eb="28">
      <t>オコナ</t>
    </rPh>
    <phoneticPr fontId="5"/>
  </si>
  <si>
    <t>都道府県及び保健所設置市区センター設置数</t>
    <rPh sb="19" eb="20">
      <t>スウ</t>
    </rPh>
    <phoneticPr fontId="5"/>
  </si>
  <si>
    <t>二次医療圏センター設置数</t>
  </si>
  <si>
    <t>単位当たりコスト＝Ｘ／Ｙ
Ｘ：予算執行額（研修にかかる費用は除く）
Ｙ：都道府県及び保健所設置市センター設置数＋二次医療圏センター設置数
※研修以外の事業にかかる執行額は、いくつかの事業にかかる経費がまとまって計上されており、それぞれを切り分けることが困難であるため、研修に係るものとそれ以外として単位あたりコストを算出している。　　　</t>
  </si>
  <si>
    <t>千円</t>
    <rPh sb="0" eb="1">
      <t>セン</t>
    </rPh>
    <rPh sb="1" eb="2">
      <t>エン</t>
    </rPh>
    <phoneticPr fontId="5"/>
  </si>
  <si>
    <t>　　X/Y</t>
  </si>
  <si>
    <t>12,122千円
/393箇所</t>
    <phoneticPr fontId="5"/>
  </si>
  <si>
    <t>19,764千円
/395箇所</t>
    <phoneticPr fontId="5"/>
  </si>
  <si>
    <t>16,124千円
/417箇所</t>
    <phoneticPr fontId="5"/>
  </si>
  <si>
    <t>16,124千円
/454箇所</t>
    <phoneticPr fontId="5"/>
  </si>
  <si>
    <t>医療安全支援センター相談件数104,000件以上</t>
    <rPh sb="21" eb="22">
      <t>ケン</t>
    </rPh>
    <rPh sb="22" eb="24">
      <t>イジョウ</t>
    </rPh>
    <phoneticPr fontId="5"/>
  </si>
  <si>
    <t>医療安全支援センター相談件数</t>
  </si>
  <si>
    <t>件</t>
    <rPh sb="0" eb="1">
      <t>ケン</t>
    </rPh>
    <phoneticPr fontId="5"/>
  </si>
  <si>
    <t>医療安全支援センター相談員等に対する研修の実施</t>
  </si>
  <si>
    <t>医療安全支援センターでの相談業務を行う相談員の資質の向上</t>
  </si>
  <si>
    <t>単位当たりコスト＝Ｘ／Ｙ
Ｘ：予算執行額（研修にかかる費用）
Ｙ：医療安全支援センター相談員等に
対する研修の開催回数　　　　　　　　</t>
    <rPh sb="55" eb="57">
      <t>カイサイ</t>
    </rPh>
    <rPh sb="57" eb="59">
      <t>カイスウ</t>
    </rPh>
    <phoneticPr fontId="5"/>
  </si>
  <si>
    <t>千円</t>
    <rPh sb="0" eb="1">
      <t>セン</t>
    </rPh>
    <phoneticPr fontId="5"/>
  </si>
  <si>
    <t>7,713千円
/9回</t>
    <rPh sb="10" eb="11">
      <t>カイ</t>
    </rPh>
    <phoneticPr fontId="5"/>
  </si>
  <si>
    <t>2,196千円
/7回</t>
    <rPh sb="10" eb="11">
      <t>カイ</t>
    </rPh>
    <phoneticPr fontId="5"/>
  </si>
  <si>
    <t>1,666千円
/6回</t>
    <phoneticPr fontId="5"/>
  </si>
  <si>
    <t>1,666千円
/9回</t>
    <phoneticPr fontId="5"/>
  </si>
  <si>
    <t>研修の参加者を前年度以上とする。</t>
  </si>
  <si>
    <t>-</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</si>
  <si>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</si>
  <si>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</si>
  <si>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</si>
  <si>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t>
  </si>
  <si>
    <t>無</t>
  </si>
  <si>
    <t>相談員の養成研修を行い、その資質向上を図ることは、広く国民のニーズがあり、国費を投入して実施すべき事業である。</t>
  </si>
  <si>
    <t>相談員の資質の向上は、医療における国民の様々な疑問に適切に対応するために必要であり、その優先度は高い。</t>
  </si>
  <si>
    <t>総合支援事業の一環としてより多くの参加者を募るため受講生の負担は求めていない。</t>
  </si>
  <si>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</si>
  <si>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団体における最低限の経費のみが計上されており、中間段階での支出は合理的なものである。</t>
  </si>
  <si>
    <t>事業目的に照らして真に必要なものに限定されている。</t>
  </si>
  <si>
    <t>研修内容のweb配信を行うなど、コスト削減に向けた取組を行っている。</t>
  </si>
  <si>
    <t>成果実績全体で見ると、概ね成果目標に見合ったものとなっているが、設置数には、設置主体毎にばらつきがあるため、引き続き設置率の向上に努めていきたい。</t>
  </si>
  <si>
    <t>見込みに近い活動実績である。</t>
  </si>
  <si>
    <t>医療安全支援センター設置数が増加することで、より身近な地域で相談可能となり、全体の相談対応能力が向上する。</t>
  </si>
  <si>
    <t>医療安全支援センターへは毎年多数の相談が国民から寄せられているが、国民からの医療に関する様々な相談に対応する相談員の資質の向上のための研修を実施することで、人材育成を図る事業であり、国民の医療に対する不安の払拭に資するものである。</t>
  </si>
  <si>
    <t>相談員の資質の向上のための研修を実施し、毎年多数の相談員が参加しており、医療安全支援センターの相談業務の質の向上に役立っている。より一層相談員の資質の向上に努めるためには、さらに多数の研修参加者を募っていく必要があるため、全国の医療安全支援センターに対する呼びかけを強化したい。</t>
  </si>
  <si>
    <t>点検対象外</t>
    <rPh sb="0" eb="5">
      <t>テンケンタイショウガイ</t>
    </rPh>
    <phoneticPr fontId="5"/>
  </si>
  <si>
    <t>-</t>
    <phoneticPr fontId="5"/>
  </si>
  <si>
    <t>-</t>
    <phoneticPr fontId="5"/>
  </si>
  <si>
    <t>報告書のペーパーレス化など経費削減に努めた結果、不用率が大きくなった。</t>
    <rPh sb="0" eb="3">
      <t>ホウコクショ</t>
    </rPh>
    <rPh sb="10" eb="11">
      <t>カ</t>
    </rPh>
    <rPh sb="13" eb="15">
      <t>ケイヒ</t>
    </rPh>
    <rPh sb="15" eb="17">
      <t>サクゲン</t>
    </rPh>
    <rPh sb="18" eb="19">
      <t>ツト</t>
    </rPh>
    <rPh sb="21" eb="23">
      <t>ケッカ</t>
    </rPh>
    <rPh sb="24" eb="26">
      <t>フヨウ</t>
    </rPh>
    <rPh sb="26" eb="27">
      <t>リツ</t>
    </rPh>
    <rPh sb="28" eb="29">
      <t>オオ</t>
    </rPh>
    <phoneticPr fontId="5"/>
  </si>
  <si>
    <t>各都道府県に設置されているセンターの相談員の資質向上のための研修等を一定の基準で行うため、国で実施する必要がある。</t>
    <phoneticPr fontId="5"/>
  </si>
  <si>
    <t>各都道府県に設置されている医療安全支援センターの相談員の資質向上等を図るために必要な事業であり、引き続き、必要な予算額を確保し、適正な執行に努めること。</t>
    <rPh sb="13" eb="15">
      <t>イリョウ</t>
    </rPh>
    <rPh sb="15" eb="17">
      <t>アンゼン</t>
    </rPh>
    <rPh sb="17" eb="19">
      <t>シエン</t>
    </rPh>
    <rPh sb="32" eb="33">
      <t>トウ</t>
    </rPh>
    <rPh sb="34" eb="35">
      <t>ハカ</t>
    </rPh>
    <rPh sb="39" eb="41">
      <t>ヒツヨウ</t>
    </rPh>
    <rPh sb="42" eb="44">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</si>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</sst>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271</xdr:row>
      <xdr:rowOff>35112</xdr:rowOff>
    </xdr:from>
    <xdr:to>
      <xdr:col>34</xdr:col>
      <xdr:colOff>0</xdr:colOff>
      <xdr:row>272</xdr:row>
      <xdr:rowOff>251013</xdr:rowOff>
    </xdr:to>
    <xdr:sp macro="" textlink="">
      <xdr:nvSpPr>
        <xdr:cNvPr id="2" name="正方形/長方形 1"/>
        <xdr:cNvSpPr/>
      </xdr:nvSpPr>
      <xdr:spPr>
        <a:xfrm>
          <a:off x="3291840" y="51835872"/>
          <a:ext cx="2926080" cy="574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１７．８百万円</a:t>
          </a:r>
        </a:p>
      </xdr:txBody>
    </xdr:sp>
    <xdr:clientData/>
  </xdr:twoCellAnchor>
  <xdr:twoCellAnchor>
    <xdr:from>
      <xdr:col>26</xdr:col>
      <xdr:colOff>0</xdr:colOff>
      <xdr:row>275</xdr:row>
      <xdr:rowOff>198664</xdr:rowOff>
    </xdr:from>
    <xdr:to>
      <xdr:col>26</xdr:col>
      <xdr:colOff>0</xdr:colOff>
      <xdr:row>277</xdr:row>
      <xdr:rowOff>204107</xdr:rowOff>
    </xdr:to>
    <xdr:cxnSp macro="">
      <xdr:nvCxnSpPr>
        <xdr:cNvPr id="3" name="直線矢印コネクタ 2"/>
        <xdr:cNvCxnSpPr/>
      </xdr:nvCxnSpPr>
      <xdr:spPr>
        <a:xfrm>
          <a:off x="4754880" y="53424364"/>
          <a:ext cx="0" cy="7141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277</xdr:row>
      <xdr:rowOff>190500</xdr:rowOff>
    </xdr:from>
    <xdr:to>
      <xdr:col>34</xdr:col>
      <xdr:colOff>13607</xdr:colOff>
      <xdr:row>279</xdr:row>
      <xdr:rowOff>53133</xdr:rowOff>
    </xdr:to>
    <xdr:sp macro="" textlink="">
      <xdr:nvSpPr>
        <xdr:cNvPr id="4" name="正方形/長方形 3"/>
        <xdr:cNvSpPr/>
      </xdr:nvSpPr>
      <xdr:spPr>
        <a:xfrm>
          <a:off x="3305447" y="54124860"/>
          <a:ext cx="2926080" cy="5789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Ａ．一般社団法人医療の質・安全学会</a:t>
          </a:r>
          <a:endParaRPr kumimoji="1" lang="en-US" altLang="ja-JP" sz="1100">
            <a:solidFill>
              <a:schemeClr val="tx1"/>
            </a:solidFill>
          </a:endParaRPr>
        </a:p>
        <a:p>
          <a:pPr algn="ctr"/>
          <a:r>
            <a:rPr kumimoji="1" lang="ja-JP" altLang="en-US" sz="1100">
              <a:solidFill>
                <a:schemeClr val="tx1"/>
              </a:solidFill>
            </a:rPr>
            <a:t>１７．８百万円</a:t>
          </a:r>
          <a:endParaRPr kumimoji="1" lang="en-US" altLang="ja-JP" sz="1100">
            <a:solidFill>
              <a:schemeClr val="tx1"/>
            </a:solidFill>
            <a:latin typeface="+mn-lt"/>
            <a:ea typeface="+mn-ea"/>
            <a:cs typeface="+mn-cs"/>
          </a:endParaRPr>
        </a:p>
      </xdr:txBody>
    </xdr:sp>
    <xdr:clientData/>
  </xdr:twoCellAnchor>
  <xdr:twoCellAnchor>
    <xdr:from>
      <xdr:col>27</xdr:col>
      <xdr:colOff>34243</xdr:colOff>
      <xdr:row>276</xdr:row>
      <xdr:rowOff>36286</xdr:rowOff>
    </xdr:from>
    <xdr:to>
      <xdr:col>34</xdr:col>
      <xdr:colOff>119062</xdr:colOff>
      <xdr:row>276</xdr:row>
      <xdr:rowOff>238125</xdr:rowOff>
    </xdr:to>
    <xdr:sp macro="" textlink="">
      <xdr:nvSpPr>
        <xdr:cNvPr id="5" name="テキスト ボックス 4"/>
        <xdr:cNvSpPr txBox="1"/>
      </xdr:nvSpPr>
      <xdr:spPr>
        <a:xfrm>
          <a:off x="4972003" y="53612506"/>
          <a:ext cx="1364979" cy="201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19050</xdr:colOff>
      <xdr:row>283</xdr:row>
      <xdr:rowOff>311603</xdr:rowOff>
    </xdr:from>
    <xdr:to>
      <xdr:col>35</xdr:col>
      <xdr:colOff>9524</xdr:colOff>
      <xdr:row>285</xdr:row>
      <xdr:rowOff>262617</xdr:rowOff>
    </xdr:to>
    <xdr:sp macro="" textlink="">
      <xdr:nvSpPr>
        <xdr:cNvPr id="6" name="正方形/長方形 5"/>
        <xdr:cNvSpPr/>
      </xdr:nvSpPr>
      <xdr:spPr>
        <a:xfrm>
          <a:off x="3310890" y="56387183"/>
          <a:ext cx="3099434" cy="6672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Ｂ．株式会社、一般社団法人等　７者</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７．８百万円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（株式会社プロコムインターナショナル６百万円）</a:t>
          </a:r>
          <a:endParaRPr kumimoji="1" lang="en-US" altLang="ja-JP" sz="1100">
            <a:solidFill>
              <a:sysClr val="windowText" lastClr="000000"/>
            </a:solidFill>
            <a:latin typeface="+mn-ea"/>
            <a:ea typeface="+mn-ea"/>
          </a:endParaRPr>
        </a:p>
      </xdr:txBody>
    </xdr:sp>
    <xdr:clientData/>
  </xdr:twoCellAnchor>
  <xdr:twoCellAnchor>
    <xdr:from>
      <xdr:col>26</xdr:col>
      <xdr:colOff>81641</xdr:colOff>
      <xdr:row>282</xdr:row>
      <xdr:rowOff>117463</xdr:rowOff>
    </xdr:from>
    <xdr:to>
      <xdr:col>34</xdr:col>
      <xdr:colOff>168087</xdr:colOff>
      <xdr:row>283</xdr:row>
      <xdr:rowOff>235324</xdr:rowOff>
    </xdr:to>
    <xdr:sp macro="" textlink="">
      <xdr:nvSpPr>
        <xdr:cNvPr id="7" name="テキスト ボックス 6"/>
        <xdr:cNvSpPr txBox="1"/>
      </xdr:nvSpPr>
      <xdr:spPr>
        <a:xfrm>
          <a:off x="4836521" y="55834903"/>
          <a:ext cx="1549486" cy="4760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13607</xdr:colOff>
      <xdr:row>281</xdr:row>
      <xdr:rowOff>349250</xdr:rowOff>
    </xdr:from>
    <xdr:to>
      <xdr:col>26</xdr:col>
      <xdr:colOff>16780</xdr:colOff>
      <xdr:row>283</xdr:row>
      <xdr:rowOff>204108</xdr:rowOff>
    </xdr:to>
    <xdr:cxnSp macro="">
      <xdr:nvCxnSpPr>
        <xdr:cNvPr id="8" name="直線矢印コネクタ 7"/>
        <xdr:cNvCxnSpPr/>
      </xdr:nvCxnSpPr>
      <xdr:spPr>
        <a:xfrm flipH="1">
          <a:off x="4768487" y="55716170"/>
          <a:ext cx="3173" cy="5635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145673</xdr:colOff>
      <xdr:row>273</xdr:row>
      <xdr:rowOff>190500</xdr:rowOff>
    </xdr:from>
    <xdr:to>
      <xdr:col>35</xdr:col>
      <xdr:colOff>67232</xdr:colOff>
      <xdr:row>276</xdr:row>
      <xdr:rowOff>67235</xdr:rowOff>
    </xdr:to>
    <xdr:sp macro="" textlink="">
      <xdr:nvSpPr>
        <xdr:cNvPr id="9" name="大かっこ 8"/>
        <xdr:cNvSpPr/>
      </xdr:nvSpPr>
      <xdr:spPr>
        <a:xfrm>
          <a:off x="3071753" y="52699920"/>
          <a:ext cx="3396279" cy="943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一般社団法人医療の質・安全学会が実施する医療安全支援センター総合支援事業に対する支援</a:t>
          </a:r>
          <a:endParaRPr kumimoji="1" lang="en-US" altLang="ja-JP" sz="1100">
            <a:solidFill>
              <a:schemeClr val="tx1"/>
            </a:solidFill>
            <a:effectLst/>
            <a:latin typeface="+mn-lt"/>
            <a:ea typeface="+mn-ea"/>
            <a:cs typeface="+mn-cs"/>
          </a:endParaRPr>
        </a:p>
      </xdr:txBody>
    </xdr:sp>
    <xdr:clientData/>
  </xdr:twoCellAnchor>
  <xdr:twoCellAnchor>
    <xdr:from>
      <xdr:col>17</xdr:col>
      <xdr:colOff>149679</xdr:colOff>
      <xdr:row>279</xdr:row>
      <xdr:rowOff>136072</xdr:rowOff>
    </xdr:from>
    <xdr:to>
      <xdr:col>35</xdr:col>
      <xdr:colOff>13607</xdr:colOff>
      <xdr:row>281</xdr:row>
      <xdr:rowOff>326572</xdr:rowOff>
    </xdr:to>
    <xdr:sp macro="" textlink="">
      <xdr:nvSpPr>
        <xdr:cNvPr id="10" name="大かっこ 9"/>
        <xdr:cNvSpPr/>
      </xdr:nvSpPr>
      <xdr:spPr>
        <a:xfrm>
          <a:off x="3258639" y="54786712"/>
          <a:ext cx="3155768" cy="906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医療安全支援センター相談員等に対する基礎的・専門的研修、ジョイントミーティングの開催。教訓的事例の収集及び医療機関等への情報提供</a:t>
          </a:r>
          <a:endParaRPr lang="ja-JP" altLang="ja-JP">
            <a:effectLst/>
          </a:endParaRPr>
        </a:p>
      </xdr:txBody>
    </xdr:sp>
    <xdr:clientData/>
  </xdr:twoCellAnchor>
  <xdr:twoCellAnchor>
    <xdr:from>
      <xdr:col>18</xdr:col>
      <xdr:colOff>13607</xdr:colOff>
      <xdr:row>285</xdr:row>
      <xdr:rowOff>297997</xdr:rowOff>
    </xdr:from>
    <xdr:to>
      <xdr:col>34</xdr:col>
      <xdr:colOff>13607</xdr:colOff>
      <xdr:row>286</xdr:row>
      <xdr:rowOff>322729</xdr:rowOff>
    </xdr:to>
    <xdr:sp macro="" textlink="">
      <xdr:nvSpPr>
        <xdr:cNvPr id="11" name="大かっこ 10"/>
        <xdr:cNvSpPr/>
      </xdr:nvSpPr>
      <xdr:spPr>
        <a:xfrm>
          <a:off x="3240901" y="92508962"/>
          <a:ext cx="2868706" cy="688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ウェブサイトの運営管理業務、研修会の運営支援業務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10"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634</v>
      </c>
      <c r="AK2" s="172"/>
      <c r="AL2" s="172"/>
      <c r="AM2" s="172"/>
      <c r="AN2" s="75" t="s">
        <v>284</v>
      </c>
      <c r="AO2" s="172">
        <v>21</v>
      </c>
      <c r="AP2" s="172"/>
      <c r="AQ2" s="172"/>
      <c r="AR2" s="76" t="s">
        <v>284</v>
      </c>
      <c r="AS2" s="173">
        <v>129</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665</v>
      </c>
      <c r="AF5" s="194"/>
      <c r="AG5" s="194"/>
      <c r="AH5" s="194"/>
      <c r="AI5" s="194"/>
      <c r="AJ5" s="194"/>
      <c r="AK5" s="194"/>
      <c r="AL5" s="194"/>
      <c r="AM5" s="194"/>
      <c r="AN5" s="194"/>
      <c r="AO5" s="194"/>
      <c r="AP5" s="195"/>
      <c r="AQ5" s="196" t="s">
        <v>666</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667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0.75" customHeight="1" x14ac:dyDescent="0.2">
      <c r="A10" s="234" t="s">
        <v>27</v>
      </c>
      <c r="B10" s="235"/>
      <c r="C10" s="235"/>
      <c r="D10" s="235"/>
      <c r="E10" s="235"/>
      <c r="F10" s="235"/>
      <c r="G10" s="236" t="s">
        <v>668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23</v>
      </c>
      <c r="Q13" s="217"/>
      <c r="R13" s="217"/>
      <c r="S13" s="217"/>
      <c r="T13" s="217"/>
      <c r="U13" s="217"/>
      <c r="V13" s="218"/>
      <c r="W13" s="216">
        <v>23</v>
      </c>
      <c r="X13" s="217"/>
      <c r="Y13" s="217"/>
      <c r="Z13" s="217"/>
      <c r="AA13" s="217"/>
      <c r="AB13" s="217"/>
      <c r="AC13" s="218"/>
      <c r="AD13" s="216">
        <v>23</v>
      </c>
      <c r="AE13" s="217"/>
      <c r="AF13" s="217"/>
      <c r="AG13" s="217"/>
      <c r="AH13" s="217"/>
      <c r="AI13" s="217"/>
      <c r="AJ13" s="218"/>
      <c r="AK13" s="216">
        <v>23</v>
      </c>
      <c r="AL13" s="217"/>
      <c r="AM13" s="217"/>
      <c r="AN13" s="217"/>
      <c r="AO13" s="217"/>
      <c r="AP13" s="217"/>
      <c r="AQ13" s="218"/>
      <c r="AR13" s="228">
        <v>23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710</v>
      </c>
      <c r="AE14" s="217"/>
      <c r="AF14" s="217"/>
      <c r="AG14" s="217"/>
      <c r="AH14" s="217"/>
      <c r="AI14" s="217"/>
      <c r="AJ14" s="218"/>
      <c r="AK14" s="216" t="s">
        <v>716</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710</v>
      </c>
      <c r="AL15" s="217"/>
      <c r="AM15" s="217"/>
      <c r="AN15" s="217"/>
      <c r="AO15" s="217"/>
      <c r="AP15" s="217"/>
      <c r="AQ15" s="218"/>
      <c r="AR15" s="216" t="s">
        <v>716</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710</v>
      </c>
      <c r="AE16" s="217"/>
      <c r="AF16" s="217"/>
      <c r="AG16" s="217"/>
      <c r="AH16" s="217"/>
      <c r="AI16" s="217"/>
      <c r="AJ16" s="218"/>
      <c r="AK16" s="216" t="s">
        <v>716</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v>-5</v>
      </c>
      <c r="AE17" s="217"/>
      <c r="AF17" s="217"/>
      <c r="AG17" s="217"/>
      <c r="AH17" s="217"/>
      <c r="AI17" s="217"/>
      <c r="AJ17" s="218"/>
      <c r="AK17" s="216" t="s">
        <v>716</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23</v>
      </c>
      <c r="Q18" s="261"/>
      <c r="R18" s="261"/>
      <c r="S18" s="261"/>
      <c r="T18" s="261"/>
      <c r="U18" s="261"/>
      <c r="V18" s="262"/>
      <c r="W18" s="260">
        <f>SUM(W13:AC17)</f>
        <v>23</v>
      </c>
      <c r="X18" s="261"/>
      <c r="Y18" s="261"/>
      <c r="Z18" s="261"/>
      <c r="AA18" s="261"/>
      <c r="AB18" s="261"/>
      <c r="AC18" s="262"/>
      <c r="AD18" s="260">
        <f>SUM(AD13:AJ17)</f>
        <v>18</v>
      </c>
      <c r="AE18" s="261"/>
      <c r="AF18" s="261"/>
      <c r="AG18" s="261"/>
      <c r="AH18" s="261"/>
      <c r="AI18" s="261"/>
      <c r="AJ18" s="262"/>
      <c r="AK18" s="260">
        <f>SUM(AK13:AQ17)</f>
        <v>23</v>
      </c>
      <c r="AL18" s="261"/>
      <c r="AM18" s="261"/>
      <c r="AN18" s="261"/>
      <c r="AO18" s="261"/>
      <c r="AP18" s="261"/>
      <c r="AQ18" s="262"/>
      <c r="AR18" s="260">
        <f>SUM(AR13:AX17)</f>
        <v>23</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22</v>
      </c>
      <c r="Q19" s="217"/>
      <c r="R19" s="217"/>
      <c r="S19" s="217"/>
      <c r="T19" s="217"/>
      <c r="U19" s="217"/>
      <c r="V19" s="218"/>
      <c r="W19" s="216">
        <v>22</v>
      </c>
      <c r="X19" s="217"/>
      <c r="Y19" s="217"/>
      <c r="Z19" s="217"/>
      <c r="AA19" s="217"/>
      <c r="AB19" s="217"/>
      <c r="AC19" s="218"/>
      <c r="AD19" s="216">
        <v>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0.95652173913043481</v>
      </c>
      <c r="Q20" s="292"/>
      <c r="R20" s="292"/>
      <c r="S20" s="292"/>
      <c r="T20" s="292"/>
      <c r="U20" s="292"/>
      <c r="V20" s="292"/>
      <c r="W20" s="292">
        <f>IF(W18=0, "-", SUM(W19)/W18)</f>
        <v>0.95652173913043481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0.95652173913043481</v>
      </c>
      <c r="Q21" s="292"/>
      <c r="R21" s="292"/>
      <c r="S21" s="292"/>
      <c r="T21" s="292"/>
      <c r="U21" s="292"/>
      <c r="V21" s="292"/>
      <c r="W21" s="292">
        <f>IF(W19=0, "-", SUM(W19)/SUM(W13,W14))</f>
        <v>0.95652173913043481</v>
      </c>
      <c r="X21" s="292"/>
      <c r="Y21" s="292"/>
      <c r="Z21" s="292"/>
      <c r="AA21" s="292"/>
      <c r="AB21" s="292"/>
      <c r="AC21" s="292"/>
      <c r="AD21" s="292">
        <f>IF(AD19=0, "-", SUM(AD19)/SUM(AD13,AD14))</f>
        <v>0.78260869565217395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614</v>
      </c>
      <c r="H23" s="278"/>
      <c r="I23" s="278"/>
      <c r="J23" s="278"/>
      <c r="K23" s="278"/>
      <c r="L23" s="278"/>
      <c r="M23" s="278"/>
      <c r="N23" s="278"/>
      <c r="O23" s="279"/>
      <c r="P23" s="228">
        <v>23</v>
      </c>
      <c r="Q23" s="229"/>
      <c r="R23" s="229"/>
      <c r="S23" s="229"/>
      <c r="T23" s="229"/>
      <c r="U23" s="229"/>
      <c r="V23" s="280"/>
      <c r="W23" s="228">
        <v>23</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23</v>
      </c>
      <c r="Q29" s="331"/>
      <c r="R29" s="331"/>
      <c r="S29" s="331"/>
      <c r="T29" s="331"/>
      <c r="U29" s="331"/>
      <c r="V29" s="332"/>
      <c r="W29" s="333">
        <f>AR13</f>
        <v>23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11" t="s">
        <v>669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7" t="s">
        <v>580</v>
      </c>
      <c r="B31" s="317"/>
      <c r="C31" s="317"/>
      <c r="D31" s="317"/>
      <c r="E31" s="317"/>
      <c r="F31" s="318"/>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400" t="s">
        <v>11</v>
      </c>
      <c r="AC31" s="400"/>
      <c r="AD31" s="400"/>
      <c r="AE31" s="401" t="s">
        <v>416</v>
      </c>
      <c r="AF31" s="402"/>
      <c r="AG31" s="402"/>
      <c r="AH31" s="403"/>
      <c r="AI31" s="401" t="s">
        <v>568</v>
      </c>
      <c r="AJ31" s="402"/>
      <c r="AK31" s="402"/>
      <c r="AL31" s="403"/>
      <c r="AM31" s="401" t="s">
        <v>384</v>
      </c>
      <c r="AN31" s="402"/>
      <c r="AO31" s="402"/>
      <c r="AP31" s="403"/>
      <c r="AQ31" s="410" t="s">
        <v>415</v>
      </c>
      <c r="AR31" s="411"/>
      <c r="AS31" s="411"/>
      <c r="AT31" s="412"/>
      <c r="AU31" s="410" t="s">
        <v>593</v>
      </c>
      <c r="AV31" s="411"/>
      <c r="AW31" s="411"/>
      <c r="AX31" s="413"/>
    </row>
    <row r="32" spans="1:50" ht="23.25" customHeight="1" x14ac:dyDescent="0.2">
      <c r="A32" s="347"/>
      <c r="B32" s="317"/>
      <c r="C32" s="317"/>
      <c r="D32" s="317"/>
      <c r="E32" s="317"/>
      <c r="F32" s="318"/>
      <c r="G32" s="356" t="s">
        <v>615</v>
      </c>
      <c r="H32" s="357"/>
      <c r="I32" s="357"/>
      <c r="J32" s="357"/>
      <c r="K32" s="357"/>
      <c r="L32" s="357"/>
      <c r="M32" s="357"/>
      <c r="N32" s="357"/>
      <c r="O32" s="357"/>
      <c r="P32" s="360" t="s">
        <v>670</v>
      </c>
      <c r="Q32" s="361"/>
      <c r="R32" s="361"/>
      <c r="S32" s="361"/>
      <c r="T32" s="361"/>
      <c r="U32" s="361"/>
      <c r="V32" s="361"/>
      <c r="W32" s="361"/>
      <c r="X32" s="362"/>
      <c r="Y32" s="366" t="s">
        <v>51</v>
      </c>
      <c r="Z32" s="367"/>
      <c r="AA32" s="368"/>
      <c r="AB32" s="369" t="s">
        <v>616</v>
      </c>
      <c r="AC32" s="369"/>
      <c r="AD32" s="369"/>
      <c r="AE32" s="370">
        <v>118</v>
      </c>
      <c r="AF32" s="370"/>
      <c r="AG32" s="370"/>
      <c r="AH32" s="370"/>
      <c r="AI32" s="370">
        <v>118</v>
      </c>
      <c r="AJ32" s="370"/>
      <c r="AK32" s="370"/>
      <c r="AL32" s="370"/>
      <c r="AM32" s="370">
        <v>126</v>
      </c>
      <c r="AN32" s="370"/>
      <c r="AO32" s="370"/>
      <c r="AP32" s="370"/>
      <c r="AQ32" s="370" t="s">
        <v>612</v>
      </c>
      <c r="AR32" s="370"/>
      <c r="AS32" s="370"/>
      <c r="AT32" s="370"/>
      <c r="AU32" s="404" t="s">
        <v>612</v>
      </c>
      <c r="AV32" s="405"/>
      <c r="AW32" s="405"/>
      <c r="AX32" s="406"/>
    </row>
    <row r="33" spans="1:51" ht="23.25" customHeight="1" x14ac:dyDescent="0.2">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616</v>
      </c>
      <c r="AC33" s="369"/>
      <c r="AD33" s="369"/>
      <c r="AE33" s="370">
        <v>154</v>
      </c>
      <c r="AF33" s="370"/>
      <c r="AG33" s="370"/>
      <c r="AH33" s="370"/>
      <c r="AI33" s="370">
        <v>154</v>
      </c>
      <c r="AJ33" s="370"/>
      <c r="AK33" s="370"/>
      <c r="AL33" s="370"/>
      <c r="AM33" s="370">
        <v>154</v>
      </c>
      <c r="AN33" s="370"/>
      <c r="AO33" s="370"/>
      <c r="AP33" s="370"/>
      <c r="AQ33" s="370">
        <v>154</v>
      </c>
      <c r="AR33" s="370"/>
      <c r="AS33" s="370"/>
      <c r="AT33" s="370"/>
      <c r="AU33" s="404">
        <v>154</v>
      </c>
      <c r="AV33" s="405"/>
      <c r="AW33" s="405"/>
      <c r="AX33" s="406"/>
    </row>
    <row r="34" spans="1:51" ht="23.25" hidden="1" customHeight="1" x14ac:dyDescent="0.2">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5" t="s">
        <v>594</v>
      </c>
      <c r="AR34" s="416"/>
      <c r="AS34" s="416"/>
      <c r="AT34" s="416"/>
      <c r="AU34" s="416"/>
      <c r="AV34" s="416"/>
      <c r="AW34" s="416"/>
      <c r="AX34" s="417"/>
    </row>
    <row r="35" spans="1:51" ht="54.9" hidden="1" customHeight="1" x14ac:dyDescent="0.2">
      <c r="A35" s="439"/>
      <c r="B35" s="440"/>
      <c r="C35" s="440"/>
      <c r="D35" s="440"/>
      <c r="E35" s="440"/>
      <c r="F35" s="441"/>
      <c r="G35" s="393"/>
      <c r="H35" s="394"/>
      <c r="I35" s="394"/>
      <c r="J35" s="394"/>
      <c r="K35" s="394"/>
      <c r="L35" s="394"/>
      <c r="M35" s="394"/>
      <c r="N35" s="394"/>
      <c r="O35" s="394"/>
      <c r="P35" s="394"/>
      <c r="Q35" s="394"/>
      <c r="R35" s="394"/>
      <c r="S35" s="394"/>
      <c r="T35" s="394"/>
      <c r="U35" s="394"/>
      <c r="V35" s="394"/>
      <c r="W35" s="394"/>
      <c r="X35" s="394"/>
      <c r="Y35" s="418" t="s">
        <v>581</v>
      </c>
      <c r="Z35" s="419"/>
      <c r="AA35" s="420"/>
      <c r="AB35" s="421" t="s">
        <v>623</v>
      </c>
      <c r="AC35" s="422"/>
      <c r="AD35" s="423"/>
      <c r="AE35" s="397"/>
      <c r="AF35" s="397"/>
      <c r="AG35" s="397"/>
      <c r="AH35" s="397"/>
      <c r="AI35" s="397"/>
      <c r="AJ35" s="397"/>
      <c r="AK35" s="397"/>
      <c r="AL35" s="397"/>
      <c r="AM35" s="397"/>
      <c r="AN35" s="397"/>
      <c r="AO35" s="397"/>
      <c r="AP35" s="397"/>
      <c r="AQ35" s="388"/>
      <c r="AR35" s="371"/>
      <c r="AS35" s="371"/>
      <c r="AT35" s="371"/>
      <c r="AU35" s="371"/>
      <c r="AV35" s="371"/>
      <c r="AW35" s="371"/>
      <c r="AX35" s="372"/>
    </row>
    <row r="36" spans="1:51" ht="54.9" hidden="1" customHeight="1" x14ac:dyDescent="0.2">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584</v>
      </c>
      <c r="Z36" s="398"/>
      <c r="AA36" s="399"/>
      <c r="AB36" s="424" t="s">
        <v>624</v>
      </c>
      <c r="AC36" s="425"/>
      <c r="AD36" s="426"/>
      <c r="AE36" s="427"/>
      <c r="AF36" s="428"/>
      <c r="AG36" s="428"/>
      <c r="AH36" s="428"/>
      <c r="AI36" s="427"/>
      <c r="AJ36" s="428"/>
      <c r="AK36" s="428"/>
      <c r="AL36" s="428"/>
      <c r="AM36" s="428"/>
      <c r="AN36" s="428"/>
      <c r="AO36" s="428"/>
      <c r="AP36" s="428"/>
      <c r="AQ36" s="428"/>
      <c r="AR36" s="428"/>
      <c r="AS36" s="428"/>
      <c r="AT36" s="428"/>
      <c r="AU36" s="428"/>
      <c r="AV36" s="428"/>
      <c r="AW36" s="428"/>
      <c r="AX36" s="430"/>
    </row>
    <row r="37" spans="1:51" ht="18.75" hidden="1" customHeight="1" x14ac:dyDescent="0.2">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hidden="1" customHeight="1" x14ac:dyDescent="0.2">
      <c r="A38" s="469"/>
      <c r="B38" s="470"/>
      <c r="C38" s="470"/>
      <c r="D38" s="470"/>
      <c r="E38" s="470"/>
      <c r="F38" s="471"/>
      <c r="G38" s="342"/>
      <c r="H38" s="324"/>
      <c r="I38" s="324"/>
      <c r="J38" s="324"/>
      <c r="K38" s="324"/>
      <c r="L38" s="324"/>
      <c r="M38" s="324"/>
      <c r="N38" s="324"/>
      <c r="O38" s="325"/>
      <c r="P38" s="328"/>
      <c r="Q38" s="324"/>
      <c r="R38" s="324"/>
      <c r="S38" s="324"/>
      <c r="T38" s="324"/>
      <c r="U38" s="324"/>
      <c r="V38" s="324"/>
      <c r="W38" s="324"/>
      <c r="X38" s="325"/>
      <c r="Y38" s="480"/>
      <c r="Z38" s="481"/>
      <c r="AA38" s="482"/>
      <c r="AB38" s="401"/>
      <c r="AC38" s="486"/>
      <c r="AD38" s="487"/>
      <c r="AE38" s="401"/>
      <c r="AF38" s="486"/>
      <c r="AG38" s="486"/>
      <c r="AH38" s="487"/>
      <c r="AI38" s="489"/>
      <c r="AJ38" s="489"/>
      <c r="AK38" s="489"/>
      <c r="AL38" s="401"/>
      <c r="AM38" s="489"/>
      <c r="AN38" s="489"/>
      <c r="AO38" s="489"/>
      <c r="AP38" s="401"/>
      <c r="AQ38" s="431" t="s">
        <v>612</v>
      </c>
      <c r="AR38" s="432"/>
      <c r="AS38" s="433" t="s">
        <v>175</v>
      </c>
      <c r="AT38" s="434"/>
      <c r="AU38" s="435">
        <v>3</v>
      </c>
      <c r="AV38" s="435"/>
      <c r="AW38" s="324" t="s">
        <v>166</v>
      </c>
      <c r="AX38" s="329"/>
    </row>
    <row r="39" spans="1:51" ht="23.25" hidden="1" customHeight="1" x14ac:dyDescent="0.2">
      <c r="A39" s="472"/>
      <c r="B39" s="470"/>
      <c r="C39" s="470"/>
      <c r="D39" s="470"/>
      <c r="E39" s="470"/>
      <c r="F39" s="471"/>
      <c r="G39" s="373"/>
      <c r="H39" s="374"/>
      <c r="I39" s="374"/>
      <c r="J39" s="374"/>
      <c r="K39" s="374"/>
      <c r="L39" s="374"/>
      <c r="M39" s="374"/>
      <c r="N39" s="374"/>
      <c r="O39" s="375"/>
      <c r="P39" s="139"/>
      <c r="Q39" s="139"/>
      <c r="R39" s="139"/>
      <c r="S39" s="139"/>
      <c r="T39" s="139"/>
      <c r="U39" s="139"/>
      <c r="V39" s="139"/>
      <c r="W39" s="139"/>
      <c r="X39" s="140"/>
      <c r="Y39" s="384" t="s">
        <v>12</v>
      </c>
      <c r="Z39" s="385"/>
      <c r="AA39" s="386"/>
      <c r="AB39" s="387" t="s">
        <v>616</v>
      </c>
      <c r="AC39" s="387"/>
      <c r="AD39" s="387"/>
      <c r="AE39" s="388"/>
      <c r="AF39" s="371"/>
      <c r="AG39" s="371"/>
      <c r="AH39" s="371"/>
      <c r="AI39" s="388"/>
      <c r="AJ39" s="371"/>
      <c r="AK39" s="371"/>
      <c r="AL39" s="371"/>
      <c r="AM39" s="388"/>
      <c r="AN39" s="371"/>
      <c r="AO39" s="371"/>
      <c r="AP39" s="371"/>
      <c r="AQ39" s="390" t="s">
        <v>612</v>
      </c>
      <c r="AR39" s="391"/>
      <c r="AS39" s="391"/>
      <c r="AT39" s="392"/>
      <c r="AU39" s="371" t="s">
        <v>612</v>
      </c>
      <c r="AV39" s="371"/>
      <c r="AW39" s="371"/>
      <c r="AX39" s="372"/>
    </row>
    <row r="40" spans="1:51" ht="23.25" hidden="1" customHeight="1" x14ac:dyDescent="0.2">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2"/>
      <c r="AB40" s="447" t="s">
        <v>616</v>
      </c>
      <c r="AC40" s="447"/>
      <c r="AD40" s="447"/>
      <c r="AE40" s="388"/>
      <c r="AF40" s="371"/>
      <c r="AG40" s="371"/>
      <c r="AH40" s="371"/>
      <c r="AI40" s="388"/>
      <c r="AJ40" s="371"/>
      <c r="AK40" s="371"/>
      <c r="AL40" s="371"/>
      <c r="AM40" s="388"/>
      <c r="AN40" s="371"/>
      <c r="AO40" s="371"/>
      <c r="AP40" s="371"/>
      <c r="AQ40" s="390" t="s">
        <v>612</v>
      </c>
      <c r="AR40" s="391"/>
      <c r="AS40" s="391"/>
      <c r="AT40" s="392"/>
      <c r="AU40" s="371"/>
      <c r="AV40" s="371"/>
      <c r="AW40" s="371"/>
      <c r="AX40" s="372"/>
    </row>
    <row r="41" spans="1:51" ht="23.25" hidden="1" customHeight="1" x14ac:dyDescent="0.2">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c r="AF41" s="371"/>
      <c r="AG41" s="371"/>
      <c r="AH41" s="371"/>
      <c r="AI41" s="388"/>
      <c r="AJ41" s="371"/>
      <c r="AK41" s="371"/>
      <c r="AL41" s="371"/>
      <c r="AM41" s="388"/>
      <c r="AN41" s="371"/>
      <c r="AO41" s="371"/>
      <c r="AP41" s="371"/>
      <c r="AQ41" s="390" t="s">
        <v>612</v>
      </c>
      <c r="AR41" s="391"/>
      <c r="AS41" s="391"/>
      <c r="AT41" s="392"/>
      <c r="AU41" s="371" t="s">
        <v>612</v>
      </c>
      <c r="AV41" s="371"/>
      <c r="AW41" s="371"/>
      <c r="AX41" s="372"/>
    </row>
    <row r="42" spans="1:51" ht="23.25" hidden="1" customHeight="1" x14ac:dyDescent="0.2">
      <c r="A42" s="460" t="s">
        <v>260</v>
      </c>
      <c r="B42" s="455"/>
      <c r="C42" s="455"/>
      <c r="D42" s="455"/>
      <c r="E42" s="455"/>
      <c r="F42" s="456"/>
      <c r="G42" s="496"/>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hidden="1" customHeight="1" x14ac:dyDescent="0.2">
      <c r="A43" s="348"/>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9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9" t="s">
        <v>11</v>
      </c>
      <c r="AC49" s="890"/>
      <c r="AD49" s="891"/>
      <c r="AE49" s="414" t="s">
        <v>416</v>
      </c>
      <c r="AF49" s="414"/>
      <c r="AG49" s="414"/>
      <c r="AH49" s="414"/>
      <c r="AI49" s="414" t="s">
        <v>568</v>
      </c>
      <c r="AJ49" s="414"/>
      <c r="AK49" s="414"/>
      <c r="AL49" s="414"/>
      <c r="AM49" s="414" t="s">
        <v>384</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3" t="s">
        <v>57</v>
      </c>
      <c r="Z51" s="894"/>
      <c r="AA51" s="895"/>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4"/>
      <c r="B52" s="316"/>
      <c r="C52" s="317"/>
      <c r="D52" s="317"/>
      <c r="E52" s="317"/>
      <c r="F52" s="318"/>
      <c r="G52" s="896"/>
      <c r="H52" s="382"/>
      <c r="I52" s="382"/>
      <c r="J52" s="382"/>
      <c r="K52" s="382"/>
      <c r="L52" s="382"/>
      <c r="M52" s="382"/>
      <c r="N52" s="382"/>
      <c r="O52" s="383"/>
      <c r="P52" s="450"/>
      <c r="Q52" s="450"/>
      <c r="R52" s="450"/>
      <c r="S52" s="450"/>
      <c r="T52" s="450"/>
      <c r="U52" s="450"/>
      <c r="V52" s="450"/>
      <c r="W52" s="450"/>
      <c r="X52" s="451"/>
      <c r="Y52" s="897"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7" t="s">
        <v>13</v>
      </c>
      <c r="Z53" s="784"/>
      <c r="AA53" s="785"/>
      <c r="AB53" s="898" t="s">
        <v>14</v>
      </c>
      <c r="AC53" s="898"/>
      <c r="AD53" s="898"/>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9" t="s">
        <v>11</v>
      </c>
      <c r="AC54" s="890"/>
      <c r="AD54" s="891"/>
      <c r="AE54" s="414" t="s">
        <v>416</v>
      </c>
      <c r="AF54" s="414"/>
      <c r="AG54" s="414"/>
      <c r="AH54" s="414"/>
      <c r="AI54" s="414" t="s">
        <v>568</v>
      </c>
      <c r="AJ54" s="414"/>
      <c r="AK54" s="414"/>
      <c r="AL54" s="414"/>
      <c r="AM54" s="414" t="s">
        <v>384</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3" t="s">
        <v>57</v>
      </c>
      <c r="Z56" s="894"/>
      <c r="AA56" s="895"/>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4"/>
      <c r="B57" s="316"/>
      <c r="C57" s="317"/>
      <c r="D57" s="317"/>
      <c r="E57" s="317"/>
      <c r="F57" s="318"/>
      <c r="G57" s="896"/>
      <c r="H57" s="382"/>
      <c r="I57" s="382"/>
      <c r="J57" s="382"/>
      <c r="K57" s="382"/>
      <c r="L57" s="382"/>
      <c r="M57" s="382"/>
      <c r="N57" s="382"/>
      <c r="O57" s="383"/>
      <c r="P57" s="450"/>
      <c r="Q57" s="450"/>
      <c r="R57" s="450"/>
      <c r="S57" s="450"/>
      <c r="T57" s="450"/>
      <c r="U57" s="450"/>
      <c r="V57" s="450"/>
      <c r="W57" s="450"/>
      <c r="X57" s="451"/>
      <c r="Y57" s="897"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7" t="s">
        <v>13</v>
      </c>
      <c r="Z58" s="784"/>
      <c r="AA58" s="785"/>
      <c r="AB58" s="898" t="s">
        <v>14</v>
      </c>
      <c r="AC58" s="898"/>
      <c r="AD58" s="898"/>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9" t="s">
        <v>11</v>
      </c>
      <c r="AC59" s="890"/>
      <c r="AD59" s="891"/>
      <c r="AE59" s="414" t="s">
        <v>416</v>
      </c>
      <c r="AF59" s="414"/>
      <c r="AG59" s="414"/>
      <c r="AH59" s="414"/>
      <c r="AI59" s="414" t="s">
        <v>568</v>
      </c>
      <c r="AJ59" s="414"/>
      <c r="AK59" s="414"/>
      <c r="AL59" s="414"/>
      <c r="AM59" s="414" t="s">
        <v>384</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3" t="s">
        <v>57</v>
      </c>
      <c r="Z61" s="894"/>
      <c r="AA61" s="895"/>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4"/>
      <c r="B62" s="316"/>
      <c r="C62" s="317"/>
      <c r="D62" s="317"/>
      <c r="E62" s="317"/>
      <c r="F62" s="318"/>
      <c r="G62" s="896"/>
      <c r="H62" s="382"/>
      <c r="I62" s="382"/>
      <c r="J62" s="382"/>
      <c r="K62" s="382"/>
      <c r="L62" s="382"/>
      <c r="M62" s="382"/>
      <c r="N62" s="382"/>
      <c r="O62" s="383"/>
      <c r="P62" s="450"/>
      <c r="Q62" s="450"/>
      <c r="R62" s="450"/>
      <c r="S62" s="450"/>
      <c r="T62" s="450"/>
      <c r="U62" s="450"/>
      <c r="V62" s="450"/>
      <c r="W62" s="450"/>
      <c r="X62" s="451"/>
      <c r="Y62" s="897"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5"/>
      <c r="B63" s="886"/>
      <c r="C63" s="887"/>
      <c r="D63" s="887"/>
      <c r="E63" s="887"/>
      <c r="F63" s="888"/>
      <c r="G63" s="141"/>
      <c r="H63" s="142"/>
      <c r="I63" s="142"/>
      <c r="J63" s="142"/>
      <c r="K63" s="142"/>
      <c r="L63" s="142"/>
      <c r="M63" s="142"/>
      <c r="N63" s="142"/>
      <c r="O63" s="143"/>
      <c r="P63" s="452"/>
      <c r="Q63" s="452"/>
      <c r="R63" s="452"/>
      <c r="S63" s="452"/>
      <c r="T63" s="452"/>
      <c r="U63" s="452"/>
      <c r="V63" s="452"/>
      <c r="W63" s="452"/>
      <c r="X63" s="453"/>
      <c r="Y63" s="897" t="s">
        <v>13</v>
      </c>
      <c r="Z63" s="784"/>
      <c r="AA63" s="785"/>
      <c r="AB63" s="898" t="s">
        <v>14</v>
      </c>
      <c r="AC63" s="898"/>
      <c r="AD63" s="898"/>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7" t="s">
        <v>580</v>
      </c>
      <c r="B65" s="317"/>
      <c r="C65" s="317"/>
      <c r="D65" s="317"/>
      <c r="E65" s="317"/>
      <c r="F65" s="318"/>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400" t="s">
        <v>11</v>
      </c>
      <c r="AC65" s="400"/>
      <c r="AD65" s="400"/>
      <c r="AE65" s="401" t="s">
        <v>416</v>
      </c>
      <c r="AF65" s="402"/>
      <c r="AG65" s="402"/>
      <c r="AH65" s="403"/>
      <c r="AI65" s="401" t="s">
        <v>568</v>
      </c>
      <c r="AJ65" s="402"/>
      <c r="AK65" s="402"/>
      <c r="AL65" s="403"/>
      <c r="AM65" s="401" t="s">
        <v>384</v>
      </c>
      <c r="AN65" s="402"/>
      <c r="AO65" s="402"/>
      <c r="AP65" s="403"/>
      <c r="AQ65" s="410" t="s">
        <v>415</v>
      </c>
      <c r="AR65" s="411"/>
      <c r="AS65" s="411"/>
      <c r="AT65" s="412"/>
      <c r="AU65" s="410" t="s">
        <v>593</v>
      </c>
      <c r="AV65" s="411"/>
      <c r="AW65" s="411"/>
      <c r="AX65" s="413"/>
      <c r="AY65">
        <f>COUNTA($G$66)</f>
        <v>0</v>
      </c>
    </row>
    <row r="66" spans="1:51" ht="23.25" hidden="1" customHeight="1" x14ac:dyDescent="0.2">
      <c r="A66" s="347"/>
      <c r="B66" s="317"/>
      <c r="C66" s="317"/>
      <c r="D66" s="317"/>
      <c r="E66" s="317"/>
      <c r="F66" s="318"/>
      <c r="G66" s="356"/>
      <c r="H66" s="357"/>
      <c r="I66" s="357"/>
      <c r="J66" s="357"/>
      <c r="K66" s="357"/>
      <c r="L66" s="357"/>
      <c r="M66" s="357"/>
      <c r="N66" s="357"/>
      <c r="O66" s="357"/>
      <c r="P66" s="429"/>
      <c r="Q66" s="361"/>
      <c r="R66" s="361"/>
      <c r="S66" s="361"/>
      <c r="T66" s="361"/>
      <c r="U66" s="361"/>
      <c r="V66" s="361"/>
      <c r="W66" s="361"/>
      <c r="X66" s="362"/>
      <c r="Y66" s="366" t="s">
        <v>51</v>
      </c>
      <c r="Z66" s="367"/>
      <c r="AA66" s="368"/>
      <c r="AB66" s="369" t="s">
        <v>620</v>
      </c>
      <c r="AC66" s="369"/>
      <c r="AD66" s="369"/>
      <c r="AE66" s="370"/>
      <c r="AF66" s="370"/>
      <c r="AG66" s="370"/>
      <c r="AH66" s="370"/>
      <c r="AI66" s="370"/>
      <c r="AJ66" s="370"/>
      <c r="AK66" s="370"/>
      <c r="AL66" s="370"/>
      <c r="AM66" s="370"/>
      <c r="AN66" s="370"/>
      <c r="AO66" s="370"/>
      <c r="AP66" s="370"/>
      <c r="AQ66" s="370"/>
      <c r="AR66" s="370"/>
      <c r="AS66" s="370"/>
      <c r="AT66" s="370"/>
      <c r="AU66" s="404"/>
      <c r="AV66" s="405"/>
      <c r="AW66" s="405"/>
      <c r="AX66" s="406"/>
      <c r="AY66">
        <f>$AY$65</f>
        <v>0</v>
      </c>
    </row>
    <row r="67" spans="1:51" ht="23.25" hidden="1" customHeight="1" x14ac:dyDescent="0.2">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7" t="s">
        <v>52</v>
      </c>
      <c r="Z67" s="408"/>
      <c r="AA67" s="409"/>
      <c r="AB67" s="369" t="s">
        <v>620</v>
      </c>
      <c r="AC67" s="369"/>
      <c r="AD67" s="369"/>
      <c r="AE67" s="370"/>
      <c r="AF67" s="370"/>
      <c r="AG67" s="370"/>
      <c r="AH67" s="370"/>
      <c r="AI67" s="370"/>
      <c r="AJ67" s="370"/>
      <c r="AK67" s="370"/>
      <c r="AL67" s="370"/>
      <c r="AM67" s="370"/>
      <c r="AN67" s="370"/>
      <c r="AO67" s="370"/>
      <c r="AP67" s="370"/>
      <c r="AQ67" s="370"/>
      <c r="AR67" s="370"/>
      <c r="AS67" s="370"/>
      <c r="AT67" s="370"/>
      <c r="AU67" s="404"/>
      <c r="AV67" s="405"/>
      <c r="AW67" s="405"/>
      <c r="AX67" s="406"/>
      <c r="AY67">
        <f>$AY$65</f>
        <v>0</v>
      </c>
    </row>
    <row r="68" spans="1:51" ht="23.25" hidden="1" customHeight="1" x14ac:dyDescent="0.2">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0</v>
      </c>
    </row>
    <row r="69" spans="1:51" ht="23.25" hidden="1" customHeight="1" x14ac:dyDescent="0.2">
      <c r="A69" s="439"/>
      <c r="B69" s="440"/>
      <c r="C69" s="440"/>
      <c r="D69" s="440"/>
      <c r="E69" s="440"/>
      <c r="F69" s="441"/>
      <c r="G69" s="393"/>
      <c r="H69" s="394"/>
      <c r="I69" s="394"/>
      <c r="J69" s="394"/>
      <c r="K69" s="394"/>
      <c r="L69" s="394"/>
      <c r="M69" s="394"/>
      <c r="N69" s="394"/>
      <c r="O69" s="394"/>
      <c r="P69" s="394"/>
      <c r="Q69" s="394"/>
      <c r="R69" s="394"/>
      <c r="S69" s="394"/>
      <c r="T69" s="394"/>
      <c r="U69" s="394"/>
      <c r="V69" s="394"/>
      <c r="W69" s="394"/>
      <c r="X69" s="394"/>
      <c r="Y69" s="418" t="s">
        <v>581</v>
      </c>
      <c r="Z69" s="419"/>
      <c r="AA69" s="420"/>
      <c r="AB69" s="421" t="s">
        <v>623</v>
      </c>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2">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584</v>
      </c>
      <c r="Z70" s="398"/>
      <c r="AA70" s="399"/>
      <c r="AB70" s="424" t="s">
        <v>624</v>
      </c>
      <c r="AC70" s="425"/>
      <c r="AD70" s="426"/>
      <c r="AE70" s="427"/>
      <c r="AF70" s="428"/>
      <c r="AG70" s="428"/>
      <c r="AH70" s="428"/>
      <c r="AI70" s="427"/>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4" t="s">
        <v>416</v>
      </c>
      <c r="AF71" s="414"/>
      <c r="AG71" s="414"/>
      <c r="AH71" s="414"/>
      <c r="AI71" s="414" t="s">
        <v>568</v>
      </c>
      <c r="AJ71" s="414"/>
      <c r="AK71" s="414"/>
      <c r="AL71" s="414"/>
      <c r="AM71" s="414" t="s">
        <v>384</v>
      </c>
      <c r="AN71" s="414"/>
      <c r="AO71" s="414"/>
      <c r="AP71" s="414"/>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2"/>
      <c r="H72" s="324"/>
      <c r="I72" s="324"/>
      <c r="J72" s="324"/>
      <c r="K72" s="324"/>
      <c r="L72" s="324"/>
      <c r="M72" s="324"/>
      <c r="N72" s="324"/>
      <c r="O72" s="325"/>
      <c r="P72" s="328"/>
      <c r="Q72" s="324"/>
      <c r="R72" s="324"/>
      <c r="S72" s="324"/>
      <c r="T72" s="324"/>
      <c r="U72" s="324"/>
      <c r="V72" s="324"/>
      <c r="W72" s="324"/>
      <c r="X72" s="325"/>
      <c r="Y72" s="480"/>
      <c r="Z72" s="481"/>
      <c r="AA72" s="482"/>
      <c r="AB72" s="401"/>
      <c r="AC72" s="486"/>
      <c r="AD72" s="487"/>
      <c r="AE72" s="414"/>
      <c r="AF72" s="414"/>
      <c r="AG72" s="414"/>
      <c r="AH72" s="414"/>
      <c r="AI72" s="414"/>
      <c r="AJ72" s="414"/>
      <c r="AK72" s="414"/>
      <c r="AL72" s="414"/>
      <c r="AM72" s="414"/>
      <c r="AN72" s="414"/>
      <c r="AO72" s="414"/>
      <c r="AP72" s="414"/>
      <c r="AQ72" s="431" t="s">
        <v>612</v>
      </c>
      <c r="AR72" s="432"/>
      <c r="AS72" s="433" t="s">
        <v>175</v>
      </c>
      <c r="AT72" s="434"/>
      <c r="AU72" s="435">
        <v>3</v>
      </c>
      <c r="AV72" s="435"/>
      <c r="AW72" s="324" t="s">
        <v>166</v>
      </c>
      <c r="AX72" s="329"/>
      <c r="AY72">
        <f t="shared" ref="AY72:AY77" si="1">$AY$71</f>
        <v>0</v>
      </c>
    </row>
    <row r="73" spans="1:51" ht="23.25" hidden="1" customHeight="1" x14ac:dyDescent="0.2">
      <c r="A73" s="508"/>
      <c r="B73" s="506"/>
      <c r="C73" s="506"/>
      <c r="D73" s="506"/>
      <c r="E73" s="506"/>
      <c r="F73" s="507"/>
      <c r="G73" s="373"/>
      <c r="H73" s="374"/>
      <c r="I73" s="374"/>
      <c r="J73" s="374"/>
      <c r="K73" s="374"/>
      <c r="L73" s="374"/>
      <c r="M73" s="374"/>
      <c r="N73" s="374"/>
      <c r="O73" s="375"/>
      <c r="P73" s="139"/>
      <c r="Q73" s="139"/>
      <c r="R73" s="139"/>
      <c r="S73" s="139"/>
      <c r="T73" s="139"/>
      <c r="U73" s="139"/>
      <c r="V73" s="139"/>
      <c r="W73" s="139"/>
      <c r="X73" s="140"/>
      <c r="Y73" s="384" t="s">
        <v>12</v>
      </c>
      <c r="Z73" s="385"/>
      <c r="AA73" s="386"/>
      <c r="AB73" s="387" t="s">
        <v>616</v>
      </c>
      <c r="AC73" s="387"/>
      <c r="AD73" s="387"/>
      <c r="AE73" s="388"/>
      <c r="AF73" s="371"/>
      <c r="AG73" s="371"/>
      <c r="AH73" s="371"/>
      <c r="AI73" s="388"/>
      <c r="AJ73" s="371"/>
      <c r="AK73" s="371"/>
      <c r="AL73" s="371"/>
      <c r="AM73" s="388"/>
      <c r="AN73" s="371"/>
      <c r="AO73" s="371"/>
      <c r="AP73" s="371"/>
      <c r="AQ73" s="390" t="s">
        <v>612</v>
      </c>
      <c r="AR73" s="391"/>
      <c r="AS73" s="391"/>
      <c r="AT73" s="392"/>
      <c r="AU73" s="371" t="s">
        <v>612</v>
      </c>
      <c r="AV73" s="371"/>
      <c r="AW73" s="371"/>
      <c r="AX73" s="372"/>
      <c r="AY73">
        <f t="shared" si="1"/>
        <v>0</v>
      </c>
    </row>
    <row r="74" spans="1:51" ht="23.25" hidden="1" customHeight="1" x14ac:dyDescent="0.2">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2"/>
      <c r="AB74" s="447" t="s">
        <v>616</v>
      </c>
      <c r="AC74" s="447"/>
      <c r="AD74" s="447"/>
      <c r="AE74" s="388"/>
      <c r="AF74" s="371"/>
      <c r="AG74" s="371"/>
      <c r="AH74" s="371"/>
      <c r="AI74" s="388"/>
      <c r="AJ74" s="371"/>
      <c r="AK74" s="371"/>
      <c r="AL74" s="371"/>
      <c r="AM74" s="388"/>
      <c r="AN74" s="371"/>
      <c r="AO74" s="371"/>
      <c r="AP74" s="371"/>
      <c r="AQ74" s="390" t="s">
        <v>612</v>
      </c>
      <c r="AR74" s="391"/>
      <c r="AS74" s="391"/>
      <c r="AT74" s="392"/>
      <c r="AU74" s="371">
        <v>277</v>
      </c>
      <c r="AV74" s="371"/>
      <c r="AW74" s="371"/>
      <c r="AX74" s="372"/>
      <c r="AY74">
        <f t="shared" si="1"/>
        <v>0</v>
      </c>
    </row>
    <row r="75" spans="1:51" ht="23.25" hidden="1" customHeight="1" x14ac:dyDescent="0.2">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c r="AF75" s="371"/>
      <c r="AG75" s="371"/>
      <c r="AH75" s="371"/>
      <c r="AI75" s="388"/>
      <c r="AJ75" s="371"/>
      <c r="AK75" s="371"/>
      <c r="AL75" s="371"/>
      <c r="AM75" s="388"/>
      <c r="AN75" s="371"/>
      <c r="AO75" s="371"/>
      <c r="AP75" s="371"/>
      <c r="AQ75" s="390" t="s">
        <v>612</v>
      </c>
      <c r="AR75" s="391"/>
      <c r="AS75" s="391"/>
      <c r="AT75" s="392"/>
      <c r="AU75" s="371" t="s">
        <v>612</v>
      </c>
      <c r="AV75" s="371"/>
      <c r="AW75" s="371"/>
      <c r="AX75" s="372"/>
      <c r="AY75">
        <f t="shared" si="1"/>
        <v>0</v>
      </c>
    </row>
    <row r="76" spans="1:51" ht="23.25" hidden="1" customHeight="1" x14ac:dyDescent="0.2">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8"/>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9" t="s">
        <v>11</v>
      </c>
      <c r="AC83" s="890"/>
      <c r="AD83" s="891"/>
      <c r="AE83" s="414" t="s">
        <v>416</v>
      </c>
      <c r="AF83" s="414"/>
      <c r="AG83" s="414"/>
      <c r="AH83" s="414"/>
      <c r="AI83" s="414" t="s">
        <v>568</v>
      </c>
      <c r="AJ83" s="414"/>
      <c r="AK83" s="414"/>
      <c r="AL83" s="414"/>
      <c r="AM83" s="414" t="s">
        <v>384</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3" t="s">
        <v>57</v>
      </c>
      <c r="Z85" s="894"/>
      <c r="AA85" s="895"/>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4"/>
      <c r="B86" s="316"/>
      <c r="C86" s="317"/>
      <c r="D86" s="317"/>
      <c r="E86" s="317"/>
      <c r="F86" s="318"/>
      <c r="G86" s="896"/>
      <c r="H86" s="382"/>
      <c r="I86" s="382"/>
      <c r="J86" s="382"/>
      <c r="K86" s="382"/>
      <c r="L86" s="382"/>
      <c r="M86" s="382"/>
      <c r="N86" s="382"/>
      <c r="O86" s="383"/>
      <c r="P86" s="450"/>
      <c r="Q86" s="450"/>
      <c r="R86" s="450"/>
      <c r="S86" s="450"/>
      <c r="T86" s="450"/>
      <c r="U86" s="450"/>
      <c r="V86" s="450"/>
      <c r="W86" s="450"/>
      <c r="X86" s="451"/>
      <c r="Y86" s="897"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7" t="s">
        <v>13</v>
      </c>
      <c r="Z87" s="784"/>
      <c r="AA87" s="785"/>
      <c r="AB87" s="898" t="s">
        <v>14</v>
      </c>
      <c r="AC87" s="898"/>
      <c r="AD87" s="898"/>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9" t="s">
        <v>11</v>
      </c>
      <c r="AC88" s="890"/>
      <c r="AD88" s="891"/>
      <c r="AE88" s="414" t="s">
        <v>416</v>
      </c>
      <c r="AF88" s="414"/>
      <c r="AG88" s="414"/>
      <c r="AH88" s="414"/>
      <c r="AI88" s="414" t="s">
        <v>568</v>
      </c>
      <c r="AJ88" s="414"/>
      <c r="AK88" s="414"/>
      <c r="AL88" s="414"/>
      <c r="AM88" s="414" t="s">
        <v>384</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3" t="s">
        <v>57</v>
      </c>
      <c r="Z90" s="894"/>
      <c r="AA90" s="895"/>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4"/>
      <c r="B91" s="316"/>
      <c r="C91" s="317"/>
      <c r="D91" s="317"/>
      <c r="E91" s="317"/>
      <c r="F91" s="318"/>
      <c r="G91" s="896"/>
      <c r="H91" s="382"/>
      <c r="I91" s="382"/>
      <c r="J91" s="382"/>
      <c r="K91" s="382"/>
      <c r="L91" s="382"/>
      <c r="M91" s="382"/>
      <c r="N91" s="382"/>
      <c r="O91" s="383"/>
      <c r="P91" s="450"/>
      <c r="Q91" s="450"/>
      <c r="R91" s="450"/>
      <c r="S91" s="450"/>
      <c r="T91" s="450"/>
      <c r="U91" s="450"/>
      <c r="V91" s="450"/>
      <c r="W91" s="450"/>
      <c r="X91" s="451"/>
      <c r="Y91" s="897"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7" t="s">
        <v>13</v>
      </c>
      <c r="Z92" s="784"/>
      <c r="AA92" s="785"/>
      <c r="AB92" s="898" t="s">
        <v>14</v>
      </c>
      <c r="AC92" s="898"/>
      <c r="AD92" s="898"/>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9" t="s">
        <v>11</v>
      </c>
      <c r="AC93" s="890"/>
      <c r="AD93" s="891"/>
      <c r="AE93" s="414" t="s">
        <v>416</v>
      </c>
      <c r="AF93" s="414"/>
      <c r="AG93" s="414"/>
      <c r="AH93" s="414"/>
      <c r="AI93" s="414" t="s">
        <v>568</v>
      </c>
      <c r="AJ93" s="414"/>
      <c r="AK93" s="414"/>
      <c r="AL93" s="414"/>
      <c r="AM93" s="414" t="s">
        <v>384</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3" t="s">
        <v>57</v>
      </c>
      <c r="Z95" s="894"/>
      <c r="AA95" s="895"/>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4"/>
      <c r="B96" s="316"/>
      <c r="C96" s="317"/>
      <c r="D96" s="317"/>
      <c r="E96" s="317"/>
      <c r="F96" s="318"/>
      <c r="G96" s="896"/>
      <c r="H96" s="382"/>
      <c r="I96" s="382"/>
      <c r="J96" s="382"/>
      <c r="K96" s="382"/>
      <c r="L96" s="382"/>
      <c r="M96" s="382"/>
      <c r="N96" s="382"/>
      <c r="O96" s="383"/>
      <c r="P96" s="450"/>
      <c r="Q96" s="450"/>
      <c r="R96" s="450"/>
      <c r="S96" s="450"/>
      <c r="T96" s="450"/>
      <c r="U96" s="450"/>
      <c r="V96" s="450"/>
      <c r="W96" s="450"/>
      <c r="X96" s="451"/>
      <c r="Y96" s="897"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5"/>
      <c r="B97" s="886"/>
      <c r="C97" s="887"/>
      <c r="D97" s="887"/>
      <c r="E97" s="887"/>
      <c r="F97" s="888"/>
      <c r="G97" s="141"/>
      <c r="H97" s="142"/>
      <c r="I97" s="142"/>
      <c r="J97" s="142"/>
      <c r="K97" s="142"/>
      <c r="L97" s="142"/>
      <c r="M97" s="142"/>
      <c r="N97" s="142"/>
      <c r="O97" s="143"/>
      <c r="P97" s="452"/>
      <c r="Q97" s="452"/>
      <c r="R97" s="452"/>
      <c r="S97" s="452"/>
      <c r="T97" s="452"/>
      <c r="U97" s="452"/>
      <c r="V97" s="452"/>
      <c r="W97" s="452"/>
      <c r="X97" s="453"/>
      <c r="Y97" s="897" t="s">
        <v>13</v>
      </c>
      <c r="Z97" s="784"/>
      <c r="AA97" s="785"/>
      <c r="AB97" s="898" t="s">
        <v>14</v>
      </c>
      <c r="AC97" s="898"/>
      <c r="AD97" s="898"/>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2">
      <c r="A99" s="347" t="s">
        <v>580</v>
      </c>
      <c r="B99" s="317"/>
      <c r="C99" s="317"/>
      <c r="D99" s="317"/>
      <c r="E99" s="317"/>
      <c r="F99" s="318"/>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400" t="s">
        <v>11</v>
      </c>
      <c r="AC99" s="400"/>
      <c r="AD99" s="400"/>
      <c r="AE99" s="414" t="s">
        <v>416</v>
      </c>
      <c r="AF99" s="414"/>
      <c r="AG99" s="414"/>
      <c r="AH99" s="414"/>
      <c r="AI99" s="414" t="s">
        <v>568</v>
      </c>
      <c r="AJ99" s="414"/>
      <c r="AK99" s="414"/>
      <c r="AL99" s="414"/>
      <c r="AM99" s="414" t="s">
        <v>384</v>
      </c>
      <c r="AN99" s="414"/>
      <c r="AO99" s="414"/>
      <c r="AP99" s="414"/>
      <c r="AQ99" s="410" t="s">
        <v>415</v>
      </c>
      <c r="AR99" s="411"/>
      <c r="AS99" s="411"/>
      <c r="AT99" s="412"/>
      <c r="AU99" s="410" t="s">
        <v>593</v>
      </c>
      <c r="AV99" s="411"/>
      <c r="AW99" s="411"/>
      <c r="AX99" s="413"/>
      <c r="AY99">
        <f>COUNTA($G$100)</f>
        <v>1</v>
      </c>
    </row>
    <row r="100" spans="1:60" ht="35.1" customHeight="1" x14ac:dyDescent="0.2">
      <c r="A100" s="347"/>
      <c r="B100" s="317"/>
      <c r="C100" s="317"/>
      <c r="D100" s="317"/>
      <c r="E100" s="317"/>
      <c r="F100" s="318"/>
      <c r="G100" s="356" t="s">
        <v>618</v>
      </c>
      <c r="H100" s="357"/>
      <c r="I100" s="357"/>
      <c r="J100" s="357"/>
      <c r="K100" s="357"/>
      <c r="L100" s="357"/>
      <c r="M100" s="357"/>
      <c r="N100" s="357"/>
      <c r="O100" s="357"/>
      <c r="P100" s="429" t="s">
        <v>671</v>
      </c>
      <c r="Q100" s="361"/>
      <c r="R100" s="361"/>
      <c r="S100" s="361"/>
      <c r="T100" s="361"/>
      <c r="U100" s="361"/>
      <c r="V100" s="361"/>
      <c r="W100" s="361"/>
      <c r="X100" s="362"/>
      <c r="Y100" s="366" t="s">
        <v>51</v>
      </c>
      <c r="Z100" s="367"/>
      <c r="AA100" s="368"/>
      <c r="AB100" s="369" t="s">
        <v>616</v>
      </c>
      <c r="AC100" s="369"/>
      <c r="AD100" s="369"/>
      <c r="AE100" s="370">
        <v>275</v>
      </c>
      <c r="AF100" s="370"/>
      <c r="AG100" s="370"/>
      <c r="AH100" s="370"/>
      <c r="AI100" s="370">
        <v>277</v>
      </c>
      <c r="AJ100" s="370"/>
      <c r="AK100" s="370"/>
      <c r="AL100" s="370"/>
      <c r="AM100" s="370">
        <v>291</v>
      </c>
      <c r="AN100" s="370"/>
      <c r="AO100" s="370"/>
      <c r="AP100" s="370"/>
      <c r="AQ100" s="370" t="s">
        <v>612</v>
      </c>
      <c r="AR100" s="370"/>
      <c r="AS100" s="370"/>
      <c r="AT100" s="370"/>
      <c r="AU100" s="404" t="s">
        <v>612</v>
      </c>
      <c r="AV100" s="405"/>
      <c r="AW100" s="405"/>
      <c r="AX100" s="406"/>
      <c r="AY100">
        <f>$AY$99</f>
        <v>1</v>
      </c>
    </row>
    <row r="101" spans="1:60" ht="35.1" customHeight="1" x14ac:dyDescent="0.2">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t="s">
        <v>616</v>
      </c>
      <c r="AC101" s="369"/>
      <c r="AD101" s="369"/>
      <c r="AE101" s="370">
        <v>269</v>
      </c>
      <c r="AF101" s="370"/>
      <c r="AG101" s="370"/>
      <c r="AH101" s="370"/>
      <c r="AI101" s="370">
        <v>275</v>
      </c>
      <c r="AJ101" s="370"/>
      <c r="AK101" s="370"/>
      <c r="AL101" s="370"/>
      <c r="AM101" s="370">
        <v>300</v>
      </c>
      <c r="AN101" s="370"/>
      <c r="AO101" s="370"/>
      <c r="AP101" s="370"/>
      <c r="AQ101" s="370">
        <v>300</v>
      </c>
      <c r="AR101" s="370"/>
      <c r="AS101" s="370"/>
      <c r="AT101" s="370"/>
      <c r="AU101" s="404">
        <v>300</v>
      </c>
      <c r="AV101" s="405"/>
      <c r="AW101" s="405"/>
      <c r="AX101" s="406"/>
      <c r="AY101">
        <f>$AY$99</f>
        <v>1</v>
      </c>
    </row>
    <row r="102" spans="1:60" ht="23.25" customHeight="1" x14ac:dyDescent="0.2">
      <c r="A102" s="460" t="s">
        <v>581</v>
      </c>
      <c r="B102" s="340"/>
      <c r="C102" s="340"/>
      <c r="D102" s="340"/>
      <c r="E102" s="340"/>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1</v>
      </c>
    </row>
    <row r="103" spans="1:60" ht="48" customHeight="1" x14ac:dyDescent="0.2">
      <c r="A103" s="462"/>
      <c r="B103" s="322"/>
      <c r="C103" s="322"/>
      <c r="D103" s="322"/>
      <c r="E103" s="322"/>
      <c r="F103" s="463"/>
      <c r="G103" s="393" t="s">
        <v>672</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t="s">
        <v>673</v>
      </c>
      <c r="AC103" s="422"/>
      <c r="AD103" s="423"/>
      <c r="AE103" s="397">
        <v>30845</v>
      </c>
      <c r="AF103" s="397"/>
      <c r="AG103" s="397"/>
      <c r="AH103" s="397"/>
      <c r="AI103" s="397">
        <v>50035</v>
      </c>
      <c r="AJ103" s="397"/>
      <c r="AK103" s="397"/>
      <c r="AL103" s="397"/>
      <c r="AM103" s="397">
        <v>38667</v>
      </c>
      <c r="AN103" s="397"/>
      <c r="AO103" s="397"/>
      <c r="AP103" s="397"/>
      <c r="AQ103" s="388">
        <v>35515</v>
      </c>
      <c r="AR103" s="371"/>
      <c r="AS103" s="371"/>
      <c r="AT103" s="371"/>
      <c r="AU103" s="371"/>
      <c r="AV103" s="371"/>
      <c r="AW103" s="371"/>
      <c r="AX103" s="372"/>
      <c r="AY103">
        <f>$AY$102</f>
        <v>1</v>
      </c>
    </row>
    <row r="104" spans="1:60" ht="72.75" customHeight="1" x14ac:dyDescent="0.2">
      <c r="A104" s="464"/>
      <c r="B104" s="324"/>
      <c r="C104" s="324"/>
      <c r="D104" s="324"/>
      <c r="E104" s="324"/>
      <c r="F104" s="465"/>
      <c r="G104" s="395"/>
      <c r="H104" s="396"/>
      <c r="I104" s="396"/>
      <c r="J104" s="396"/>
      <c r="K104" s="396"/>
      <c r="L104" s="396"/>
      <c r="M104" s="396"/>
      <c r="N104" s="396"/>
      <c r="O104" s="396"/>
      <c r="P104" s="396"/>
      <c r="Q104" s="396"/>
      <c r="R104" s="396"/>
      <c r="S104" s="396"/>
      <c r="T104" s="396"/>
      <c r="U104" s="396"/>
      <c r="V104" s="396"/>
      <c r="W104" s="396"/>
      <c r="X104" s="396"/>
      <c r="Y104" s="384" t="s">
        <v>584</v>
      </c>
      <c r="Z104" s="398"/>
      <c r="AA104" s="399"/>
      <c r="AB104" s="424" t="s">
        <v>674</v>
      </c>
      <c r="AC104" s="425"/>
      <c r="AD104" s="426"/>
      <c r="AE104" s="427" t="s">
        <v>675</v>
      </c>
      <c r="AF104" s="428"/>
      <c r="AG104" s="428"/>
      <c r="AH104" s="428"/>
      <c r="AI104" s="427" t="s">
        <v>676</v>
      </c>
      <c r="AJ104" s="428"/>
      <c r="AK104" s="428"/>
      <c r="AL104" s="428"/>
      <c r="AM104" s="427" t="s">
        <v>677</v>
      </c>
      <c r="AN104" s="428"/>
      <c r="AO104" s="428"/>
      <c r="AP104" s="428"/>
      <c r="AQ104" s="427" t="s">
        <v>678</v>
      </c>
      <c r="AR104" s="428"/>
      <c r="AS104" s="428"/>
      <c r="AT104" s="428"/>
      <c r="AU104" s="428"/>
      <c r="AV104" s="428"/>
      <c r="AW104" s="428"/>
      <c r="AX104" s="430"/>
      <c r="AY104">
        <f>$AY$102</f>
        <v>1</v>
      </c>
    </row>
    <row r="105" spans="1:60" ht="18.75" customHeight="1" x14ac:dyDescent="0.2">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4" t="s">
        <v>416</v>
      </c>
      <c r="AF105" s="414"/>
      <c r="AG105" s="414"/>
      <c r="AH105" s="414"/>
      <c r="AI105" s="414" t="s">
        <v>568</v>
      </c>
      <c r="AJ105" s="414"/>
      <c r="AK105" s="414"/>
      <c r="AL105" s="414"/>
      <c r="AM105" s="414" t="s">
        <v>384</v>
      </c>
      <c r="AN105" s="414"/>
      <c r="AO105" s="414"/>
      <c r="AP105" s="414"/>
      <c r="AQ105" s="457" t="s">
        <v>174</v>
      </c>
      <c r="AR105" s="458"/>
      <c r="AS105" s="458"/>
      <c r="AT105" s="459"/>
      <c r="AU105" s="322" t="s">
        <v>128</v>
      </c>
      <c r="AV105" s="322"/>
      <c r="AW105" s="322"/>
      <c r="AX105" s="327"/>
      <c r="AY105">
        <f>COUNTA($G$107)</f>
        <v>1</v>
      </c>
    </row>
    <row r="106" spans="1:60" ht="18.75" customHeight="1" x14ac:dyDescent="0.2">
      <c r="A106" s="505"/>
      <c r="B106" s="506"/>
      <c r="C106" s="506"/>
      <c r="D106" s="506"/>
      <c r="E106" s="506"/>
      <c r="F106" s="507"/>
      <c r="G106" s="342"/>
      <c r="H106" s="324"/>
      <c r="I106" s="324"/>
      <c r="J106" s="324"/>
      <c r="K106" s="324"/>
      <c r="L106" s="324"/>
      <c r="M106" s="324"/>
      <c r="N106" s="324"/>
      <c r="O106" s="325"/>
      <c r="P106" s="328"/>
      <c r="Q106" s="324"/>
      <c r="R106" s="324"/>
      <c r="S106" s="324"/>
      <c r="T106" s="324"/>
      <c r="U106" s="324"/>
      <c r="V106" s="324"/>
      <c r="W106" s="324"/>
      <c r="X106" s="325"/>
      <c r="Y106" s="480"/>
      <c r="Z106" s="481"/>
      <c r="AA106" s="482"/>
      <c r="AB106" s="401"/>
      <c r="AC106" s="486"/>
      <c r="AD106" s="487"/>
      <c r="AE106" s="414"/>
      <c r="AF106" s="414"/>
      <c r="AG106" s="414"/>
      <c r="AH106" s="414"/>
      <c r="AI106" s="414"/>
      <c r="AJ106" s="414"/>
      <c r="AK106" s="414"/>
      <c r="AL106" s="414"/>
      <c r="AM106" s="414"/>
      <c r="AN106" s="414"/>
      <c r="AO106" s="414"/>
      <c r="AP106" s="414"/>
      <c r="AQ106" s="431" t="s">
        <v>612</v>
      </c>
      <c r="AR106" s="432"/>
      <c r="AS106" s="433" t="s">
        <v>175</v>
      </c>
      <c r="AT106" s="434"/>
      <c r="AU106" s="435">
        <v>4</v>
      </c>
      <c r="AV106" s="435"/>
      <c r="AW106" s="324" t="s">
        <v>166</v>
      </c>
      <c r="AX106" s="329"/>
      <c r="AY106">
        <f t="shared" ref="AY106:AY111" si="3">$AY$105</f>
        <v>1</v>
      </c>
    </row>
    <row r="107" spans="1:60" ht="23.25" customHeight="1" x14ac:dyDescent="0.2">
      <c r="A107" s="508"/>
      <c r="B107" s="506"/>
      <c r="C107" s="506"/>
      <c r="D107" s="506"/>
      <c r="E107" s="506"/>
      <c r="F107" s="507"/>
      <c r="G107" s="373" t="s">
        <v>679</v>
      </c>
      <c r="H107" s="374"/>
      <c r="I107" s="374"/>
      <c r="J107" s="374"/>
      <c r="K107" s="374"/>
      <c r="L107" s="374"/>
      <c r="M107" s="374"/>
      <c r="N107" s="374"/>
      <c r="O107" s="375"/>
      <c r="P107" s="139" t="s">
        <v>680</v>
      </c>
      <c r="Q107" s="139"/>
      <c r="R107" s="139"/>
      <c r="S107" s="139"/>
      <c r="T107" s="139"/>
      <c r="U107" s="139"/>
      <c r="V107" s="139"/>
      <c r="W107" s="139"/>
      <c r="X107" s="140"/>
      <c r="Y107" s="384" t="s">
        <v>12</v>
      </c>
      <c r="Z107" s="385"/>
      <c r="AA107" s="386"/>
      <c r="AB107" s="387" t="s">
        <v>681</v>
      </c>
      <c r="AC107" s="387"/>
      <c r="AD107" s="387"/>
      <c r="AE107" s="388">
        <v>103509</v>
      </c>
      <c r="AF107" s="371"/>
      <c r="AG107" s="371"/>
      <c r="AH107" s="371"/>
      <c r="AI107" s="388">
        <v>101055</v>
      </c>
      <c r="AJ107" s="371"/>
      <c r="AK107" s="371"/>
      <c r="AL107" s="371"/>
      <c r="AM107" s="388"/>
      <c r="AN107" s="371"/>
      <c r="AO107" s="371"/>
      <c r="AP107" s="371"/>
      <c r="AQ107" s="390" t="s">
        <v>612</v>
      </c>
      <c r="AR107" s="391"/>
      <c r="AS107" s="391"/>
      <c r="AT107" s="392"/>
      <c r="AU107" s="371" t="s">
        <v>612</v>
      </c>
      <c r="AV107" s="371"/>
      <c r="AW107" s="371"/>
      <c r="AX107" s="372"/>
      <c r="AY107">
        <f t="shared" si="3"/>
        <v>1</v>
      </c>
    </row>
    <row r="108" spans="1:60" ht="23.25" customHeight="1" x14ac:dyDescent="0.2">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7" t="s">
        <v>681</v>
      </c>
      <c r="AC108" s="447"/>
      <c r="AD108" s="447"/>
      <c r="AE108" s="388">
        <v>97376</v>
      </c>
      <c r="AF108" s="371"/>
      <c r="AG108" s="371"/>
      <c r="AH108" s="371"/>
      <c r="AI108" s="388">
        <v>103509</v>
      </c>
      <c r="AJ108" s="371"/>
      <c r="AK108" s="371"/>
      <c r="AL108" s="371"/>
      <c r="AM108" s="388">
        <v>104000</v>
      </c>
      <c r="AN108" s="371"/>
      <c r="AO108" s="371"/>
      <c r="AP108" s="371"/>
      <c r="AQ108" s="390" t="s">
        <v>612</v>
      </c>
      <c r="AR108" s="391"/>
      <c r="AS108" s="391"/>
      <c r="AT108" s="392"/>
      <c r="AU108" s="371">
        <v>104000</v>
      </c>
      <c r="AV108" s="371"/>
      <c r="AW108" s="371"/>
      <c r="AX108" s="372"/>
      <c r="AY108">
        <f t="shared" si="3"/>
        <v>1</v>
      </c>
    </row>
    <row r="109" spans="1:60" ht="23.25" customHeight="1" x14ac:dyDescent="0.2">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v>107</v>
      </c>
      <c r="AF109" s="371"/>
      <c r="AG109" s="371"/>
      <c r="AH109" s="371"/>
      <c r="AI109" s="388">
        <v>98</v>
      </c>
      <c r="AJ109" s="371"/>
      <c r="AK109" s="371"/>
      <c r="AL109" s="371"/>
      <c r="AM109" s="388" t="s">
        <v>612</v>
      </c>
      <c r="AN109" s="371"/>
      <c r="AO109" s="371"/>
      <c r="AP109" s="371"/>
      <c r="AQ109" s="390" t="s">
        <v>612</v>
      </c>
      <c r="AR109" s="391"/>
      <c r="AS109" s="391"/>
      <c r="AT109" s="392"/>
      <c r="AU109" s="371" t="s">
        <v>612</v>
      </c>
      <c r="AV109" s="371"/>
      <c r="AW109" s="371"/>
      <c r="AX109" s="372"/>
      <c r="AY109">
        <f t="shared" si="3"/>
        <v>1</v>
      </c>
    </row>
    <row r="110" spans="1:60" ht="23.25" customHeight="1" x14ac:dyDescent="0.2">
      <c r="A110" s="460" t="s">
        <v>260</v>
      </c>
      <c r="B110" s="455"/>
      <c r="C110" s="455"/>
      <c r="D110" s="455"/>
      <c r="E110" s="455"/>
      <c r="F110" s="456"/>
      <c r="G110" s="496" t="s">
        <v>617</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thickBot="1" x14ac:dyDescent="0.25">
      <c r="A111" s="348"/>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9" t="s">
        <v>11</v>
      </c>
      <c r="AC117" s="890"/>
      <c r="AD117" s="891"/>
      <c r="AE117" s="414" t="s">
        <v>416</v>
      </c>
      <c r="AF117" s="414"/>
      <c r="AG117" s="414"/>
      <c r="AH117" s="414"/>
      <c r="AI117" s="414" t="s">
        <v>568</v>
      </c>
      <c r="AJ117" s="414"/>
      <c r="AK117" s="414"/>
      <c r="AL117" s="414"/>
      <c r="AM117" s="414" t="s">
        <v>384</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3" t="s">
        <v>57</v>
      </c>
      <c r="Z119" s="894"/>
      <c r="AA119" s="895"/>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4"/>
      <c r="B120" s="316"/>
      <c r="C120" s="317"/>
      <c r="D120" s="317"/>
      <c r="E120" s="317"/>
      <c r="F120" s="318"/>
      <c r="G120" s="896"/>
      <c r="H120" s="382"/>
      <c r="I120" s="382"/>
      <c r="J120" s="382"/>
      <c r="K120" s="382"/>
      <c r="L120" s="382"/>
      <c r="M120" s="382"/>
      <c r="N120" s="382"/>
      <c r="O120" s="383"/>
      <c r="P120" s="450"/>
      <c r="Q120" s="450"/>
      <c r="R120" s="450"/>
      <c r="S120" s="450"/>
      <c r="T120" s="450"/>
      <c r="U120" s="450"/>
      <c r="V120" s="450"/>
      <c r="W120" s="450"/>
      <c r="X120" s="451"/>
      <c r="Y120" s="897"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7" t="s">
        <v>13</v>
      </c>
      <c r="Z121" s="784"/>
      <c r="AA121" s="785"/>
      <c r="AB121" s="898" t="s">
        <v>14</v>
      </c>
      <c r="AC121" s="898"/>
      <c r="AD121" s="898"/>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9" t="s">
        <v>11</v>
      </c>
      <c r="AC122" s="890"/>
      <c r="AD122" s="891"/>
      <c r="AE122" s="414" t="s">
        <v>416</v>
      </c>
      <c r="AF122" s="414"/>
      <c r="AG122" s="414"/>
      <c r="AH122" s="414"/>
      <c r="AI122" s="414" t="s">
        <v>568</v>
      </c>
      <c r="AJ122" s="414"/>
      <c r="AK122" s="414"/>
      <c r="AL122" s="414"/>
      <c r="AM122" s="414" t="s">
        <v>384</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3" t="s">
        <v>57</v>
      </c>
      <c r="Z124" s="894"/>
      <c r="AA124" s="895"/>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4"/>
      <c r="B125" s="316"/>
      <c r="C125" s="317"/>
      <c r="D125" s="317"/>
      <c r="E125" s="317"/>
      <c r="F125" s="318"/>
      <c r="G125" s="896"/>
      <c r="H125" s="382"/>
      <c r="I125" s="382"/>
      <c r="J125" s="382"/>
      <c r="K125" s="382"/>
      <c r="L125" s="382"/>
      <c r="M125" s="382"/>
      <c r="N125" s="382"/>
      <c r="O125" s="383"/>
      <c r="P125" s="450"/>
      <c r="Q125" s="450"/>
      <c r="R125" s="450"/>
      <c r="S125" s="450"/>
      <c r="T125" s="450"/>
      <c r="U125" s="450"/>
      <c r="V125" s="450"/>
      <c r="W125" s="450"/>
      <c r="X125" s="451"/>
      <c r="Y125" s="897"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7" t="s">
        <v>13</v>
      </c>
      <c r="Z126" s="784"/>
      <c r="AA126" s="785"/>
      <c r="AB126" s="898" t="s">
        <v>14</v>
      </c>
      <c r="AC126" s="898"/>
      <c r="AD126" s="898"/>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9" t="s">
        <v>11</v>
      </c>
      <c r="AC127" s="890"/>
      <c r="AD127" s="891"/>
      <c r="AE127" s="414" t="s">
        <v>416</v>
      </c>
      <c r="AF127" s="414"/>
      <c r="AG127" s="414"/>
      <c r="AH127" s="414"/>
      <c r="AI127" s="414" t="s">
        <v>568</v>
      </c>
      <c r="AJ127" s="414"/>
      <c r="AK127" s="414"/>
      <c r="AL127" s="414"/>
      <c r="AM127" s="414" t="s">
        <v>384</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3" t="s">
        <v>57</v>
      </c>
      <c r="Z129" s="894"/>
      <c r="AA129" s="895"/>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4"/>
      <c r="B130" s="316"/>
      <c r="C130" s="317"/>
      <c r="D130" s="317"/>
      <c r="E130" s="317"/>
      <c r="F130" s="318"/>
      <c r="G130" s="896"/>
      <c r="H130" s="382"/>
      <c r="I130" s="382"/>
      <c r="J130" s="382"/>
      <c r="K130" s="382"/>
      <c r="L130" s="382"/>
      <c r="M130" s="382"/>
      <c r="N130" s="382"/>
      <c r="O130" s="383"/>
      <c r="P130" s="450"/>
      <c r="Q130" s="450"/>
      <c r="R130" s="450"/>
      <c r="S130" s="450"/>
      <c r="T130" s="450"/>
      <c r="U130" s="450"/>
      <c r="V130" s="450"/>
      <c r="W130" s="450"/>
      <c r="X130" s="451"/>
      <c r="Y130" s="897"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5"/>
      <c r="B131" s="886"/>
      <c r="C131" s="887"/>
      <c r="D131" s="887"/>
      <c r="E131" s="887"/>
      <c r="F131" s="888"/>
      <c r="G131" s="141"/>
      <c r="H131" s="142"/>
      <c r="I131" s="142"/>
      <c r="J131" s="142"/>
      <c r="K131" s="142"/>
      <c r="L131" s="142"/>
      <c r="M131" s="142"/>
      <c r="N131" s="142"/>
      <c r="O131" s="143"/>
      <c r="P131" s="452"/>
      <c r="Q131" s="452"/>
      <c r="R131" s="452"/>
      <c r="S131" s="452"/>
      <c r="T131" s="452"/>
      <c r="U131" s="452"/>
      <c r="V131" s="452"/>
      <c r="W131" s="452"/>
      <c r="X131" s="453"/>
      <c r="Y131" s="897" t="s">
        <v>13</v>
      </c>
      <c r="Z131" s="784"/>
      <c r="AA131" s="785"/>
      <c r="AB131" s="898" t="s">
        <v>14</v>
      </c>
      <c r="AC131" s="898"/>
      <c r="AD131" s="898"/>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customHeight="1" x14ac:dyDescent="0.2">
      <c r="A132" s="308" t="s">
        <v>579</v>
      </c>
      <c r="B132" s="309"/>
      <c r="C132" s="309"/>
      <c r="D132" s="309"/>
      <c r="E132" s="309"/>
      <c r="F132" s="310"/>
      <c r="G132" s="311" t="s">
        <v>682</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2">
      <c r="A133" s="347" t="s">
        <v>580</v>
      </c>
      <c r="B133" s="317"/>
      <c r="C133" s="317"/>
      <c r="D133" s="317"/>
      <c r="E133" s="317"/>
      <c r="F133" s="318"/>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400" t="s">
        <v>11</v>
      </c>
      <c r="AC133" s="400"/>
      <c r="AD133" s="400"/>
      <c r="AE133" s="414" t="s">
        <v>416</v>
      </c>
      <c r="AF133" s="414"/>
      <c r="AG133" s="414"/>
      <c r="AH133" s="414"/>
      <c r="AI133" s="414" t="s">
        <v>568</v>
      </c>
      <c r="AJ133" s="414"/>
      <c r="AK133" s="414"/>
      <c r="AL133" s="414"/>
      <c r="AM133" s="414" t="s">
        <v>384</v>
      </c>
      <c r="AN133" s="414"/>
      <c r="AO133" s="414"/>
      <c r="AP133" s="414"/>
      <c r="AQ133" s="410" t="s">
        <v>415</v>
      </c>
      <c r="AR133" s="411"/>
      <c r="AS133" s="411"/>
      <c r="AT133" s="412"/>
      <c r="AU133" s="410" t="s">
        <v>593</v>
      </c>
      <c r="AV133" s="411"/>
      <c r="AW133" s="411"/>
      <c r="AX133" s="413"/>
      <c r="AY133">
        <f>COUNTA($G$134)</f>
        <v>1</v>
      </c>
    </row>
    <row r="134" spans="1:60" ht="23.25" customHeight="1" x14ac:dyDescent="0.2">
      <c r="A134" s="347"/>
      <c r="B134" s="317"/>
      <c r="C134" s="317"/>
      <c r="D134" s="317"/>
      <c r="E134" s="317"/>
      <c r="F134" s="318"/>
      <c r="G134" s="356" t="s">
        <v>683</v>
      </c>
      <c r="H134" s="357"/>
      <c r="I134" s="357"/>
      <c r="J134" s="357"/>
      <c r="K134" s="357"/>
      <c r="L134" s="357"/>
      <c r="M134" s="357"/>
      <c r="N134" s="357"/>
      <c r="O134" s="357"/>
      <c r="P134" s="429" t="s">
        <v>621</v>
      </c>
      <c r="Q134" s="361"/>
      <c r="R134" s="361"/>
      <c r="S134" s="361"/>
      <c r="T134" s="361"/>
      <c r="U134" s="361"/>
      <c r="V134" s="361"/>
      <c r="W134" s="361"/>
      <c r="X134" s="362"/>
      <c r="Y134" s="366" t="s">
        <v>51</v>
      </c>
      <c r="Z134" s="367"/>
      <c r="AA134" s="368"/>
      <c r="AB134" s="369" t="s">
        <v>622</v>
      </c>
      <c r="AC134" s="369"/>
      <c r="AD134" s="369"/>
      <c r="AE134" s="370">
        <v>9</v>
      </c>
      <c r="AF134" s="370"/>
      <c r="AG134" s="370"/>
      <c r="AH134" s="370"/>
      <c r="AI134" s="370">
        <v>7</v>
      </c>
      <c r="AJ134" s="370"/>
      <c r="AK134" s="370"/>
      <c r="AL134" s="370"/>
      <c r="AM134" s="370">
        <v>6</v>
      </c>
      <c r="AN134" s="370"/>
      <c r="AO134" s="370"/>
      <c r="AP134" s="370"/>
      <c r="AQ134" s="370" t="s">
        <v>612</v>
      </c>
      <c r="AR134" s="370"/>
      <c r="AS134" s="370"/>
      <c r="AT134" s="370"/>
      <c r="AU134" s="404" t="s">
        <v>612</v>
      </c>
      <c r="AV134" s="405"/>
      <c r="AW134" s="405"/>
      <c r="AX134" s="406"/>
      <c r="AY134">
        <f>$AY$133</f>
        <v>1</v>
      </c>
    </row>
    <row r="135" spans="1:60" ht="23.25" customHeight="1" x14ac:dyDescent="0.2">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t="s">
        <v>622</v>
      </c>
      <c r="AC135" s="369"/>
      <c r="AD135" s="369"/>
      <c r="AE135" s="370">
        <v>9</v>
      </c>
      <c r="AF135" s="370"/>
      <c r="AG135" s="370"/>
      <c r="AH135" s="370"/>
      <c r="AI135" s="370">
        <v>9</v>
      </c>
      <c r="AJ135" s="370"/>
      <c r="AK135" s="370"/>
      <c r="AL135" s="370"/>
      <c r="AM135" s="370">
        <v>9</v>
      </c>
      <c r="AN135" s="370"/>
      <c r="AO135" s="370"/>
      <c r="AP135" s="370"/>
      <c r="AQ135" s="370">
        <v>9</v>
      </c>
      <c r="AR135" s="370"/>
      <c r="AS135" s="370"/>
      <c r="AT135" s="370"/>
      <c r="AU135" s="404">
        <v>9</v>
      </c>
      <c r="AV135" s="405"/>
      <c r="AW135" s="405"/>
      <c r="AX135" s="406"/>
      <c r="AY135">
        <f>$AY$133</f>
        <v>1</v>
      </c>
    </row>
    <row r="136" spans="1:60" ht="23.25" customHeight="1" x14ac:dyDescent="0.2">
      <c r="A136" s="460" t="s">
        <v>581</v>
      </c>
      <c r="B136" s="340"/>
      <c r="C136" s="340"/>
      <c r="D136" s="340"/>
      <c r="E136" s="340"/>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1</v>
      </c>
    </row>
    <row r="137" spans="1:60" ht="23.25" customHeight="1" x14ac:dyDescent="0.2">
      <c r="A137" s="462"/>
      <c r="B137" s="322"/>
      <c r="C137" s="322"/>
      <c r="D137" s="322"/>
      <c r="E137" s="322"/>
      <c r="F137" s="463"/>
      <c r="G137" s="393" t="s">
        <v>684</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t="s">
        <v>685</v>
      </c>
      <c r="AC137" s="422"/>
      <c r="AD137" s="423"/>
      <c r="AE137" s="397">
        <v>857</v>
      </c>
      <c r="AF137" s="397"/>
      <c r="AG137" s="397"/>
      <c r="AH137" s="397"/>
      <c r="AI137" s="397">
        <v>314</v>
      </c>
      <c r="AJ137" s="397"/>
      <c r="AK137" s="397"/>
      <c r="AL137" s="397"/>
      <c r="AM137" s="397">
        <v>278</v>
      </c>
      <c r="AN137" s="397"/>
      <c r="AO137" s="397"/>
      <c r="AP137" s="397"/>
      <c r="AQ137" s="388">
        <v>185</v>
      </c>
      <c r="AR137" s="371"/>
      <c r="AS137" s="371"/>
      <c r="AT137" s="371"/>
      <c r="AU137" s="371"/>
      <c r="AV137" s="371"/>
      <c r="AW137" s="371"/>
      <c r="AX137" s="372"/>
      <c r="AY137">
        <f>$AY$136</f>
        <v>1</v>
      </c>
    </row>
    <row r="138" spans="1:60" ht="46.5" customHeight="1" x14ac:dyDescent="0.2">
      <c r="A138" s="464"/>
      <c r="B138" s="324"/>
      <c r="C138" s="324"/>
      <c r="D138" s="324"/>
      <c r="E138" s="324"/>
      <c r="F138" s="465"/>
      <c r="G138" s="395"/>
      <c r="H138" s="396"/>
      <c r="I138" s="396"/>
      <c r="J138" s="396"/>
      <c r="K138" s="396"/>
      <c r="L138" s="396"/>
      <c r="M138" s="396"/>
      <c r="N138" s="396"/>
      <c r="O138" s="396"/>
      <c r="P138" s="396"/>
      <c r="Q138" s="396"/>
      <c r="R138" s="396"/>
      <c r="S138" s="396"/>
      <c r="T138" s="396"/>
      <c r="U138" s="396"/>
      <c r="V138" s="396"/>
      <c r="W138" s="396"/>
      <c r="X138" s="396"/>
      <c r="Y138" s="384" t="s">
        <v>584</v>
      </c>
      <c r="Z138" s="398"/>
      <c r="AA138" s="399"/>
      <c r="AB138" s="424" t="s">
        <v>674</v>
      </c>
      <c r="AC138" s="425"/>
      <c r="AD138" s="426"/>
      <c r="AE138" s="427" t="s">
        <v>686</v>
      </c>
      <c r="AF138" s="428"/>
      <c r="AG138" s="428"/>
      <c r="AH138" s="428"/>
      <c r="AI138" s="427" t="s">
        <v>687</v>
      </c>
      <c r="AJ138" s="428"/>
      <c r="AK138" s="428"/>
      <c r="AL138" s="428"/>
      <c r="AM138" s="427" t="s">
        <v>688</v>
      </c>
      <c r="AN138" s="428"/>
      <c r="AO138" s="428"/>
      <c r="AP138" s="428"/>
      <c r="AQ138" s="427" t="s">
        <v>689</v>
      </c>
      <c r="AR138" s="428"/>
      <c r="AS138" s="428"/>
      <c r="AT138" s="428"/>
      <c r="AU138" s="428"/>
      <c r="AV138" s="428"/>
      <c r="AW138" s="428"/>
      <c r="AX138" s="430"/>
      <c r="AY138">
        <f>$AY$136</f>
        <v>1</v>
      </c>
    </row>
    <row r="139" spans="1:60" ht="18.75" customHeight="1" x14ac:dyDescent="0.2">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4" t="s">
        <v>416</v>
      </c>
      <c r="AF139" s="414"/>
      <c r="AG139" s="414"/>
      <c r="AH139" s="414"/>
      <c r="AI139" s="414" t="s">
        <v>568</v>
      </c>
      <c r="AJ139" s="414"/>
      <c r="AK139" s="414"/>
      <c r="AL139" s="414"/>
      <c r="AM139" s="414" t="s">
        <v>384</v>
      </c>
      <c r="AN139" s="414"/>
      <c r="AO139" s="414"/>
      <c r="AP139" s="414"/>
      <c r="AQ139" s="457" t="s">
        <v>174</v>
      </c>
      <c r="AR139" s="458"/>
      <c r="AS139" s="458"/>
      <c r="AT139" s="459"/>
      <c r="AU139" s="322" t="s">
        <v>128</v>
      </c>
      <c r="AV139" s="322"/>
      <c r="AW139" s="322"/>
      <c r="AX139" s="327"/>
      <c r="AY139">
        <f>COUNTA($G$141)</f>
        <v>1</v>
      </c>
    </row>
    <row r="140" spans="1:60" ht="18.75" customHeight="1" x14ac:dyDescent="0.2">
      <c r="A140" s="505"/>
      <c r="B140" s="506"/>
      <c r="C140" s="506"/>
      <c r="D140" s="506"/>
      <c r="E140" s="506"/>
      <c r="F140" s="507"/>
      <c r="G140" s="342"/>
      <c r="H140" s="324"/>
      <c r="I140" s="324"/>
      <c r="J140" s="324"/>
      <c r="K140" s="324"/>
      <c r="L140" s="324"/>
      <c r="M140" s="324"/>
      <c r="N140" s="324"/>
      <c r="O140" s="325"/>
      <c r="P140" s="328"/>
      <c r="Q140" s="324"/>
      <c r="R140" s="324"/>
      <c r="S140" s="324"/>
      <c r="T140" s="324"/>
      <c r="U140" s="324"/>
      <c r="V140" s="324"/>
      <c r="W140" s="324"/>
      <c r="X140" s="325"/>
      <c r="Y140" s="480"/>
      <c r="Z140" s="481"/>
      <c r="AA140" s="482"/>
      <c r="AB140" s="401"/>
      <c r="AC140" s="486"/>
      <c r="AD140" s="487"/>
      <c r="AE140" s="414"/>
      <c r="AF140" s="414"/>
      <c r="AG140" s="414"/>
      <c r="AH140" s="414"/>
      <c r="AI140" s="414"/>
      <c r="AJ140" s="414"/>
      <c r="AK140" s="414"/>
      <c r="AL140" s="414"/>
      <c r="AM140" s="414"/>
      <c r="AN140" s="414"/>
      <c r="AO140" s="414"/>
      <c r="AP140" s="414"/>
      <c r="AQ140" s="431" t="s">
        <v>691</v>
      </c>
      <c r="AR140" s="432"/>
      <c r="AS140" s="433" t="s">
        <v>175</v>
      </c>
      <c r="AT140" s="434"/>
      <c r="AU140" s="435">
        <v>4</v>
      </c>
      <c r="AV140" s="435"/>
      <c r="AW140" s="324" t="s">
        <v>166</v>
      </c>
      <c r="AX140" s="329"/>
      <c r="AY140">
        <f t="shared" ref="AY140:AY145" si="5">$AY$139</f>
        <v>1</v>
      </c>
    </row>
    <row r="141" spans="1:60" ht="23.25" customHeight="1" x14ac:dyDescent="0.2">
      <c r="A141" s="508"/>
      <c r="B141" s="506"/>
      <c r="C141" s="506"/>
      <c r="D141" s="506"/>
      <c r="E141" s="506"/>
      <c r="F141" s="507"/>
      <c r="G141" s="373" t="s">
        <v>690</v>
      </c>
      <c r="H141" s="374"/>
      <c r="I141" s="374"/>
      <c r="J141" s="374"/>
      <c r="K141" s="374"/>
      <c r="L141" s="374"/>
      <c r="M141" s="374"/>
      <c r="N141" s="374"/>
      <c r="O141" s="375"/>
      <c r="P141" s="139" t="s">
        <v>619</v>
      </c>
      <c r="Q141" s="139"/>
      <c r="R141" s="139"/>
      <c r="S141" s="139"/>
      <c r="T141" s="139"/>
      <c r="U141" s="139"/>
      <c r="V141" s="139"/>
      <c r="W141" s="139"/>
      <c r="X141" s="140"/>
      <c r="Y141" s="384" t="s">
        <v>12</v>
      </c>
      <c r="Z141" s="385"/>
      <c r="AA141" s="386"/>
      <c r="AB141" s="387" t="s">
        <v>620</v>
      </c>
      <c r="AC141" s="387"/>
      <c r="AD141" s="387"/>
      <c r="AE141" s="388">
        <v>352</v>
      </c>
      <c r="AF141" s="371"/>
      <c r="AG141" s="371"/>
      <c r="AH141" s="371"/>
      <c r="AI141" s="388">
        <v>799</v>
      </c>
      <c r="AJ141" s="371"/>
      <c r="AK141" s="371"/>
      <c r="AL141" s="371"/>
      <c r="AM141" s="388">
        <v>602</v>
      </c>
      <c r="AN141" s="371"/>
      <c r="AO141" s="371"/>
      <c r="AP141" s="371"/>
      <c r="AQ141" s="390" t="s">
        <v>612</v>
      </c>
      <c r="AR141" s="391"/>
      <c r="AS141" s="391"/>
      <c r="AT141" s="392"/>
      <c r="AU141" s="371" t="s">
        <v>612</v>
      </c>
      <c r="AV141" s="371"/>
      <c r="AW141" s="371"/>
      <c r="AX141" s="372"/>
      <c r="AY141">
        <f t="shared" si="5"/>
        <v>1</v>
      </c>
    </row>
    <row r="142" spans="1:60" ht="23.25" customHeight="1" x14ac:dyDescent="0.2">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7" t="s">
        <v>620</v>
      </c>
      <c r="AC142" s="447"/>
      <c r="AD142" s="447"/>
      <c r="AE142" s="388">
        <v>385</v>
      </c>
      <c r="AF142" s="371"/>
      <c r="AG142" s="371"/>
      <c r="AH142" s="371"/>
      <c r="AI142" s="388">
        <v>352</v>
      </c>
      <c r="AJ142" s="371"/>
      <c r="AK142" s="371"/>
      <c r="AL142" s="371"/>
      <c r="AM142" s="388">
        <v>799</v>
      </c>
      <c r="AN142" s="371"/>
      <c r="AO142" s="371"/>
      <c r="AP142" s="371"/>
      <c r="AQ142" s="390" t="s">
        <v>612</v>
      </c>
      <c r="AR142" s="391"/>
      <c r="AS142" s="391"/>
      <c r="AT142" s="392"/>
      <c r="AU142" s="371">
        <v>799</v>
      </c>
      <c r="AV142" s="371"/>
      <c r="AW142" s="371"/>
      <c r="AX142" s="372"/>
      <c r="AY142">
        <f t="shared" si="5"/>
        <v>1</v>
      </c>
    </row>
    <row r="143" spans="1:60" ht="23.25" customHeight="1" x14ac:dyDescent="0.2">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v>91</v>
      </c>
      <c r="AF143" s="371"/>
      <c r="AG143" s="371"/>
      <c r="AH143" s="371"/>
      <c r="AI143" s="388">
        <v>227</v>
      </c>
      <c r="AJ143" s="371"/>
      <c r="AK143" s="371"/>
      <c r="AL143" s="371"/>
      <c r="AM143" s="388">
        <v>75</v>
      </c>
      <c r="AN143" s="371"/>
      <c r="AO143" s="371"/>
      <c r="AP143" s="371"/>
      <c r="AQ143" s="390" t="s">
        <v>612</v>
      </c>
      <c r="AR143" s="391"/>
      <c r="AS143" s="391"/>
      <c r="AT143" s="392"/>
      <c r="AU143" s="371" t="s">
        <v>612</v>
      </c>
      <c r="AV143" s="371"/>
      <c r="AW143" s="371"/>
      <c r="AX143" s="372"/>
      <c r="AY143">
        <f t="shared" si="5"/>
        <v>1</v>
      </c>
    </row>
    <row r="144" spans="1:60" ht="23.25" customHeight="1" x14ac:dyDescent="0.2">
      <c r="A144" s="460" t="s">
        <v>260</v>
      </c>
      <c r="B144" s="455"/>
      <c r="C144" s="455"/>
      <c r="D144" s="455"/>
      <c r="E144" s="455"/>
      <c r="F144" s="456"/>
      <c r="G144" s="496" t="s">
        <v>617</v>
      </c>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1</v>
      </c>
    </row>
    <row r="145" spans="1:60" ht="23.25" customHeight="1" thickBot="1" x14ac:dyDescent="0.25">
      <c r="A145" s="348"/>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1</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9" t="s">
        <v>11</v>
      </c>
      <c r="AC151" s="890"/>
      <c r="AD151" s="891"/>
      <c r="AE151" s="414" t="s">
        <v>416</v>
      </c>
      <c r="AF151" s="414"/>
      <c r="AG151" s="414"/>
      <c r="AH151" s="414"/>
      <c r="AI151" s="414" t="s">
        <v>568</v>
      </c>
      <c r="AJ151" s="414"/>
      <c r="AK151" s="414"/>
      <c r="AL151" s="414"/>
      <c r="AM151" s="414" t="s">
        <v>384</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3" t="s">
        <v>57</v>
      </c>
      <c r="Z153" s="894"/>
      <c r="AA153" s="895"/>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4"/>
      <c r="B154" s="316"/>
      <c r="C154" s="317"/>
      <c r="D154" s="317"/>
      <c r="E154" s="317"/>
      <c r="F154" s="318"/>
      <c r="G154" s="896"/>
      <c r="H154" s="382"/>
      <c r="I154" s="382"/>
      <c r="J154" s="382"/>
      <c r="K154" s="382"/>
      <c r="L154" s="382"/>
      <c r="M154" s="382"/>
      <c r="N154" s="382"/>
      <c r="O154" s="383"/>
      <c r="P154" s="450"/>
      <c r="Q154" s="450"/>
      <c r="R154" s="450"/>
      <c r="S154" s="450"/>
      <c r="T154" s="450"/>
      <c r="U154" s="450"/>
      <c r="V154" s="450"/>
      <c r="W154" s="450"/>
      <c r="X154" s="451"/>
      <c r="Y154" s="897"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7" t="s">
        <v>13</v>
      </c>
      <c r="Z155" s="784"/>
      <c r="AA155" s="785"/>
      <c r="AB155" s="898" t="s">
        <v>14</v>
      </c>
      <c r="AC155" s="898"/>
      <c r="AD155" s="898"/>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9" t="s">
        <v>11</v>
      </c>
      <c r="AC156" s="890"/>
      <c r="AD156" s="891"/>
      <c r="AE156" s="414" t="s">
        <v>416</v>
      </c>
      <c r="AF156" s="414"/>
      <c r="AG156" s="414"/>
      <c r="AH156" s="414"/>
      <c r="AI156" s="414" t="s">
        <v>568</v>
      </c>
      <c r="AJ156" s="414"/>
      <c r="AK156" s="414"/>
      <c r="AL156" s="414"/>
      <c r="AM156" s="414" t="s">
        <v>384</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3" t="s">
        <v>57</v>
      </c>
      <c r="Z158" s="894"/>
      <c r="AA158" s="895"/>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4"/>
      <c r="B159" s="316"/>
      <c r="C159" s="317"/>
      <c r="D159" s="317"/>
      <c r="E159" s="317"/>
      <c r="F159" s="318"/>
      <c r="G159" s="896"/>
      <c r="H159" s="382"/>
      <c r="I159" s="382"/>
      <c r="J159" s="382"/>
      <c r="K159" s="382"/>
      <c r="L159" s="382"/>
      <c r="M159" s="382"/>
      <c r="N159" s="382"/>
      <c r="O159" s="383"/>
      <c r="P159" s="450"/>
      <c r="Q159" s="450"/>
      <c r="R159" s="450"/>
      <c r="S159" s="450"/>
      <c r="T159" s="450"/>
      <c r="U159" s="450"/>
      <c r="V159" s="450"/>
      <c r="W159" s="450"/>
      <c r="X159" s="451"/>
      <c r="Y159" s="897"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7" t="s">
        <v>13</v>
      </c>
      <c r="Z160" s="784"/>
      <c r="AA160" s="785"/>
      <c r="AB160" s="898" t="s">
        <v>14</v>
      </c>
      <c r="AC160" s="898"/>
      <c r="AD160" s="898"/>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9" t="s">
        <v>11</v>
      </c>
      <c r="AC161" s="890"/>
      <c r="AD161" s="891"/>
      <c r="AE161" s="414" t="s">
        <v>416</v>
      </c>
      <c r="AF161" s="414"/>
      <c r="AG161" s="414"/>
      <c r="AH161" s="414"/>
      <c r="AI161" s="414" t="s">
        <v>568</v>
      </c>
      <c r="AJ161" s="414"/>
      <c r="AK161" s="414"/>
      <c r="AL161" s="414"/>
      <c r="AM161" s="414" t="s">
        <v>384</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3" t="s">
        <v>57</v>
      </c>
      <c r="Z163" s="894"/>
      <c r="AA163" s="895"/>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4"/>
      <c r="B164" s="316"/>
      <c r="C164" s="317"/>
      <c r="D164" s="317"/>
      <c r="E164" s="317"/>
      <c r="F164" s="318"/>
      <c r="G164" s="896"/>
      <c r="H164" s="382"/>
      <c r="I164" s="382"/>
      <c r="J164" s="382"/>
      <c r="K164" s="382"/>
      <c r="L164" s="382"/>
      <c r="M164" s="382"/>
      <c r="N164" s="382"/>
      <c r="O164" s="383"/>
      <c r="P164" s="450"/>
      <c r="Q164" s="450"/>
      <c r="R164" s="450"/>
      <c r="S164" s="450"/>
      <c r="T164" s="450"/>
      <c r="U164" s="450"/>
      <c r="V164" s="450"/>
      <c r="W164" s="450"/>
      <c r="X164" s="451"/>
      <c r="Y164" s="897"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7" t="s">
        <v>580</v>
      </c>
      <c r="B167" s="317"/>
      <c r="C167" s="317"/>
      <c r="D167" s="317"/>
      <c r="E167" s="317"/>
      <c r="F167" s="318"/>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400" t="s">
        <v>11</v>
      </c>
      <c r="AC167" s="400"/>
      <c r="AD167" s="400"/>
      <c r="AE167" s="414" t="s">
        <v>416</v>
      </c>
      <c r="AF167" s="414"/>
      <c r="AG167" s="414"/>
      <c r="AH167" s="414"/>
      <c r="AI167" s="414" t="s">
        <v>568</v>
      </c>
      <c r="AJ167" s="414"/>
      <c r="AK167" s="414"/>
      <c r="AL167" s="414"/>
      <c r="AM167" s="414" t="s">
        <v>384</v>
      </c>
      <c r="AN167" s="414"/>
      <c r="AO167" s="414"/>
      <c r="AP167" s="414"/>
      <c r="AQ167" s="410" t="s">
        <v>415</v>
      </c>
      <c r="AR167" s="411"/>
      <c r="AS167" s="411"/>
      <c r="AT167" s="412"/>
      <c r="AU167" s="410" t="s">
        <v>593</v>
      </c>
      <c r="AV167" s="411"/>
      <c r="AW167" s="411"/>
      <c r="AX167" s="413"/>
      <c r="AY167">
        <f>COUNTA($G$168)</f>
        <v>0</v>
      </c>
    </row>
    <row r="168" spans="1:60" ht="23.25" hidden="1" customHeight="1" x14ac:dyDescent="0.2">
      <c r="A168" s="347"/>
      <c r="B168" s="317"/>
      <c r="C168" s="317"/>
      <c r="D168" s="317"/>
      <c r="E168" s="317"/>
      <c r="F168" s="318"/>
      <c r="G168" s="356"/>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2">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2">
      <c r="A170" s="460" t="s">
        <v>581</v>
      </c>
      <c r="B170" s="340"/>
      <c r="C170" s="340"/>
      <c r="D170" s="340"/>
      <c r="E170" s="340"/>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2">
      <c r="A171" s="462"/>
      <c r="B171" s="322"/>
      <c r="C171" s="322"/>
      <c r="D171" s="322"/>
      <c r="E171" s="322"/>
      <c r="F171" s="463"/>
      <c r="G171" s="39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4"/>
      <c r="B172" s="324"/>
      <c r="C172" s="324"/>
      <c r="D172" s="324"/>
      <c r="E172" s="324"/>
      <c r="F172" s="465"/>
      <c r="G172" s="395"/>
      <c r="H172" s="396"/>
      <c r="I172" s="396"/>
      <c r="J172" s="396"/>
      <c r="K172" s="396"/>
      <c r="L172" s="396"/>
      <c r="M172" s="396"/>
      <c r="N172" s="396"/>
      <c r="O172" s="396"/>
      <c r="P172" s="396"/>
      <c r="Q172" s="396"/>
      <c r="R172" s="396"/>
      <c r="S172" s="396"/>
      <c r="T172" s="396"/>
      <c r="U172" s="396"/>
      <c r="V172" s="396"/>
      <c r="W172" s="396"/>
      <c r="X172" s="396"/>
      <c r="Y172" s="384" t="s">
        <v>584</v>
      </c>
      <c r="Z172" s="398"/>
      <c r="AA172" s="399"/>
      <c r="AB172" s="424" t="s">
        <v>585</v>
      </c>
      <c r="AC172" s="425"/>
      <c r="AD172" s="426"/>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4" t="s">
        <v>416</v>
      </c>
      <c r="AF173" s="414"/>
      <c r="AG173" s="414"/>
      <c r="AH173" s="414"/>
      <c r="AI173" s="414" t="s">
        <v>568</v>
      </c>
      <c r="AJ173" s="414"/>
      <c r="AK173" s="414"/>
      <c r="AL173" s="414"/>
      <c r="AM173" s="414" t="s">
        <v>384</v>
      </c>
      <c r="AN173" s="414"/>
      <c r="AO173" s="414"/>
      <c r="AP173" s="414"/>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2"/>
      <c r="H174" s="324"/>
      <c r="I174" s="324"/>
      <c r="J174" s="324"/>
      <c r="K174" s="324"/>
      <c r="L174" s="324"/>
      <c r="M174" s="324"/>
      <c r="N174" s="324"/>
      <c r="O174" s="325"/>
      <c r="P174" s="328"/>
      <c r="Q174" s="324"/>
      <c r="R174" s="324"/>
      <c r="S174" s="324"/>
      <c r="T174" s="324"/>
      <c r="U174" s="324"/>
      <c r="V174" s="324"/>
      <c r="W174" s="324"/>
      <c r="X174" s="325"/>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8"/>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9" t="s">
        <v>11</v>
      </c>
      <c r="AC185" s="890"/>
      <c r="AD185" s="891"/>
      <c r="AE185" s="414" t="s">
        <v>416</v>
      </c>
      <c r="AF185" s="414"/>
      <c r="AG185" s="414"/>
      <c r="AH185" s="414"/>
      <c r="AI185" s="414" t="s">
        <v>568</v>
      </c>
      <c r="AJ185" s="414"/>
      <c r="AK185" s="414"/>
      <c r="AL185" s="414"/>
      <c r="AM185" s="414" t="s">
        <v>384</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3" t="s">
        <v>57</v>
      </c>
      <c r="Z187" s="894"/>
      <c r="AA187" s="895"/>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4"/>
      <c r="B188" s="316"/>
      <c r="C188" s="317"/>
      <c r="D188" s="317"/>
      <c r="E188" s="317"/>
      <c r="F188" s="318"/>
      <c r="G188" s="896"/>
      <c r="H188" s="382"/>
      <c r="I188" s="382"/>
      <c r="J188" s="382"/>
      <c r="K188" s="382"/>
      <c r="L188" s="382"/>
      <c r="M188" s="382"/>
      <c r="N188" s="382"/>
      <c r="O188" s="383"/>
      <c r="P188" s="450"/>
      <c r="Q188" s="450"/>
      <c r="R188" s="450"/>
      <c r="S188" s="450"/>
      <c r="T188" s="450"/>
      <c r="U188" s="450"/>
      <c r="V188" s="450"/>
      <c r="W188" s="450"/>
      <c r="X188" s="451"/>
      <c r="Y188" s="897"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7" t="s">
        <v>13</v>
      </c>
      <c r="Z189" s="784"/>
      <c r="AA189" s="785"/>
      <c r="AB189" s="898" t="s">
        <v>14</v>
      </c>
      <c r="AC189" s="898"/>
      <c r="AD189" s="898"/>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9" t="s">
        <v>11</v>
      </c>
      <c r="AC190" s="890"/>
      <c r="AD190" s="891"/>
      <c r="AE190" s="414" t="s">
        <v>416</v>
      </c>
      <c r="AF190" s="414"/>
      <c r="AG190" s="414"/>
      <c r="AH190" s="414"/>
      <c r="AI190" s="414" t="s">
        <v>568</v>
      </c>
      <c r="AJ190" s="414"/>
      <c r="AK190" s="414"/>
      <c r="AL190" s="414"/>
      <c r="AM190" s="414" t="s">
        <v>384</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3" t="s">
        <v>57</v>
      </c>
      <c r="Z192" s="894"/>
      <c r="AA192" s="895"/>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4"/>
      <c r="B193" s="316"/>
      <c r="C193" s="317"/>
      <c r="D193" s="317"/>
      <c r="E193" s="317"/>
      <c r="F193" s="318"/>
      <c r="G193" s="896"/>
      <c r="H193" s="382"/>
      <c r="I193" s="382"/>
      <c r="J193" s="382"/>
      <c r="K193" s="382"/>
      <c r="L193" s="382"/>
      <c r="M193" s="382"/>
      <c r="N193" s="382"/>
      <c r="O193" s="383"/>
      <c r="P193" s="450"/>
      <c r="Q193" s="450"/>
      <c r="R193" s="450"/>
      <c r="S193" s="450"/>
      <c r="T193" s="450"/>
      <c r="U193" s="450"/>
      <c r="V193" s="450"/>
      <c r="W193" s="450"/>
      <c r="X193" s="451"/>
      <c r="Y193" s="897"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7" t="s">
        <v>13</v>
      </c>
      <c r="Z194" s="784"/>
      <c r="AA194" s="785"/>
      <c r="AB194" s="898" t="s">
        <v>14</v>
      </c>
      <c r="AC194" s="898"/>
      <c r="AD194" s="898"/>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9" t="s">
        <v>11</v>
      </c>
      <c r="AC195" s="890"/>
      <c r="AD195" s="891"/>
      <c r="AE195" s="414" t="s">
        <v>416</v>
      </c>
      <c r="AF195" s="414"/>
      <c r="AG195" s="414"/>
      <c r="AH195" s="414"/>
      <c r="AI195" s="414" t="s">
        <v>568</v>
      </c>
      <c r="AJ195" s="414"/>
      <c r="AK195" s="414"/>
      <c r="AL195" s="414"/>
      <c r="AM195" s="414" t="s">
        <v>384</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3" t="s">
        <v>57</v>
      </c>
      <c r="Z197" s="894"/>
      <c r="AA197" s="895"/>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4"/>
      <c r="B198" s="316"/>
      <c r="C198" s="317"/>
      <c r="D198" s="317"/>
      <c r="E198" s="317"/>
      <c r="F198" s="318"/>
      <c r="G198" s="896"/>
      <c r="H198" s="382"/>
      <c r="I198" s="382"/>
      <c r="J198" s="382"/>
      <c r="K198" s="382"/>
      <c r="L198" s="382"/>
      <c r="M198" s="382"/>
      <c r="N198" s="382"/>
      <c r="O198" s="383"/>
      <c r="P198" s="450"/>
      <c r="Q198" s="450"/>
      <c r="R198" s="450"/>
      <c r="S198" s="450"/>
      <c r="T198" s="450"/>
      <c r="U198" s="450"/>
      <c r="V198" s="450"/>
      <c r="W198" s="450"/>
      <c r="X198" s="451"/>
      <c r="Y198" s="897"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2">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416</v>
      </c>
      <c r="AF200" s="414"/>
      <c r="AG200" s="414"/>
      <c r="AH200" s="414"/>
      <c r="AI200" s="414" t="s">
        <v>568</v>
      </c>
      <c r="AJ200" s="414"/>
      <c r="AK200" s="414"/>
      <c r="AL200" s="414"/>
      <c r="AM200" s="414" t="s">
        <v>384</v>
      </c>
      <c r="AN200" s="414"/>
      <c r="AO200" s="414"/>
      <c r="AP200" s="414"/>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2">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2">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416</v>
      </c>
      <c r="AF208" s="136"/>
      <c r="AG208" s="136"/>
      <c r="AH208" s="136"/>
      <c r="AI208" s="414" t="s">
        <v>568</v>
      </c>
      <c r="AJ208" s="414"/>
      <c r="AK208" s="414"/>
      <c r="AL208" s="414"/>
      <c r="AM208" s="414" t="s">
        <v>384</v>
      </c>
      <c r="AN208" s="414"/>
      <c r="AO208" s="414"/>
      <c r="AP208" s="414"/>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2">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5">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2">
      <c r="A215" s="650" t="s">
        <v>283</v>
      </c>
      <c r="B215" s="651"/>
      <c r="C215" s="653" t="s">
        <v>178</v>
      </c>
      <c r="D215" s="651"/>
      <c r="E215" s="654" t="s">
        <v>194</v>
      </c>
      <c r="F215" s="655"/>
      <c r="G215" s="656" t="s">
        <v>692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693</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694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612</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599</v>
      </c>
      <c r="D218" s="638"/>
      <c r="E218" s="454" t="s">
        <v>279</v>
      </c>
      <c r="F218" s="456"/>
      <c r="G218" s="618" t="s">
        <v>181</v>
      </c>
      <c r="H218" s="619"/>
      <c r="I218" s="619"/>
      <c r="J218" s="641" t="s">
        <v>612</v>
      </c>
      <c r="K218" s="642"/>
      <c r="L218" s="642"/>
      <c r="M218" s="642"/>
      <c r="N218" s="642"/>
      <c r="O218" s="642"/>
      <c r="P218" s="642"/>
      <c r="Q218" s="642"/>
      <c r="R218" s="642"/>
      <c r="S218" s="642"/>
      <c r="T218" s="643"/>
      <c r="U218" s="616" t="s">
        <v>612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612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612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2">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633</v>
      </c>
      <c r="AE223" s="705"/>
      <c r="AF223" s="705"/>
      <c r="AG223" s="706" t="s">
        <v>697</v>
      </c>
      <c r="AH223" s="707"/>
      <c r="AI223" s="707"/>
      <c r="AJ223" s="707"/>
      <c r="AK223" s="707"/>
      <c r="AL223" s="707"/>
      <c r="AM223" s="707"/>
      <c r="AN223" s="707"/>
      <c r="AO223" s="707"/>
      <c r="AP223" s="707"/>
      <c r="AQ223" s="707"/>
      <c r="AR223" s="707"/>
      <c r="AS223" s="707"/>
      <c r="AT223" s="707"/>
      <c r="AU223" s="707"/>
      <c r="AV223" s="707"/>
      <c r="AW223" s="707"/>
      <c r="AX223" s="708"/>
    </row>
    <row r="224" spans="1:51" ht="45" customHeight="1" x14ac:dyDescent="0.2">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633</v>
      </c>
      <c r="AE224" s="686"/>
      <c r="AF224" s="686"/>
      <c r="AG224" s="712" t="s">
        <v>713</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2">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633</v>
      </c>
      <c r="AE225" s="719"/>
      <c r="AF225" s="719"/>
      <c r="AG225" s="676" t="s">
        <v>698</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695</v>
      </c>
      <c r="AE226" s="674"/>
      <c r="AF226" s="674"/>
      <c r="AG226" s="360" t="s">
        <v>691</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2">
      <c r="A227" s="664"/>
      <c r="B227" s="665"/>
      <c r="C227" s="678"/>
      <c r="D227" s="679"/>
      <c r="E227" s="682" t="s">
        <v>261</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696</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2">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696</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2">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633</v>
      </c>
      <c r="AE229" s="738"/>
      <c r="AF229" s="738"/>
      <c r="AG229" s="739" t="s">
        <v>699</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2">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633</v>
      </c>
      <c r="AE230" s="686"/>
      <c r="AF230" s="686"/>
      <c r="AG230" s="712" t="s">
        <v>700</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2">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633</v>
      </c>
      <c r="AE231" s="686"/>
      <c r="AF231" s="686"/>
      <c r="AG231" s="712" t="s">
        <v>701</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2">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633</v>
      </c>
      <c r="AE232" s="686"/>
      <c r="AF232" s="686"/>
      <c r="AG232" s="712" t="s">
        <v>702</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2">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633</v>
      </c>
      <c r="AE233" s="719"/>
      <c r="AF233" s="719"/>
      <c r="AG233" s="734" t="s">
        <v>712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2">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695</v>
      </c>
      <c r="AE234" s="686"/>
      <c r="AF234" s="687"/>
      <c r="AG234" s="712" t="s">
        <v>612</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2">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633</v>
      </c>
      <c r="AE235" s="727"/>
      <c r="AF235" s="728"/>
      <c r="AG235" s="729" t="s">
        <v>703</v>
      </c>
      <c r="AH235" s="730"/>
      <c r="AI235" s="730"/>
      <c r="AJ235" s="730"/>
      <c r="AK235" s="730"/>
      <c r="AL235" s="730"/>
      <c r="AM235" s="730"/>
      <c r="AN235" s="730"/>
      <c r="AO235" s="730"/>
      <c r="AP235" s="730"/>
      <c r="AQ235" s="730"/>
      <c r="AR235" s="730"/>
      <c r="AS235" s="730"/>
      <c r="AT235" s="730"/>
      <c r="AU235" s="730"/>
      <c r="AV235" s="730"/>
      <c r="AW235" s="730"/>
      <c r="AX235" s="731"/>
    </row>
    <row r="236" spans="1:50" ht="45" customHeight="1" x14ac:dyDescent="0.2">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633</v>
      </c>
      <c r="AE236" s="738"/>
      <c r="AF236" s="748"/>
      <c r="AG236" s="739" t="s">
        <v>704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2">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695</v>
      </c>
      <c r="AE237" s="753"/>
      <c r="AF237" s="753"/>
      <c r="AG237" s="712" t="s">
        <v>612</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2">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633</v>
      </c>
      <c r="AE238" s="686"/>
      <c r="AF238" s="686"/>
      <c r="AG238" s="712" t="s">
        <v>705</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2">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633</v>
      </c>
      <c r="AE239" s="686"/>
      <c r="AF239" s="686"/>
      <c r="AG239" s="742" t="s">
        <v>706</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2">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695</v>
      </c>
      <c r="AE240" s="674"/>
      <c r="AF240" s="765"/>
      <c r="AG240" s="360" t="s">
        <v>691</v>
      </c>
      <c r="AH240" s="139"/>
      <c r="AI240" s="139"/>
      <c r="AJ240" s="139"/>
      <c r="AK240" s="139"/>
      <c r="AL240" s="139"/>
      <c r="AM240" s="139"/>
      <c r="AN240" s="139"/>
      <c r="AO240" s="139"/>
      <c r="AP240" s="139"/>
      <c r="AQ240" s="139"/>
      <c r="AR240" s="139"/>
      <c r="AS240" s="139"/>
      <c r="AT240" s="139"/>
      <c r="AU240" s="139"/>
      <c r="AV240" s="139"/>
      <c r="AW240" s="139"/>
      <c r="AX240" s="675"/>
    </row>
    <row r="241" spans="1:50" ht="19.649999999999999" customHeight="1" x14ac:dyDescent="0.2">
      <c r="A241" s="759"/>
      <c r="B241" s="760"/>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2">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2">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2">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2">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2">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2">
      <c r="A247" s="122" t="s">
        <v>45</v>
      </c>
      <c r="B247" s="123"/>
      <c r="C247" s="126" t="s">
        <v>49</v>
      </c>
      <c r="D247" s="127"/>
      <c r="E247" s="127"/>
      <c r="F247" s="128"/>
      <c r="G247" s="129" t="s">
        <v>707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708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5">
      <c r="A250" s="112" t="s">
        <v>709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5">
      <c r="A252" s="118" t="s">
        <v>132</v>
      </c>
      <c r="B252" s="119"/>
      <c r="C252" s="119"/>
      <c r="D252" s="119"/>
      <c r="E252" s="120"/>
      <c r="F252" s="121" t="s">
        <v>714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5">
      <c r="A254" s="118" t="s">
        <v>132</v>
      </c>
      <c r="B254" s="119"/>
      <c r="C254" s="119"/>
      <c r="D254" s="119"/>
      <c r="E254" s="120"/>
      <c r="F254" s="773" t="s">
        <v>715</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45" customHeight="1" thickBot="1" x14ac:dyDescent="0.25">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277</v>
      </c>
      <c r="B258" s="784"/>
      <c r="C258" s="784"/>
      <c r="D258" s="785"/>
      <c r="E258" s="769" t="s">
        <v>625</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2">
      <c r="A259" s="136" t="s">
        <v>276</v>
      </c>
      <c r="B259" s="136"/>
      <c r="C259" s="136"/>
      <c r="D259" s="136"/>
      <c r="E259" s="769" t="s">
        <v>626</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2">
      <c r="A260" s="136" t="s">
        <v>275</v>
      </c>
      <c r="B260" s="136"/>
      <c r="C260" s="136"/>
      <c r="D260" s="136"/>
      <c r="E260" s="769" t="s">
        <v>627</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2">
      <c r="A261" s="136" t="s">
        <v>274</v>
      </c>
      <c r="B261" s="136"/>
      <c r="C261" s="136"/>
      <c r="D261" s="136"/>
      <c r="E261" s="769" t="s">
        <v>628</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2">
      <c r="A262" s="136" t="s">
        <v>273</v>
      </c>
      <c r="B262" s="136"/>
      <c r="C262" s="136"/>
      <c r="D262" s="136"/>
      <c r="E262" s="769" t="s">
        <v>629</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2">
      <c r="A263" s="136" t="s">
        <v>272</v>
      </c>
      <c r="B263" s="136"/>
      <c r="C263" s="136"/>
      <c r="D263" s="136"/>
      <c r="E263" s="769" t="s">
        <v>630</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271</v>
      </c>
      <c r="B264" s="136"/>
      <c r="C264" s="136"/>
      <c r="D264" s="136"/>
      <c r="E264" s="769" t="s">
        <v>631</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270</v>
      </c>
      <c r="B265" s="136"/>
      <c r="C265" s="136"/>
      <c r="D265" s="136"/>
      <c r="E265" s="769" t="s">
        <v>632</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416</v>
      </c>
      <c r="B266" s="136"/>
      <c r="C266" s="136"/>
      <c r="D266" s="136"/>
      <c r="E266" s="788" t="s">
        <v>607</v>
      </c>
      <c r="F266" s="789"/>
      <c r="G266" s="789"/>
      <c r="H266" s="77" t="str">
        <f>IF(E266="","","-")</f>
        <v>-</v>
      </c>
      <c r="I266" s="789"/>
      <c r="J266" s="789"/>
      <c r="K266" s="77" t="str">
        <f>IF(I266="","","-")</f>
        <v/>
      </c>
      <c r="L266" s="106">
        <v>95</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596</v>
      </c>
      <c r="B267" s="136"/>
      <c r="C267" s="136"/>
      <c r="D267" s="136"/>
      <c r="E267" s="788" t="s">
        <v>607</v>
      </c>
      <c r="F267" s="789"/>
      <c r="G267" s="789"/>
      <c r="H267" s="77"/>
      <c r="I267" s="789"/>
      <c r="J267" s="789"/>
      <c r="K267" s="77"/>
      <c r="L267" s="106">
        <v>94</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384</v>
      </c>
      <c r="B268" s="136"/>
      <c r="C268" s="136"/>
      <c r="D268" s="136"/>
      <c r="E268" s="791">
        <v>2021</v>
      </c>
      <c r="F268" s="137"/>
      <c r="G268" s="789" t="s">
        <v>634</v>
      </c>
      <c r="H268" s="789"/>
      <c r="I268" s="789"/>
      <c r="J268" s="137">
        <v>20</v>
      </c>
      <c r="K268" s="137"/>
      <c r="L268" s="106">
        <v>125</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266</v>
      </c>
      <c r="B308" s="796"/>
      <c r="C308" s="796"/>
      <c r="D308" s="796"/>
      <c r="E308" s="796"/>
      <c r="F308" s="797"/>
      <c r="G308" s="801" t="s">
        <v>635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647</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636</v>
      </c>
      <c r="H310" s="823"/>
      <c r="I310" s="823"/>
      <c r="J310" s="823"/>
      <c r="K310" s="824"/>
      <c r="L310" s="825" t="s">
        <v>637</v>
      </c>
      <c r="M310" s="826"/>
      <c r="N310" s="826"/>
      <c r="O310" s="826"/>
      <c r="P310" s="826"/>
      <c r="Q310" s="826"/>
      <c r="R310" s="826"/>
      <c r="S310" s="826"/>
      <c r="T310" s="826"/>
      <c r="U310" s="826"/>
      <c r="V310" s="826"/>
      <c r="W310" s="826"/>
      <c r="X310" s="827"/>
      <c r="Y310" s="828">
        <v>7.8</v>
      </c>
      <c r="Z310" s="829"/>
      <c r="AA310" s="829"/>
      <c r="AB310" s="830"/>
      <c r="AC310" s="822" t="s">
        <v>648</v>
      </c>
      <c r="AD310" s="823"/>
      <c r="AE310" s="823"/>
      <c r="AF310" s="823"/>
      <c r="AG310" s="824"/>
      <c r="AH310" s="825" t="s">
        <v>649</v>
      </c>
      <c r="AI310" s="826"/>
      <c r="AJ310" s="826"/>
      <c r="AK310" s="826"/>
      <c r="AL310" s="826"/>
      <c r="AM310" s="826"/>
      <c r="AN310" s="826"/>
      <c r="AO310" s="826"/>
      <c r="AP310" s="826"/>
      <c r="AQ310" s="826"/>
      <c r="AR310" s="826"/>
      <c r="AS310" s="826"/>
      <c r="AT310" s="827"/>
      <c r="AU310" s="828">
        <v>6</v>
      </c>
      <c r="AV310" s="829"/>
      <c r="AW310" s="829"/>
      <c r="AX310" s="831"/>
    </row>
    <row r="311" spans="1:50" ht="24.75" customHeight="1" x14ac:dyDescent="0.2">
      <c r="A311" s="798"/>
      <c r="B311" s="799"/>
      <c r="C311" s="799"/>
      <c r="D311" s="799"/>
      <c r="E311" s="799"/>
      <c r="F311" s="800"/>
      <c r="G311" s="808" t="s">
        <v>638</v>
      </c>
      <c r="H311" s="809"/>
      <c r="I311" s="809"/>
      <c r="J311" s="809"/>
      <c r="K311" s="810"/>
      <c r="L311" s="811" t="s">
        <v>639</v>
      </c>
      <c r="M311" s="812"/>
      <c r="N311" s="812"/>
      <c r="O311" s="812"/>
      <c r="P311" s="812"/>
      <c r="Q311" s="812"/>
      <c r="R311" s="812"/>
      <c r="S311" s="812"/>
      <c r="T311" s="812"/>
      <c r="U311" s="812"/>
      <c r="V311" s="812"/>
      <c r="W311" s="812"/>
      <c r="X311" s="813"/>
      <c r="Y311" s="814">
        <v>7</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2">
      <c r="A312" s="798"/>
      <c r="B312" s="799"/>
      <c r="C312" s="799"/>
      <c r="D312" s="799"/>
      <c r="E312" s="799"/>
      <c r="F312" s="800"/>
      <c r="G312" s="808" t="s">
        <v>640</v>
      </c>
      <c r="H312" s="809"/>
      <c r="I312" s="809"/>
      <c r="J312" s="809"/>
      <c r="K312" s="810"/>
      <c r="L312" s="811" t="s">
        <v>641</v>
      </c>
      <c r="M312" s="812"/>
      <c r="N312" s="812"/>
      <c r="O312" s="812"/>
      <c r="P312" s="812"/>
      <c r="Q312" s="812"/>
      <c r="R312" s="812"/>
      <c r="S312" s="812"/>
      <c r="T312" s="812"/>
      <c r="U312" s="812"/>
      <c r="V312" s="812"/>
      <c r="W312" s="812"/>
      <c r="X312" s="813"/>
      <c r="Y312" s="814">
        <v>3</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2">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17.8</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6</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2">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2">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5">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2">
      <c r="A366" s="857">
        <v>1</v>
      </c>
      <c r="B366" s="857">
        <v>1</v>
      </c>
      <c r="C366" s="858" t="s">
        <v>644</v>
      </c>
      <c r="D366" s="859"/>
      <c r="E366" s="859"/>
      <c r="F366" s="859"/>
      <c r="G366" s="859"/>
      <c r="H366" s="859"/>
      <c r="I366" s="859"/>
      <c r="J366" s="860">
        <v>2010005022342</v>
      </c>
      <c r="K366" s="861"/>
      <c r="L366" s="861"/>
      <c r="M366" s="861"/>
      <c r="N366" s="861"/>
      <c r="O366" s="861"/>
      <c r="P366" s="862" t="s">
        <v>645</v>
      </c>
      <c r="Q366" s="863"/>
      <c r="R366" s="863"/>
      <c r="S366" s="863"/>
      <c r="T366" s="863"/>
      <c r="U366" s="863"/>
      <c r="V366" s="863"/>
      <c r="W366" s="863"/>
      <c r="X366" s="863"/>
      <c r="Y366" s="864">
        <v>17.8</v>
      </c>
      <c r="Z366" s="865"/>
      <c r="AA366" s="865"/>
      <c r="AB366" s="866"/>
      <c r="AC366" s="867" t="s">
        <v>646</v>
      </c>
      <c r="AD366" s="868"/>
      <c r="AE366" s="868"/>
      <c r="AF366" s="868"/>
      <c r="AG366" s="868"/>
      <c r="AH366" s="851" t="s">
        <v>643</v>
      </c>
      <c r="AI366" s="852"/>
      <c r="AJ366" s="852"/>
      <c r="AK366" s="852"/>
      <c r="AL366" s="853" t="s">
        <v>643</v>
      </c>
      <c r="AM366" s="854"/>
      <c r="AN366" s="854"/>
      <c r="AO366" s="855"/>
      <c r="AP366" s="856" t="s">
        <v>642</v>
      </c>
      <c r="AQ366" s="856"/>
      <c r="AR366" s="856"/>
      <c r="AS366" s="856"/>
      <c r="AT366" s="856"/>
      <c r="AU366" s="856"/>
      <c r="AV366" s="856"/>
      <c r="AW366" s="856"/>
      <c r="AX366" s="856"/>
    </row>
    <row r="367" spans="1:51" ht="30" hidden="1" customHeight="1" x14ac:dyDescent="0.2">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2">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2">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2">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2">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2">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2">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2">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2">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2">
      <c r="A399" s="857">
        <v>1</v>
      </c>
      <c r="B399" s="857">
        <v>1</v>
      </c>
      <c r="C399" s="872" t="s">
        <v>650</v>
      </c>
      <c r="D399" s="873"/>
      <c r="E399" s="873"/>
      <c r="F399" s="873"/>
      <c r="G399" s="873"/>
      <c r="H399" s="873"/>
      <c r="I399" s="874"/>
      <c r="J399" s="860">
        <v>5010601031768</v>
      </c>
      <c r="K399" s="861"/>
      <c r="L399" s="861"/>
      <c r="M399" s="861"/>
      <c r="N399" s="861"/>
      <c r="O399" s="861"/>
      <c r="P399" s="862" t="s">
        <v>657</v>
      </c>
      <c r="Q399" s="863"/>
      <c r="R399" s="863"/>
      <c r="S399" s="863"/>
      <c r="T399" s="863"/>
      <c r="U399" s="863"/>
      <c r="V399" s="863"/>
      <c r="W399" s="863"/>
      <c r="X399" s="863"/>
      <c r="Y399" s="864">
        <v>6</v>
      </c>
      <c r="Z399" s="865"/>
      <c r="AA399" s="865"/>
      <c r="AB399" s="866"/>
      <c r="AC399" s="867" t="s">
        <v>259</v>
      </c>
      <c r="AD399" s="868"/>
      <c r="AE399" s="868"/>
      <c r="AF399" s="868"/>
      <c r="AG399" s="868"/>
      <c r="AH399" s="851" t="s">
        <v>664</v>
      </c>
      <c r="AI399" s="852"/>
      <c r="AJ399" s="852"/>
      <c r="AK399" s="852"/>
      <c r="AL399" s="853" t="s">
        <v>664</v>
      </c>
      <c r="AM399" s="854"/>
      <c r="AN399" s="854"/>
      <c r="AO399" s="855"/>
      <c r="AP399" s="856" t="s">
        <v>642</v>
      </c>
      <c r="AQ399" s="856"/>
      <c r="AR399" s="856"/>
      <c r="AS399" s="856"/>
      <c r="AT399" s="856"/>
      <c r="AU399" s="856"/>
      <c r="AV399" s="856"/>
      <c r="AW399" s="856"/>
      <c r="AX399" s="856"/>
      <c r="AY399">
        <f>$AY$396</f>
        <v>1</v>
      </c>
    </row>
    <row r="400" spans="1:51" ht="30" customHeight="1" x14ac:dyDescent="0.2">
      <c r="A400" s="857">
        <v>2</v>
      </c>
      <c r="B400" s="857">
        <v>1</v>
      </c>
      <c r="C400" s="872" t="s">
        <v>651</v>
      </c>
      <c r="D400" s="875"/>
      <c r="E400" s="875"/>
      <c r="F400" s="875"/>
      <c r="G400" s="875"/>
      <c r="H400" s="875"/>
      <c r="I400" s="876"/>
      <c r="J400" s="860">
        <v>9010001081385</v>
      </c>
      <c r="K400" s="861"/>
      <c r="L400" s="861"/>
      <c r="M400" s="861"/>
      <c r="N400" s="861"/>
      <c r="O400" s="861"/>
      <c r="P400" s="862" t="s">
        <v>658</v>
      </c>
      <c r="Q400" s="863"/>
      <c r="R400" s="863"/>
      <c r="S400" s="863"/>
      <c r="T400" s="863"/>
      <c r="U400" s="863"/>
      <c r="V400" s="863"/>
      <c r="W400" s="863"/>
      <c r="X400" s="863"/>
      <c r="Y400" s="864">
        <v>0.8</v>
      </c>
      <c r="Z400" s="865"/>
      <c r="AA400" s="865"/>
      <c r="AB400" s="866"/>
      <c r="AC400" s="867" t="s">
        <v>259</v>
      </c>
      <c r="AD400" s="868"/>
      <c r="AE400" s="868"/>
      <c r="AF400" s="868"/>
      <c r="AG400" s="868"/>
      <c r="AH400" s="851" t="s">
        <v>664</v>
      </c>
      <c r="AI400" s="852"/>
      <c r="AJ400" s="852"/>
      <c r="AK400" s="852"/>
      <c r="AL400" s="853" t="s">
        <v>664</v>
      </c>
      <c r="AM400" s="854"/>
      <c r="AN400" s="854"/>
      <c r="AO400" s="855"/>
      <c r="AP400" s="856" t="s">
        <v>642</v>
      </c>
      <c r="AQ400" s="856"/>
      <c r="AR400" s="856"/>
      <c r="AS400" s="856"/>
      <c r="AT400" s="856"/>
      <c r="AU400" s="856"/>
      <c r="AV400" s="856"/>
      <c r="AW400" s="856"/>
      <c r="AX400" s="856"/>
      <c r="AY400">
        <f>COUNTA($C$400)</f>
        <v>1</v>
      </c>
    </row>
    <row r="401" spans="1:51" ht="30" customHeight="1" x14ac:dyDescent="0.2">
      <c r="A401" s="857">
        <v>3</v>
      </c>
      <c r="B401" s="857">
        <v>1</v>
      </c>
      <c r="C401" s="872" t="s">
        <v>652</v>
      </c>
      <c r="D401" s="875"/>
      <c r="E401" s="875"/>
      <c r="F401" s="875"/>
      <c r="G401" s="875"/>
      <c r="H401" s="875"/>
      <c r="I401" s="876"/>
      <c r="J401" s="860">
        <v>5010001023597</v>
      </c>
      <c r="K401" s="861"/>
      <c r="L401" s="861"/>
      <c r="M401" s="861"/>
      <c r="N401" s="861"/>
      <c r="O401" s="861"/>
      <c r="P401" s="862" t="s">
        <v>659</v>
      </c>
      <c r="Q401" s="863"/>
      <c r="R401" s="863"/>
      <c r="S401" s="863"/>
      <c r="T401" s="863"/>
      <c r="U401" s="863"/>
      <c r="V401" s="863"/>
      <c r="W401" s="863"/>
      <c r="X401" s="863"/>
      <c r="Y401" s="864">
        <v>0.5</v>
      </c>
      <c r="Z401" s="865"/>
      <c r="AA401" s="865"/>
      <c r="AB401" s="866"/>
      <c r="AC401" s="867" t="s">
        <v>259</v>
      </c>
      <c r="AD401" s="868"/>
      <c r="AE401" s="868"/>
      <c r="AF401" s="868"/>
      <c r="AG401" s="868"/>
      <c r="AH401" s="869" t="s">
        <v>664</v>
      </c>
      <c r="AI401" s="870"/>
      <c r="AJ401" s="870"/>
      <c r="AK401" s="870"/>
      <c r="AL401" s="853" t="s">
        <v>664</v>
      </c>
      <c r="AM401" s="854"/>
      <c r="AN401" s="854"/>
      <c r="AO401" s="855"/>
      <c r="AP401" s="856" t="s">
        <v>642</v>
      </c>
      <c r="AQ401" s="856"/>
      <c r="AR401" s="856"/>
      <c r="AS401" s="856"/>
      <c r="AT401" s="856"/>
      <c r="AU401" s="856"/>
      <c r="AV401" s="856"/>
      <c r="AW401" s="856"/>
      <c r="AX401" s="856"/>
      <c r="AY401">
        <f>COUNTA($C$401)</f>
        <v>1</v>
      </c>
    </row>
    <row r="402" spans="1:51" ht="30" customHeight="1" x14ac:dyDescent="0.2">
      <c r="A402" s="857">
        <v>4</v>
      </c>
      <c r="B402" s="857">
        <v>1</v>
      </c>
      <c r="C402" s="872" t="s">
        <v>653</v>
      </c>
      <c r="D402" s="875"/>
      <c r="E402" s="875"/>
      <c r="F402" s="875"/>
      <c r="G402" s="875"/>
      <c r="H402" s="875"/>
      <c r="I402" s="876"/>
      <c r="J402" s="860">
        <v>5010005014312</v>
      </c>
      <c r="K402" s="861"/>
      <c r="L402" s="861"/>
      <c r="M402" s="861"/>
      <c r="N402" s="861"/>
      <c r="O402" s="861"/>
      <c r="P402" s="862" t="s">
        <v>660</v>
      </c>
      <c r="Q402" s="863"/>
      <c r="R402" s="863"/>
      <c r="S402" s="863"/>
      <c r="T402" s="863"/>
      <c r="U402" s="863"/>
      <c r="V402" s="863"/>
      <c r="W402" s="863"/>
      <c r="X402" s="863"/>
      <c r="Y402" s="864">
        <v>0.3</v>
      </c>
      <c r="Z402" s="865"/>
      <c r="AA402" s="865"/>
      <c r="AB402" s="866"/>
      <c r="AC402" s="867" t="s">
        <v>259</v>
      </c>
      <c r="AD402" s="868"/>
      <c r="AE402" s="868"/>
      <c r="AF402" s="868"/>
      <c r="AG402" s="868"/>
      <c r="AH402" s="869" t="s">
        <v>664</v>
      </c>
      <c r="AI402" s="870"/>
      <c r="AJ402" s="870"/>
      <c r="AK402" s="870"/>
      <c r="AL402" s="853" t="s">
        <v>664</v>
      </c>
      <c r="AM402" s="854"/>
      <c r="AN402" s="854"/>
      <c r="AO402" s="855"/>
      <c r="AP402" s="856" t="s">
        <v>642</v>
      </c>
      <c r="AQ402" s="856"/>
      <c r="AR402" s="856"/>
      <c r="AS402" s="856"/>
      <c r="AT402" s="856"/>
      <c r="AU402" s="856"/>
      <c r="AV402" s="856"/>
      <c r="AW402" s="856"/>
      <c r="AX402" s="856"/>
      <c r="AY402">
        <f>COUNTA($C$402)</f>
        <v>1</v>
      </c>
    </row>
    <row r="403" spans="1:51" ht="30" customHeight="1" x14ac:dyDescent="0.2">
      <c r="A403" s="857">
        <v>5</v>
      </c>
      <c r="B403" s="857">
        <v>1</v>
      </c>
      <c r="C403" s="872" t="s">
        <v>654</v>
      </c>
      <c r="D403" s="873"/>
      <c r="E403" s="873"/>
      <c r="F403" s="873"/>
      <c r="G403" s="873"/>
      <c r="H403" s="873"/>
      <c r="I403" s="874"/>
      <c r="J403" s="860" t="s">
        <v>711</v>
      </c>
      <c r="K403" s="861"/>
      <c r="L403" s="861"/>
      <c r="M403" s="861"/>
      <c r="N403" s="861"/>
      <c r="O403" s="861"/>
      <c r="P403" s="862" t="s">
        <v>661</v>
      </c>
      <c r="Q403" s="863"/>
      <c r="R403" s="863"/>
      <c r="S403" s="863"/>
      <c r="T403" s="863"/>
      <c r="U403" s="863"/>
      <c r="V403" s="863"/>
      <c r="W403" s="863"/>
      <c r="X403" s="863"/>
      <c r="Y403" s="864">
        <v>0.2</v>
      </c>
      <c r="Z403" s="865"/>
      <c r="AA403" s="865"/>
      <c r="AB403" s="866"/>
      <c r="AC403" s="867" t="s">
        <v>259</v>
      </c>
      <c r="AD403" s="868"/>
      <c r="AE403" s="868"/>
      <c r="AF403" s="868"/>
      <c r="AG403" s="868"/>
      <c r="AH403" s="869" t="s">
        <v>664</v>
      </c>
      <c r="AI403" s="870"/>
      <c r="AJ403" s="870"/>
      <c r="AK403" s="870"/>
      <c r="AL403" s="853" t="s">
        <v>664</v>
      </c>
      <c r="AM403" s="854"/>
      <c r="AN403" s="854"/>
      <c r="AO403" s="855"/>
      <c r="AP403" s="856" t="s">
        <v>642</v>
      </c>
      <c r="AQ403" s="856"/>
      <c r="AR403" s="856"/>
      <c r="AS403" s="856"/>
      <c r="AT403" s="856"/>
      <c r="AU403" s="856"/>
      <c r="AV403" s="856"/>
      <c r="AW403" s="856"/>
      <c r="AX403" s="856"/>
      <c r="AY403">
        <f>COUNTA($C$403)</f>
        <v>1</v>
      </c>
    </row>
    <row r="404" spans="1:51" ht="30" customHeight="1" x14ac:dyDescent="0.2">
      <c r="A404" s="857">
        <v>6</v>
      </c>
      <c r="B404" s="857">
        <v>1</v>
      </c>
      <c r="C404" s="872" t="s">
        <v>655</v>
      </c>
      <c r="D404" s="873"/>
      <c r="E404" s="873"/>
      <c r="F404" s="873"/>
      <c r="G404" s="873"/>
      <c r="H404" s="873"/>
      <c r="I404" s="874"/>
      <c r="J404" s="860">
        <v>4010001080334</v>
      </c>
      <c r="K404" s="861"/>
      <c r="L404" s="861"/>
      <c r="M404" s="861"/>
      <c r="N404" s="861"/>
      <c r="O404" s="861"/>
      <c r="P404" s="862" t="s">
        <v>662</v>
      </c>
      <c r="Q404" s="863"/>
      <c r="R404" s="863"/>
      <c r="S404" s="863"/>
      <c r="T404" s="863"/>
      <c r="U404" s="863"/>
      <c r="V404" s="863"/>
      <c r="W404" s="863"/>
      <c r="X404" s="863"/>
      <c r="Y404" s="864">
        <v>0.1</v>
      </c>
      <c r="Z404" s="865"/>
      <c r="AA404" s="865"/>
      <c r="AB404" s="866"/>
      <c r="AC404" s="867" t="s">
        <v>259</v>
      </c>
      <c r="AD404" s="868"/>
      <c r="AE404" s="868"/>
      <c r="AF404" s="868"/>
      <c r="AG404" s="868"/>
      <c r="AH404" s="869" t="s">
        <v>664</v>
      </c>
      <c r="AI404" s="870"/>
      <c r="AJ404" s="870"/>
      <c r="AK404" s="870"/>
      <c r="AL404" s="853" t="s">
        <v>664</v>
      </c>
      <c r="AM404" s="854"/>
      <c r="AN404" s="854"/>
      <c r="AO404" s="855"/>
      <c r="AP404" s="856" t="s">
        <v>642</v>
      </c>
      <c r="AQ404" s="856"/>
      <c r="AR404" s="856"/>
      <c r="AS404" s="856"/>
      <c r="AT404" s="856"/>
      <c r="AU404" s="856"/>
      <c r="AV404" s="856"/>
      <c r="AW404" s="856"/>
      <c r="AX404" s="856"/>
      <c r="AY404">
        <f>COUNTA($C$404)</f>
        <v>1</v>
      </c>
    </row>
    <row r="405" spans="1:51" ht="30" customHeight="1" x14ac:dyDescent="0.2">
      <c r="A405" s="857">
        <v>7</v>
      </c>
      <c r="B405" s="857">
        <v>1</v>
      </c>
      <c r="C405" s="872" t="s">
        <v>656</v>
      </c>
      <c r="D405" s="873"/>
      <c r="E405" s="873"/>
      <c r="F405" s="873"/>
      <c r="G405" s="873"/>
      <c r="H405" s="873"/>
      <c r="I405" s="874"/>
      <c r="J405" s="860">
        <v>1010001012983</v>
      </c>
      <c r="K405" s="861"/>
      <c r="L405" s="861"/>
      <c r="M405" s="861"/>
      <c r="N405" s="861"/>
      <c r="O405" s="861"/>
      <c r="P405" s="862" t="s">
        <v>663</v>
      </c>
      <c r="Q405" s="863"/>
      <c r="R405" s="863"/>
      <c r="S405" s="863"/>
      <c r="T405" s="863"/>
      <c r="U405" s="863"/>
      <c r="V405" s="863"/>
      <c r="W405" s="863"/>
      <c r="X405" s="863"/>
      <c r="Y405" s="864">
        <v>0.01</v>
      </c>
      <c r="Z405" s="865"/>
      <c r="AA405" s="865"/>
      <c r="AB405" s="866"/>
      <c r="AC405" s="867" t="s">
        <v>259</v>
      </c>
      <c r="AD405" s="868"/>
      <c r="AE405" s="868"/>
      <c r="AF405" s="868"/>
      <c r="AG405" s="868"/>
      <c r="AH405" s="869" t="s">
        <v>664</v>
      </c>
      <c r="AI405" s="870"/>
      <c r="AJ405" s="870"/>
      <c r="AK405" s="870"/>
      <c r="AL405" s="853" t="s">
        <v>664</v>
      </c>
      <c r="AM405" s="854"/>
      <c r="AN405" s="854"/>
      <c r="AO405" s="855"/>
      <c r="AP405" s="856" t="s">
        <v>642</v>
      </c>
      <c r="AQ405" s="856"/>
      <c r="AR405" s="856"/>
      <c r="AS405" s="856"/>
      <c r="AT405" s="856"/>
      <c r="AU405" s="856"/>
      <c r="AV405" s="856"/>
      <c r="AW405" s="856"/>
      <c r="AX405" s="856"/>
      <c r="AY405">
        <f>COUNTA($C$405)</f>
        <v>1</v>
      </c>
    </row>
    <row r="406" spans="1:51" hidden="1" x14ac:dyDescent="0.2">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idden="1" x14ac:dyDescent="0.2">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idden="1" x14ac:dyDescent="0.2">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idden="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idden="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idden="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idden="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idden="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idden="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idden="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idden="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idden="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idden="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idden="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idden="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idden="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idden="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idden="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idden="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idden="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idden="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idden="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idden="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idden="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idden="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idden="1" x14ac:dyDescent="0.2">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idden="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idden="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idden="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idden="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idden="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idden="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idden="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idden="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idden="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idden="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idden="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idden="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idden="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idden="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idden="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idden="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idden="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idden="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idden="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idden="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idden="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idden="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idden="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idden="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idden="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idden="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idden="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idden="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idden="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idden="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idden="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idden="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idden="1" x14ac:dyDescent="0.2">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idden="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idden="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idden="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idden="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idden="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idden="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idden="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idden="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idden="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idden="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idden="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idden="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idden="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idden="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idden="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idden="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idden="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idden="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idden="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idden="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idden="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idden="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idden="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idden="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idden="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idden="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idden="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idden="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idden="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idden="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idden="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idden="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idden="1" x14ac:dyDescent="0.2">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idden="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idden="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idden="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idden="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idden="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idden="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idden="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idden="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idden="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idden="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idden="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idden="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idden="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idden="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idden="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idden="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idden="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idden="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idden="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idden="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idden="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idden="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idden="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idden="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idden="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idden="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idden="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idden="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idden="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idden="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idden="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2">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idden="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idden="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idden="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idden="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idden="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idden="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idden="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idden="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idden="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idden="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idden="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idden="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idden="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idden="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idden="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idden="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idden="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idden="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idden="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idden="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idden="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idden="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idden="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idden="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idden="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idden="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idden="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idden="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idden="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idden="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idden="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2">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idden="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idden="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idden="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idden="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idden="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idden="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idden="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idden="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idden="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idden="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idden="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idden="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idden="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idden="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idden="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idden="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idden="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idden="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idden="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idden="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idden="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idden="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idden="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idden="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idden="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idden="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idden="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idden="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idden="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idden="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idden="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2">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idden="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idden="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idden="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idden="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idden="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idden="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idden="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idden="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idden="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idden="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idden="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idden="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idden="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idden="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idden="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idden="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idden="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idden="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idden="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idden="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idden="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idden="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idden="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idden="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idden="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idden="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idden="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idden="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idden="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idden="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7.6" hidden="1" customHeight="1" x14ac:dyDescent="0.2">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2"/>
      <c r="B630" s="882"/>
      <c r="C630" s="847" t="s">
        <v>192</v>
      </c>
      <c r="D630" s="883"/>
      <c r="E630" s="847" t="s">
        <v>191</v>
      </c>
      <c r="F630" s="883"/>
      <c r="G630" s="883"/>
      <c r="H630" s="883"/>
      <c r="I630" s="883"/>
      <c r="J630" s="847" t="s">
        <v>197</v>
      </c>
      <c r="K630" s="847"/>
      <c r="L630" s="847"/>
      <c r="M630" s="847"/>
      <c r="N630" s="847"/>
      <c r="O630" s="847"/>
      <c r="P630" s="847" t="s">
        <v>25</v>
      </c>
      <c r="Q630" s="847"/>
      <c r="R630" s="847"/>
      <c r="S630" s="847"/>
      <c r="T630" s="847"/>
      <c r="U630" s="847"/>
      <c r="V630" s="847"/>
      <c r="W630" s="847"/>
      <c r="X630" s="847"/>
      <c r="Y630" s="847" t="s">
        <v>199</v>
      </c>
      <c r="Z630" s="883"/>
      <c r="AA630" s="883"/>
      <c r="AB630" s="883"/>
      <c r="AC630" s="847" t="s">
        <v>180</v>
      </c>
      <c r="AD630" s="847"/>
      <c r="AE630" s="847"/>
      <c r="AF630" s="847"/>
      <c r="AG630" s="847"/>
      <c r="AH630" s="847" t="s">
        <v>187</v>
      </c>
      <c r="AI630" s="883"/>
      <c r="AJ630" s="883"/>
      <c r="AK630" s="883"/>
      <c r="AL630" s="883" t="s">
        <v>19</v>
      </c>
      <c r="AM630" s="883"/>
      <c r="AN630" s="883"/>
      <c r="AO630" s="882"/>
      <c r="AP630" s="871" t="s">
        <v>226</v>
      </c>
      <c r="AQ630" s="871"/>
      <c r="AR630" s="871"/>
      <c r="AS630" s="871"/>
      <c r="AT630" s="871"/>
      <c r="AU630" s="871"/>
      <c r="AV630" s="871"/>
      <c r="AW630" s="871"/>
      <c r="AX630" s="871"/>
    </row>
    <row r="631" spans="1:51" ht="30" customHeight="1" x14ac:dyDescent="0.2">
      <c r="A631" s="857">
        <v>1</v>
      </c>
      <c r="B631" s="857">
        <v>1</v>
      </c>
      <c r="C631" s="884"/>
      <c r="D631" s="884"/>
      <c r="E631" s="647" t="s">
        <v>642</v>
      </c>
      <c r="F631" s="885"/>
      <c r="G631" s="885"/>
      <c r="H631" s="885"/>
      <c r="I631" s="885"/>
      <c r="J631" s="860"/>
      <c r="K631" s="861"/>
      <c r="L631" s="861"/>
      <c r="M631" s="861"/>
      <c r="N631" s="861"/>
      <c r="O631" s="861"/>
      <c r="P631" s="862" t="s">
        <v>642</v>
      </c>
      <c r="Q631" s="863"/>
      <c r="R631" s="863"/>
      <c r="S631" s="863"/>
      <c r="T631" s="863"/>
      <c r="U631" s="863"/>
      <c r="V631" s="863"/>
      <c r="W631" s="863"/>
      <c r="X631" s="863"/>
      <c r="Y631" s="864" t="s">
        <v>643</v>
      </c>
      <c r="Z631" s="865"/>
      <c r="AA631" s="865"/>
      <c r="AB631" s="866"/>
      <c r="AC631" s="867"/>
      <c r="AD631" s="868"/>
      <c r="AE631" s="868"/>
      <c r="AF631" s="868"/>
      <c r="AG631" s="868"/>
      <c r="AH631" s="869" t="s">
        <v>643</v>
      </c>
      <c r="AI631" s="870"/>
      <c r="AJ631" s="870"/>
      <c r="AK631" s="870"/>
      <c r="AL631" s="853" t="s">
        <v>643</v>
      </c>
      <c r="AM631" s="854"/>
      <c r="AN631" s="854"/>
      <c r="AO631" s="855"/>
      <c r="AP631" s="856" t="s">
        <v>642</v>
      </c>
      <c r="AQ631" s="856"/>
      <c r="AR631" s="856"/>
      <c r="AS631" s="856"/>
      <c r="AT631" s="856"/>
      <c r="AU631" s="856"/>
      <c r="AV631" s="856"/>
      <c r="AW631" s="856"/>
      <c r="AX631" s="856"/>
    </row>
    <row r="632" spans="1:51" ht="30" hidden="1" customHeight="1" x14ac:dyDescent="0.2">
      <c r="A632" s="857">
        <v>2</v>
      </c>
      <c r="B632" s="857">
        <v>1</v>
      </c>
      <c r="C632" s="884"/>
      <c r="D632" s="884"/>
      <c r="E632" s="885"/>
      <c r="F632" s="885"/>
      <c r="G632" s="885"/>
      <c r="H632" s="885"/>
      <c r="I632" s="885"/>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84"/>
      <c r="D633" s="884"/>
      <c r="E633" s="885"/>
      <c r="F633" s="885"/>
      <c r="G633" s="885"/>
      <c r="H633" s="885"/>
      <c r="I633" s="885"/>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84"/>
      <c r="D634" s="884"/>
      <c r="E634" s="885"/>
      <c r="F634" s="885"/>
      <c r="G634" s="885"/>
      <c r="H634" s="885"/>
      <c r="I634" s="885"/>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84"/>
      <c r="D635" s="884"/>
      <c r="E635" s="885"/>
      <c r="F635" s="885"/>
      <c r="G635" s="885"/>
      <c r="H635" s="885"/>
      <c r="I635" s="885"/>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84"/>
      <c r="D636" s="884"/>
      <c r="E636" s="885"/>
      <c r="F636" s="885"/>
      <c r="G636" s="885"/>
      <c r="H636" s="885"/>
      <c r="I636" s="885"/>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84"/>
      <c r="D637" s="884"/>
      <c r="E637" s="885"/>
      <c r="F637" s="885"/>
      <c r="G637" s="885"/>
      <c r="H637" s="885"/>
      <c r="I637" s="885"/>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84"/>
      <c r="D638" s="884"/>
      <c r="E638" s="885"/>
      <c r="F638" s="885"/>
      <c r="G638" s="885"/>
      <c r="H638" s="885"/>
      <c r="I638" s="885"/>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84"/>
      <c r="D639" s="884"/>
      <c r="E639" s="885"/>
      <c r="F639" s="885"/>
      <c r="G639" s="885"/>
      <c r="H639" s="885"/>
      <c r="I639" s="885"/>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84"/>
      <c r="D640" s="884"/>
      <c r="E640" s="885"/>
      <c r="F640" s="885"/>
      <c r="G640" s="885"/>
      <c r="H640" s="885"/>
      <c r="I640" s="885"/>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84"/>
      <c r="D641" s="884"/>
      <c r="E641" s="885"/>
      <c r="F641" s="885"/>
      <c r="G641" s="885"/>
      <c r="H641" s="885"/>
      <c r="I641" s="885"/>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84"/>
      <c r="D642" s="884"/>
      <c r="E642" s="885"/>
      <c r="F642" s="885"/>
      <c r="G642" s="885"/>
      <c r="H642" s="885"/>
      <c r="I642" s="885"/>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84"/>
      <c r="D643" s="884"/>
      <c r="E643" s="885"/>
      <c r="F643" s="885"/>
      <c r="G643" s="885"/>
      <c r="H643" s="885"/>
      <c r="I643" s="885"/>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84"/>
      <c r="D644" s="884"/>
      <c r="E644" s="885"/>
      <c r="F644" s="885"/>
      <c r="G644" s="885"/>
      <c r="H644" s="885"/>
      <c r="I644" s="885"/>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84"/>
      <c r="D645" s="884"/>
      <c r="E645" s="885"/>
      <c r="F645" s="885"/>
      <c r="G645" s="885"/>
      <c r="H645" s="885"/>
      <c r="I645" s="885"/>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84"/>
      <c r="D646" s="884"/>
      <c r="E646" s="885"/>
      <c r="F646" s="885"/>
      <c r="G646" s="885"/>
      <c r="H646" s="885"/>
      <c r="I646" s="885"/>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84"/>
      <c r="D647" s="884"/>
      <c r="E647" s="885"/>
      <c r="F647" s="885"/>
      <c r="G647" s="885"/>
      <c r="H647" s="885"/>
      <c r="I647" s="885"/>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84"/>
      <c r="D648" s="884"/>
      <c r="E648" s="647"/>
      <c r="F648" s="885"/>
      <c r="G648" s="885"/>
      <c r="H648" s="885"/>
      <c r="I648" s="885"/>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84"/>
      <c r="D649" s="884"/>
      <c r="E649" s="885"/>
      <c r="F649" s="885"/>
      <c r="G649" s="885"/>
      <c r="H649" s="885"/>
      <c r="I649" s="885"/>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84"/>
      <c r="D650" s="884"/>
      <c r="E650" s="885"/>
      <c r="F650" s="885"/>
      <c r="G650" s="885"/>
      <c r="H650" s="885"/>
      <c r="I650" s="885"/>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84"/>
      <c r="D651" s="884"/>
      <c r="E651" s="885"/>
      <c r="F651" s="885"/>
      <c r="G651" s="885"/>
      <c r="H651" s="885"/>
      <c r="I651" s="885"/>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84"/>
      <c r="D652" s="884"/>
      <c r="E652" s="885"/>
      <c r="F652" s="885"/>
      <c r="G652" s="885"/>
      <c r="H652" s="885"/>
      <c r="I652" s="885"/>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84"/>
      <c r="D653" s="884"/>
      <c r="E653" s="885"/>
      <c r="F653" s="885"/>
      <c r="G653" s="885"/>
      <c r="H653" s="885"/>
      <c r="I653" s="885"/>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84"/>
      <c r="D654" s="884"/>
      <c r="E654" s="885"/>
      <c r="F654" s="885"/>
      <c r="G654" s="885"/>
      <c r="H654" s="885"/>
      <c r="I654" s="885"/>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84"/>
      <c r="D655" s="884"/>
      <c r="E655" s="885"/>
      <c r="F655" s="885"/>
      <c r="G655" s="885"/>
      <c r="H655" s="885"/>
      <c r="I655" s="885"/>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84"/>
      <c r="D656" s="884"/>
      <c r="E656" s="885"/>
      <c r="F656" s="885"/>
      <c r="G656" s="885"/>
      <c r="H656" s="885"/>
      <c r="I656" s="885"/>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84"/>
      <c r="D657" s="884"/>
      <c r="E657" s="885"/>
      <c r="F657" s="885"/>
      <c r="G657" s="885"/>
      <c r="H657" s="885"/>
      <c r="I657" s="885"/>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84"/>
      <c r="D658" s="884"/>
      <c r="E658" s="885"/>
      <c r="F658" s="885"/>
      <c r="G658" s="885"/>
      <c r="H658" s="885"/>
      <c r="I658" s="885"/>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84"/>
      <c r="D659" s="884"/>
      <c r="E659" s="885"/>
      <c r="F659" s="885"/>
      <c r="G659" s="885"/>
      <c r="H659" s="885"/>
      <c r="I659" s="885"/>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84"/>
      <c r="D660" s="884"/>
      <c r="E660" s="885"/>
      <c r="F660" s="885"/>
      <c r="G660" s="885"/>
      <c r="H660" s="885"/>
      <c r="I660" s="885"/>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row r="661" spans="1:51" hidden="1" x14ac:dyDescent="0.2"/>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