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6" i="11"/>
  <c r="AY321" i="11"/>
  <c r="AY330" i="11" s="1"/>
  <c r="AY398" i="11" l="1"/>
  <c r="AY331" i="11"/>
  <c r="AY329" i="11"/>
  <c r="AY333" i="11"/>
  <c r="AY322" i="11"/>
  <c r="AY326" i="11"/>
  <c r="AY323" i="11"/>
  <c r="AY327" i="11"/>
  <c r="AY324" i="11"/>
  <c r="AY328" i="11"/>
  <c r="AY332" i="11"/>
  <c r="AY338" i="11"/>
  <c r="AY340" i="11"/>
  <c r="AY325"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99" i="11"/>
  <c r="AY100" i="11" s="1"/>
  <c r="AY98" i="11"/>
  <c r="AY102" i="11"/>
  <c r="AY104" i="11" s="1"/>
  <c r="AY126" i="11" l="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97" i="11" l="1"/>
  <c r="AY79" i="11"/>
  <c r="AY83" i="11"/>
  <c r="AY87" i="11"/>
  <c r="AY91" i="11"/>
  <c r="AY95" i="11"/>
  <c r="AY82" i="11"/>
  <c r="AY86" i="11"/>
  <c r="AY94"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<sst xmlns="http://schemas.openxmlformats.org/spreadsheetml/2006/main" count="1350" uniqueCount="704">
  <si>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</si>
  <si>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</si>
  <si>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</si>
  <si>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</si>
  <si>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</si>
  <si>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</si>
  <si>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</si>
  <si>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</si>
  <si>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</si>
  <si>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</si>
  <si>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</si>
  <si>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</si>
  <si>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</si>
  <si>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</si>
  <si>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</si>
  <si>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</si>
  <si>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</si>
  <si>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</si>
  <si>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</si>
  <si>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</si>
  <si>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</si>
  <si>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</si>
  <si>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</si>
  <si>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</si>
  <si>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</si>
  <si>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</si>
  <si>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</si>
  <si>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</si>
  <si>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</si>
  <si>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</si>
  <si>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</si>
  <si>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</si>
  <si>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</si>
  <si>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</si>
  <si>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</si>
  <si>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</si>
  <si>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</si>
  <si>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</si>
  <si>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</si>
  <si>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</si>
  <si>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</si>
  <si>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</si>
  <si>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</si>
  <si>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</si>
  <si>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</si>
  <si>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</si>
  <si>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</si>
  <si>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</si>
  <si>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</si>
  <si>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</si>
  <si>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</si>
  <si>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</si>
  <si>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</si>
  <si>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</si>
  <si>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</si>
  <si>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</si>
  <si>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</si>
  <si>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</si>
  <si>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</si>
  <si>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</si>
  <si>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</si>
  <si>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</si>
  <si>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</si>
  <si>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</si>
  <si>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</si>
  <si>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</si>
  <si>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</si>
  <si>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</si>
  <si>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</si>
  <si>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</si>
  <si>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</si>
  <si>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</si>
  <si>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</si>
  <si>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</si>
  <si>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</si>
  <si>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</si>
  <si>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</si>
  <si>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</si>
  <si>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</si>
  <si>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</si>
  <si>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</si>
  <si>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</si>
  <si>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</si>
  <si>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</si>
  <si>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</si>
  <si>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</si>
  <si>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</si>
  <si>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</si>
  <si>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</si>
  <si>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</si>
  <si>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</si>
  <si>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</si>
  <si>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</si>
  <si>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</si>
  <si>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</si>
  <si>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</si>
  <si>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</si>
  <si>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</si>
  <si>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</si>
  <si>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</si>
  <si>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</si>
  <si>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</si>
  <si>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</si>
  <si>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</si>
  <si>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</si>
  <si>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</si>
  <si>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</si>
  <si>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</si>
  <si>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</si>
  <si>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</si>
  <si>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</si>
  <si>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</si>
  <si>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</si>
  <si>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</si>
  <si>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</si>
  <si>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</si>
  <si>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</si>
  <si>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</si>
  <si>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</si>
  <si>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</si>
  <si>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</si>
  <si>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</si>
  <si>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</si>
  <si>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</si>
  <si>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</si>
  <si>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</si>
  <si>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</si>
  <si>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</si>
  <si>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</si>
  <si>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</si>
  <si>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</si>
  <si>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</si>
  <si>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</si>
  <si>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</si>
  <si>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</si>
  <si>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</si>
  <si>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</si>
  <si>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</si>
  <si>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</si>
  <si>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</si>
  <si>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</si>
  <si>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</si>
  <si>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</si>
  <si>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</si>
  <si>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</si>
  <si>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</si>
  <si>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</si>
  <si>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</si>
  <si>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</si>
  <si>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</si>
  <si>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</si>
  <si>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</si>
  <si>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</si>
  <si>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</si>
  <si>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</si>
  <si>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</si>
  <si>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</si>
  <si>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</si>
  <si>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</si>
  <si>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</si>
  <si>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</si>
  <si>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</si>
  <si>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</si>
  <si>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</si>
  <si>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</si>
  <si>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</si>
  <si>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</si>
  <si>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</si>
  <si>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</si>
  <si>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</si>
  <si>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</si>
  <si>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</si>
  <si>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</si>
  <si>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</si>
  <si>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</si>
  <si>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</si>
  <si>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</si>
  <si>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</si>
  <si>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</si>
  <si>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</si>
  <si>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</si>
  <si>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</si>
  <si>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</si>
  <si>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</si>
  <si>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</si>
  <si>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</si>
  <si>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</si>
  <si>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</si>
  <si>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</si>
  <si>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</si>
  <si>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</si>
  <si>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</si>
  <si>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</si>
  <si>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</si>
  <si>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</si>
  <si>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</si>
  <si>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</si>
  <si>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</si>
  <si>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</si>
  <si>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</si>
  <si>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</si>
  <si>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</si>
  <si>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</si>
  <si>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</si>
  <si>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</si>
  <si>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</si>
  <si>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</si>
  <si>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</si>
  <si>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</si>
  <si>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</si>
  <si>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</si>
  <si>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</si>
  <si>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</si>
  <si>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</si>
  <si>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</si>
  <si>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</si>
  <si>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</si>
  <si>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</si>
  <si>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</si>
  <si>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</si>
  <si>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</si>
  <si>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</si>
  <si>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</si>
  <si>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</si>
  <si>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</si>
  <si>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</si>
  <si>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</si>
  <si>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</si>
  <si>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</si>
  <si>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</si>
  <si>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</si>
  <si>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</si>
  <si>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</si>
  <si>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</si>
  <si>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</si>
  <si>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</si>
  <si>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</si>
  <si>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</si>
  <si>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</si>
  <si>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</si>
  <si>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</si>
  <si>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</si>
  <si>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</si>
  <si>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</si>
  <si>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</si>
  <si>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</si>
  <si>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</si>
  <si>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</si>
  <si>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</si>
  <si>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</si>
  <si>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</si>
  <si>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</si>
  <si>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</si>
  <si>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</si>
  <si>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</si>
  <si>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</si>
  <si>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</si>
  <si>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</si>
  <si>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</si>
  <si>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</si>
  <si>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</si>
  <si>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</si>
  <si>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</si>
  <si>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</si>
  <si>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</si>
  <si>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</si>
  <si>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</si>
  <si>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</si>
  <si>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</si>
  <si>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</si>
  <si>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</si>
  <si>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</si>
  <si>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</si>
  <si>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</si>
  <si>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</si>
  <si>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</si>
  <si>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</si>
  <si>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</si>
  <si>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</si>
  <si>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</si>
  <si>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</si>
  <si>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</si>
  <si>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</si>
  <si>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</si>
  <si>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</si>
  <si>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</si>
  <si>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</si>
  <si>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</si>
  <si>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</si>
  <si>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</si>
  <si>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</si>
  <si>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</si>
  <si>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</si>
  <si>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</si>
  <si>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</si>
  <si>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</si>
  <si>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</si>
  <si>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</si>
  <si>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</si>
  <si>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</si>
  <si>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</si>
  <si>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</si>
  <si>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</si>
  <si>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</si>
  <si>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</si>
  <si>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</si>
  <si>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</si>
  <si>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</si>
  <si>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</si>
  <si>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</si>
  <si>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</si>
  <si>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</si>
  <si>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</si>
  <si>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</si>
  <si>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</si>
  <si>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</si>
  <si>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</si>
  <si>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</si>
  <si>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</si>
  <si>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</si>
  <si>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</si>
  <si>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</si>
  <si>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</si>
  <si>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</si>
  <si>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</si>
  <si>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</si>
  <si>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</si>
  <si>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</si>
  <si>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</si>
  <si>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</si>
  <si>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</si>
  <si>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</si>
  <si>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</si>
  <si>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</si>
  <si>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</si>
  <si>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</si>
  <si>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</si>
  <si>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</si>
  <si>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</si>
  <si>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</si>
  <si>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</si>
  <si>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</si>
  <si>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</si>
  <si>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</si>
  <si>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</si>
  <si>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</si>
  <si>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</si>
  <si>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</si>
  <si>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</si>
  <si>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</si>
  <si>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</si>
  <si>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</si>
  <si>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</si>
  <si>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</si>
  <si>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</si>
  <si>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</si>
  <si>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</si>
  <si>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</si>
  <si>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</si>
  <si>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</si>
  <si>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</si>
  <si>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</si>
  <si>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</si>
  <si>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</si>
  <si>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</si>
  <si>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</si>
  <si>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</si>
  <si>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</si>
  <si>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</si>
  <si>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</si>
  <si>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</si>
  <si>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</si>
  <si>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</si>
  <si>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</si>
  <si>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</si>
  <si>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</si>
  <si>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</si>
  <si>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</si>
  <si>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</si>
  <si>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</si>
  <si>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</si>
  <si>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</si>
  <si>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</si>
  <si>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</si>
  <si>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</si>
  <si>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</si>
  <si>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</si>
  <si>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</si>
  <si>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</si>
  <si>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</si>
  <si>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</si>
  <si>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</si>
  <si>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</si>
  <si>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</si>
  <si>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</si>
  <si>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</si>
  <si>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</si>
  <si>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</si>
  <si>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</si>
  <si>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</si>
  <si>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</si>
  <si>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</si>
  <si>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</si>
  <si>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</si>
  <si>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</si>
  <si>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</si>
  <si>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</si>
  <si>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</si>
  <si>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</si>
  <si>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</si>
  <si>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</si>
  <si>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</si>
  <si>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</si>
  <si>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</si>
  <si>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</si>
  <si>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</si>
  <si>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</si>
  <si>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</si>
  <si>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</si>
  <si>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</si>
  <si>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</si>
  <si>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</si>
  <si>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</si>
  <si>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</si>
  <si>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</si>
  <si>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</si>
  <si>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</si>
  <si>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</si>
  <si>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</si>
  <si>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</si>
  <si>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</si>
  <si>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</si>
  <si>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</si>
  <si>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</si>
  <si>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</si>
  <si>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</si>
  <si>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</si>
  <si>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</si>
  <si>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</si>
  <si>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</si>
  <si>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</si>
  <si>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</si>
  <si>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</si>
  <si>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</si>
  <si>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</si>
  <si>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</si>
  <si>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</si>
  <si>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</si>
  <si>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</si>
  <si>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</si>
  <si>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</si>
  <si>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</si>
  <si>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</si>
  <si>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</si>
  <si>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</si>
  <si>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</si>
  <si>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</si>
  <si>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</si>
  <si>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</si>
  <si>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</si>
  <si>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</si>
  <si>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</si>
  <si>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</si>
  <si>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</si>
  <si>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</si>
  <si>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</si>
  <si>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</si>
  <si>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</si>
  <si>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</si>
  <si>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</si>
  <si>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</si>
  <si>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</si>
  <si>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</si>
  <si>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</si>
  <si>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</si>
  <si>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</si>
  <si>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</si>
  <si>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</si>
  <si>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</si>
  <si>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</si>
  <si>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</si>
  <si>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</si>
  <si>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</si>
  <si>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</si>
  <si>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</si>
  <si>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</si>
  <si>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</si>
  <si>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</si>
  <si>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</si>
  <si>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</si>
  <si>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</si>
  <si>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</si>
  <si>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</si>
  <si>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</si>
  <si>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</si>
  <si>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</si>
  <si>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</si>
  <si>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</si>
  <si>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</si>
  <si>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</si>
  <si>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</si>
  <si>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</si>
  <si>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</si>
  <si>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</si>
  <si>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</si>
  <si>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</si>
  <si>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</si>
  <si>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</si>
  <si>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</si>
  <si>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</si>
  <si>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</si>
  <si>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</si>
  <si>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</si>
  <si>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</si>
  <si>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</si>
  <si>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</si>
  <si>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</si>
  <si>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</si>
  <si>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</si>
  <si>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</si>
  <si>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</si>
  <si>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</si>
  <si>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</si>
  <si>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</si>
  <si>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</si>
  <si>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</si>
  <si>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</si>
  <si>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</si>
  <si>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</si>
  <si>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</si>
  <si>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</si>
  <si>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</si>
  <si>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</si>
  <si>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</si>
  <si>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</si>
  <si>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</si>
  <si>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</si>
  <si>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</si>
  <si>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</si>
  <si>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</si>
  <si>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</si>
  <si>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</si>
  <si>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</si>
  <si>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</si>
  <si>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</si>
  <si>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</si>
  <si>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</si>
  <si>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</si>
  <si>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</si>
  <si>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</si>
  <si>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</si>
  <si>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</si>
  <si>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</si>
  <si>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</si>
  <si>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</si>
  <si>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</si>
  <si>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</si>
  <si>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</si>
  <si>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</si>
  <si>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</si>
  <si>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</si>
  <si>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</si>
  <si>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</si>
  <si>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</si>
  <si>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</si>
  <si>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</si>
  <si>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</si>
  <si>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</si>
  <si>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</si>
  <si>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</si>
  <si>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</si>
  <si>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</si>
  <si>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</si>
  <si>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</si>
  <si>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</si>
  <si>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</si>
  <si>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</si>
  <si>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</si>
  <si>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</si>
  <si>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</si>
  <si>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</si>
  <si>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</si>
  <si>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</si>
  <si>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</si>
  <si>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</si>
  <si>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</si>
  <si>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</si>
  <si>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</si>
  <si>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</si>
  <si>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</si>
  <si>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</si>
  <si>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</si>
  <si>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</si>
  <si>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</si>
  <si>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</si>
  <si>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</si>
  <si>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</si>
  <si>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</si>
  <si>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</si>
  <si>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</si>
  <si>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</si>
  <si>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</si>
  <si>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</si>
  <si>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</si>
  <si>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</si>
  <si>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</si>
  <si>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</si>
  <si>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</si>
  <si>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</si>
  <si>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医療事故情報収集等事業</t>
  </si>
  <si>
    <t>医政局</t>
  </si>
  <si>
    <t>平成１６年度</t>
  </si>
  <si>
    <t>終了予定なし</t>
  </si>
  <si>
    <t>-</t>
  </si>
  <si>
    <t>厚生労働省発医政0331第31号「医療施設運営費等補助金及び中毒情報基盤整備事業費補助金の国庫補助について」</t>
  </si>
  <si>
    <t>医療施設運営費等補助金</t>
  </si>
  <si>
    <t>医療事故情報収集等事業報告書の作成を行う。</t>
  </si>
  <si>
    <t>医療事故情報収集等事業報告書の作成数(前年度以上)</t>
  </si>
  <si>
    <t>冊</t>
  </si>
  <si>
    <t>医療事故情報収集等事業 報告書（日本医療機能評価機構）</t>
  </si>
  <si>
    <t>医療事故情報収集等事業年報の作成を行う。</t>
  </si>
  <si>
    <t>医療事故情報収集等事業年報の作成数(前年度以上)</t>
  </si>
  <si>
    <t>医療事故情報収集等事業 年報（日本医療機能評価機構）</t>
  </si>
  <si>
    <t>医療安全情報の発信を行う。</t>
  </si>
  <si>
    <t>報告義務対象医療機関及び参加登録申請医療機関からの医療事故事案の収集件数</t>
  </si>
  <si>
    <t>件</t>
  </si>
  <si>
    <t>単位当たりコスト＝Ｘ／Ｙ
Ｘ：予算執行額 ／ Ｙ：収集件数　　　　　　　　</t>
    <phoneticPr fontId="5"/>
  </si>
  <si>
    <t>円</t>
  </si>
  <si>
    <t>　　X/Y</t>
    <phoneticPr fontId="5"/>
  </si>
  <si>
    <t>93,748千円
/4,532件</t>
  </si>
  <si>
    <t>93,748千円
/4,802件</t>
  </si>
  <si>
    <t>／　</t>
    <phoneticPr fontId="5"/>
  </si>
  <si>
    <t>医薬品等医療安全対策事業</t>
  </si>
  <si>
    <t>薬局医療安全対策推進事業</t>
  </si>
  <si>
    <t>90</t>
  </si>
  <si>
    <t>68</t>
  </si>
  <si>
    <t>66</t>
  </si>
  <si>
    <t>72</t>
  </si>
  <si>
    <t>78</t>
  </si>
  <si>
    <t>76</t>
  </si>
  <si>
    <t>0080</t>
  </si>
  <si>
    <t>0090</t>
  </si>
  <si>
    <t>○</t>
  </si>
  <si>
    <t>厚労</t>
    <rPh sb="0" eb="2">
      <t>コウロウ</t>
    </rPh>
    <phoneticPr fontId="5"/>
  </si>
  <si>
    <t>運営委員会、専門家部門、検討委員会、事務局を設置し、医療事故情報の収集・分析・提供を行う。具体的には下記のとおり。
・医療機関における医療事故情報の収集・分析・提供
・医療機関におけるヒヤリ・ハット事例情報の収集・分析提供
・医療機関に対する助言・支援
・医療安全に関する研修及び専門家の養成、医療機関における「医療安全緊急情報」の発信、本事業に関する普及啓発
〔補助率：定額〕</t>
    <phoneticPr fontId="5"/>
  </si>
  <si>
    <t>-</t>
    <phoneticPr fontId="5"/>
  </si>
  <si>
    <t>A.公益財団法人日本医療機能評価機構</t>
    <phoneticPr fontId="5"/>
  </si>
  <si>
    <t>人件費</t>
    <rPh sb="0" eb="3">
      <t>ジンケンヒ</t>
    </rPh>
    <phoneticPr fontId="5"/>
  </si>
  <si>
    <t>職員基本給等</t>
    <rPh sb="0" eb="2">
      <t>ショクイン</t>
    </rPh>
    <rPh sb="2" eb="5">
      <t>キホンキュウ</t>
    </rPh>
    <rPh sb="5" eb="6">
      <t>トウ</t>
    </rPh>
    <phoneticPr fontId="5"/>
  </si>
  <si>
    <t>雑役務費</t>
    <rPh sb="0" eb="1">
      <t>ザツ</t>
    </rPh>
    <rPh sb="1" eb="3">
      <t>エキム</t>
    </rPh>
    <rPh sb="3" eb="4">
      <t>ヒ</t>
    </rPh>
    <phoneticPr fontId="5"/>
  </si>
  <si>
    <t>システム関連費等</t>
    <rPh sb="4" eb="7">
      <t>カンレンヒ</t>
    </rPh>
    <rPh sb="7" eb="8">
      <t>トウ</t>
    </rPh>
    <phoneticPr fontId="5"/>
  </si>
  <si>
    <t>借料及び損料</t>
    <rPh sb="0" eb="2">
      <t>シャクリョウ</t>
    </rPh>
    <rPh sb="2" eb="3">
      <t>オヨ</t>
    </rPh>
    <rPh sb="4" eb="6">
      <t>ソンリョウ</t>
    </rPh>
    <phoneticPr fontId="5"/>
  </si>
  <si>
    <t>事務室借料、機器借料等</t>
    <rPh sb="0" eb="3">
      <t>ジムシツ</t>
    </rPh>
    <rPh sb="3" eb="5">
      <t>シャクリョウ</t>
    </rPh>
    <rPh sb="6" eb="8">
      <t>キキ</t>
    </rPh>
    <rPh sb="8" eb="10">
      <t>シャクリョウ</t>
    </rPh>
    <rPh sb="10" eb="11">
      <t>トウ</t>
    </rPh>
    <phoneticPr fontId="5"/>
  </si>
  <si>
    <t>委託費</t>
    <rPh sb="0" eb="3">
      <t>イタクヒ</t>
    </rPh>
    <phoneticPr fontId="5"/>
  </si>
  <si>
    <t>データ管理費等</t>
    <rPh sb="3" eb="6">
      <t>カンリヒ</t>
    </rPh>
    <rPh sb="6" eb="7">
      <t>トウ</t>
    </rPh>
    <phoneticPr fontId="5"/>
  </si>
  <si>
    <t>通信運搬費</t>
    <rPh sb="0" eb="2">
      <t>ツウシン</t>
    </rPh>
    <rPh sb="2" eb="5">
      <t>ウンパンヒ</t>
    </rPh>
    <phoneticPr fontId="5"/>
  </si>
  <si>
    <t>郵便料金等</t>
    <rPh sb="0" eb="2">
      <t>ユウビン</t>
    </rPh>
    <rPh sb="2" eb="4">
      <t>リョウキン</t>
    </rPh>
    <rPh sb="4" eb="5">
      <t>トウ</t>
    </rPh>
    <phoneticPr fontId="5"/>
  </si>
  <si>
    <t>諸謝金</t>
    <rPh sb="0" eb="1">
      <t>ショ</t>
    </rPh>
    <rPh sb="1" eb="3">
      <t>シャキン</t>
    </rPh>
    <phoneticPr fontId="5"/>
  </si>
  <si>
    <t>委員会謝金等</t>
    <rPh sb="0" eb="3">
      <t>イインカイ</t>
    </rPh>
    <rPh sb="3" eb="5">
      <t>シャキン</t>
    </rPh>
    <rPh sb="5" eb="6">
      <t>トウ</t>
    </rPh>
    <phoneticPr fontId="5"/>
  </si>
  <si>
    <t>旅費</t>
    <rPh sb="0" eb="2">
      <t>リョヒ</t>
    </rPh>
    <phoneticPr fontId="5"/>
  </si>
  <si>
    <t>委員会旅費等</t>
    <rPh sb="0" eb="3">
      <t>イインカイ</t>
    </rPh>
    <rPh sb="3" eb="5">
      <t>リョヒ</t>
    </rPh>
    <rPh sb="5" eb="6">
      <t>トウ</t>
    </rPh>
    <phoneticPr fontId="5"/>
  </si>
  <si>
    <t>社会保険料</t>
    <rPh sb="0" eb="2">
      <t>シャカイ</t>
    </rPh>
    <rPh sb="2" eb="5">
      <t>ホケンリョウ</t>
    </rPh>
    <phoneticPr fontId="5"/>
  </si>
  <si>
    <t>印刷製本費</t>
    <rPh sb="0" eb="2">
      <t>インサツ</t>
    </rPh>
    <rPh sb="2" eb="4">
      <t>セイホン</t>
    </rPh>
    <rPh sb="4" eb="5">
      <t>ヒ</t>
    </rPh>
    <phoneticPr fontId="5"/>
  </si>
  <si>
    <t>報告書等</t>
    <rPh sb="0" eb="3">
      <t>ホウコクショ</t>
    </rPh>
    <rPh sb="3" eb="4">
      <t>トウ</t>
    </rPh>
    <phoneticPr fontId="5"/>
  </si>
  <si>
    <t>その他</t>
    <rPh sb="2" eb="3">
      <t>タ</t>
    </rPh>
    <phoneticPr fontId="5"/>
  </si>
  <si>
    <t>消耗品費、光熱水料</t>
    <rPh sb="0" eb="3">
      <t>ショウモウヒン</t>
    </rPh>
    <rPh sb="3" eb="4">
      <t>ヒ</t>
    </rPh>
    <rPh sb="5" eb="7">
      <t>コウネツ</t>
    </rPh>
    <rPh sb="7" eb="9">
      <t>スイリョウ</t>
    </rPh>
    <phoneticPr fontId="5"/>
  </si>
  <si>
    <t>公益財団法人日本医療機能評価機構</t>
    <phoneticPr fontId="5"/>
  </si>
  <si>
    <t>医療事故情報収集等事業</t>
    <phoneticPr fontId="5"/>
  </si>
  <si>
    <t>補助金等交付</t>
  </si>
  <si>
    <t>-</t>
    <phoneticPr fontId="5"/>
  </si>
  <si>
    <t>－</t>
    <phoneticPr fontId="5"/>
  </si>
  <si>
    <t>地域医療計画課　医療安全推進・医務指導室</t>
    <rPh sb="0" eb="6">
      <t>チイキイリョウケイカク</t>
    </rPh>
    <rPh sb="15" eb="17">
      <t>イム</t>
    </rPh>
    <rPh sb="17" eb="20">
      <t>シドウシツ</t>
    </rPh>
    <phoneticPr fontId="5"/>
  </si>
  <si>
    <t>室長：梅木　和宣</t>
  </si>
  <si>
    <t>医療事故情報の収集・分析・提供を行う。</t>
  </si>
  <si>
    <t>医療事故の発生予防・再発防止</t>
  </si>
  <si>
    <t>93,748千円
/5,243件</t>
    <phoneticPr fontId="5"/>
  </si>
  <si>
    <t>93,748千円/5,243件</t>
    <phoneticPr fontId="5"/>
  </si>
  <si>
    <t>医療安全情報の発信数
(前年度以上)</t>
    <phoneticPr fontId="5"/>
  </si>
  <si>
    <t>医療安全情報の発信数</t>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</si>
  <si>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</si>
  <si>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</si>
  <si>
    <t>https://www.mhlw.go.jp/wp/seisaku/hyouka/dl/r03_jizenbunseki/I-3-2.pdf</t>
  </si>
  <si>
    <t>‐</t>
  </si>
  <si>
    <t>無</t>
  </si>
  <si>
    <t>収集した医療事故情報を広く社会に向けて公表し、事故の発生予防、再発防止を図るものであり、広く国民のニーズがある。</t>
    <rPh sb="0" eb="2">
      <t>シュウシュウ</t>
    </rPh>
    <rPh sb="4" eb="6">
      <t>イリョウ</t>
    </rPh>
    <rPh sb="6" eb="8">
      <t>ジコ</t>
    </rPh>
    <rPh sb="8" eb="10">
      <t>ジョウホウ</t>
    </rPh>
    <rPh sb="11" eb="12">
      <t>ヒロ</t>
    </rPh>
    <rPh sb="13" eb="15">
      <t>シャカイ</t>
    </rPh>
    <rPh sb="16" eb="17">
      <t>ム</t>
    </rPh>
    <rPh sb="19" eb="21">
      <t>コウヒョウ</t>
    </rPh>
    <rPh sb="23" eb="25">
      <t>ジコ</t>
    </rPh>
    <rPh sb="26" eb="28">
      <t>ハッセイ</t>
    </rPh>
    <rPh sb="28" eb="30">
      <t>ヨボウ</t>
    </rPh>
    <rPh sb="31" eb="33">
      <t>サイハツ</t>
    </rPh>
    <rPh sb="33" eb="35">
      <t>ボウシ</t>
    </rPh>
    <rPh sb="36" eb="37">
      <t>ハカ</t>
    </rPh>
    <rPh sb="44" eb="45">
      <t>ヒロ</t>
    </rPh>
    <rPh sb="46" eb="48">
      <t>コクミン</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</si>
  <si>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</si>
  <si>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医療法施行規則で定められた事業であり、医療安全の確保という政策目標達成に向けて優先度の高い事業である。</t>
    <rPh sb="0" eb="3">
      <t>イリョウホウ</t>
    </rPh>
    <rPh sb="3" eb="5">
      <t>セコウ</t>
    </rPh>
    <rPh sb="5" eb="7">
      <t>キソク</t>
    </rPh>
    <rPh sb="8" eb="9">
      <t>サダ</t>
    </rPh>
    <rPh sb="13" eb="15">
      <t>ジギョウ</t>
    </rPh>
    <rPh sb="19" eb="21">
      <t>イリョウ</t>
    </rPh>
    <rPh sb="21" eb="23">
      <t>アンゼン</t>
    </rPh>
    <rPh sb="24" eb="26">
      <t>カクホ</t>
    </rPh>
    <rPh sb="29" eb="31">
      <t>セイサク</t>
    </rPh>
    <rPh sb="31" eb="33">
      <t>モクヒョウ</t>
    </rPh>
    <rPh sb="33" eb="35">
      <t>タッセイ</t>
    </rPh>
    <rPh sb="36" eb="37">
      <t>ム</t>
    </rPh>
    <rPh sb="39" eb="42">
      <t>ユウセンド</t>
    </rPh>
    <rPh sb="43" eb="44">
      <t>タカ</t>
    </rPh>
    <rPh sb="45" eb="47">
      <t>ジギョウ</t>
    </rPh>
    <phoneticPr fontId="5"/>
  </si>
  <si>
    <t>-</t>
    <phoneticPr fontId="5"/>
  </si>
  <si>
    <t>成果を広く一般社会に還元され、受益者は国民全体であるため、受益者に負担を求めることは難しい。</t>
    <rPh sb="0" eb="2">
      <t>セイカ</t>
    </rPh>
    <rPh sb="3" eb="4">
      <t>ヒロ</t>
    </rPh>
    <rPh sb="5" eb="7">
      <t>イッパン</t>
    </rPh>
    <rPh sb="7" eb="9">
      <t>シャカイ</t>
    </rPh>
    <rPh sb="10" eb="12">
      <t>カンゲン</t>
    </rPh>
    <rPh sb="15" eb="18">
      <t>ジュエキシャ</t>
    </rPh>
    <rPh sb="19" eb="21">
      <t>コクミン</t>
    </rPh>
    <rPh sb="21" eb="23">
      <t>ゼンタイ</t>
    </rPh>
    <rPh sb="29" eb="32">
      <t>ジュエキシャ</t>
    </rPh>
    <rPh sb="33" eb="35">
      <t>フタン</t>
    </rPh>
    <rPh sb="36" eb="37">
      <t>モト</t>
    </rPh>
    <rPh sb="42" eb="43">
      <t>ムズカ</t>
    </rPh>
    <phoneticPr fontId="5"/>
  </si>
  <si>
    <t>支出額については実績報告書等で確認を行っており、運営団体の最低限の経費のみ計上されており、妥当である。</t>
    <rPh sb="0" eb="3">
      <t>シシュツガク</t>
    </rPh>
    <rPh sb="8" eb="10">
      <t>ジッセキ</t>
    </rPh>
    <rPh sb="10" eb="13">
      <t>ホウコクショ</t>
    </rPh>
    <rPh sb="13" eb="14">
      <t>トウ</t>
    </rPh>
    <rPh sb="15" eb="17">
      <t>カクニン</t>
    </rPh>
    <rPh sb="18" eb="19">
      <t>オコナ</t>
    </rPh>
    <rPh sb="24" eb="26">
      <t>ウンエイ</t>
    </rPh>
    <rPh sb="26" eb="28">
      <t>ダンタイ</t>
    </rPh>
    <rPh sb="29" eb="32">
      <t>サイテイゲン</t>
    </rPh>
    <rPh sb="33" eb="35">
      <t>ケイヒ</t>
    </rPh>
    <rPh sb="37" eb="39">
      <t>ケイジョウ</t>
    </rPh>
    <rPh sb="45" eb="47">
      <t>ダトウ</t>
    </rPh>
    <phoneticPr fontId="5"/>
  </si>
  <si>
    <t>支出額については実績報告書等で確認を行っており、事業目的に照らして真に必要なものに限定されている。</t>
    <rPh sb="0" eb="3">
      <t>シシュツガク</t>
    </rPh>
    <rPh sb="8" eb="10">
      <t>ジッセキ</t>
    </rPh>
    <rPh sb="10" eb="13">
      <t>ホウコクショ</t>
    </rPh>
    <rPh sb="13" eb="14">
      <t>トウ</t>
    </rPh>
    <rPh sb="15" eb="17">
      <t>カクニン</t>
    </rPh>
    <rPh sb="18" eb="19">
      <t>オコナ</t>
    </rPh>
    <rPh sb="24" eb="26">
      <t>ジギョウ</t>
    </rPh>
    <rPh sb="26" eb="28">
      <t>モクテキ</t>
    </rPh>
    <rPh sb="29" eb="30">
      <t>テ</t>
    </rPh>
    <rPh sb="33" eb="34">
      <t>シン</t>
    </rPh>
    <rPh sb="35" eb="37">
      <t>ヒツヨウ</t>
    </rPh>
    <rPh sb="41" eb="43">
      <t>ゲンテイ</t>
    </rPh>
    <phoneticPr fontId="5"/>
  </si>
  <si>
    <t>他の事業とシステムを共通化するなど、コスト削減や効率化に向けて工夫をおこなっている。</t>
    <rPh sb="0" eb="1">
      <t>タ</t>
    </rPh>
    <rPh sb="2" eb="4">
      <t>ジギョウ</t>
    </rPh>
    <rPh sb="10" eb="13">
      <t>キョウツウカ</t>
    </rPh>
    <rPh sb="21" eb="23">
      <t>サクゲン</t>
    </rPh>
    <rPh sb="24" eb="27">
      <t>コウリツカ</t>
    </rPh>
    <rPh sb="28" eb="29">
      <t>ム</t>
    </rPh>
    <rPh sb="31" eb="33">
      <t>クフウ</t>
    </rPh>
    <phoneticPr fontId="5"/>
  </si>
  <si>
    <t>成果目標に沿った成果実績を上げている。</t>
    <rPh sb="0" eb="2">
      <t>セイカ</t>
    </rPh>
    <rPh sb="2" eb="4">
      <t>モクヒョウ</t>
    </rPh>
    <rPh sb="5" eb="6">
      <t>ソ</t>
    </rPh>
    <rPh sb="8" eb="10">
      <t>セイカ</t>
    </rPh>
    <rPh sb="10" eb="12">
      <t>ジッセキ</t>
    </rPh>
    <rPh sb="13" eb="14">
      <t>ア</t>
    </rPh>
    <phoneticPr fontId="5"/>
  </si>
  <si>
    <t>活動実績は見込みを上回っている。</t>
    <rPh sb="0" eb="2">
      <t>カツドウ</t>
    </rPh>
    <rPh sb="2" eb="4">
      <t>ジッセキ</t>
    </rPh>
    <rPh sb="5" eb="7">
      <t>ミコ</t>
    </rPh>
    <rPh sb="9" eb="11">
      <t>ウワマワ</t>
    </rPh>
    <phoneticPr fontId="5"/>
  </si>
  <si>
    <t>各種成果物は、医療機関等に幅広く配布され、活用されている。</t>
    <rPh sb="0" eb="2">
      <t>カクシュ</t>
    </rPh>
    <rPh sb="2" eb="5">
      <t>セイカブツ</t>
    </rPh>
    <rPh sb="7" eb="9">
      <t>イリョウ</t>
    </rPh>
    <rPh sb="9" eb="11">
      <t>キカン</t>
    </rPh>
    <rPh sb="11" eb="12">
      <t>トウ</t>
    </rPh>
    <rPh sb="13" eb="15">
      <t>ハバヒロ</t>
    </rPh>
    <rPh sb="16" eb="18">
      <t>ハイフ</t>
    </rPh>
    <rPh sb="21" eb="23">
      <t>カツヨウ</t>
    </rPh>
    <phoneticPr fontId="5"/>
  </si>
  <si>
    <t>医薬品等医療安全対策事業とは、報告対象施設が異なっており、手法が共有する部分では効率的な運用を行っている。
本事業は、医療機関における医療事故やヒヤリ・ハット事例の収集事業で、薬局医療安全対策推進事業は、薬局におけるヒヤリ・ハット事例の収集事業となっており、適切な役割分担となっている。</t>
  </si>
  <si>
    <t>令和３年１２月３１日における医療事故情報の参加登録申請医療機関数は８５７施設であり、前年の同時期と比べ、２３施設増加している。また令和３年（１月～１２月）の医療事故の報告件数は、報告義務対象医療機関から４，６７４件、参加登録申請医療機関から５６９件の合計５，２４３件と前年に比べ、４４１件増加している。より事業の浸透を図るためには参加登録申請医療機関数をさらに増加させる必要がある。</t>
    <rPh sb="0" eb="2">
      <t>レイワ</t>
    </rPh>
    <rPh sb="65" eb="67">
      <t>レイワ</t>
    </rPh>
    <rPh sb="144" eb="146">
      <t>ゾウカ</t>
    </rPh>
    <phoneticPr fontId="5"/>
  </si>
  <si>
    <t>当該事業は、医療事故の発生予防及び再発防止を促進することを目的として、医療事故情報及びヒヤリ・ハット事例情報の収集・分析・提供を行っており、分析結果は報告書、年報及び医療事故情報としてとりまとめ、広く社会に向けて公表している。その中で令和３年（１月～１２月）の報告義務対象医療機関からの医療事故報告件数が４，６７４件、参加登録申請医療機関から５６９件となっており、より事業の浸透を図るためには参加登録申請医療機関数をさらに増加させる必要がある。日本医療機能評価機構が行う講演や各種報告書の中で登録を呼びかけてもらうことにより改善を図っていくこととしたい。</t>
  </si>
  <si>
    <t>点検対象外</t>
    <rPh sb="0" eb="2">
      <t>テンケン</t>
    </rPh>
    <rPh sb="2" eb="5">
      <t>タイショウガイ</t>
    </rPh>
    <phoneticPr fontId="5"/>
  </si>
  <si>
    <t>-</t>
    <phoneticPr fontId="5"/>
  </si>
  <si>
    <t>医療事故の発生予防・再発防止のためには、医療機関の報告に加え、医療関係団体等、医療安全に資する情報を収集し、これらを総合的に分析・検討した上で、その結果を広く提供する必要があることから、中立な第三者機関において医療機関自らが分析・検討をした情報を収集し、さらに分析を加えたうえで情報提供を行う。</t>
    <phoneticPr fontId="5"/>
  </si>
  <si>
    <t>医療事故の発生予防・再発防止のために必要な事業であり、引き続き、必要な予算額を確保し、適正な執行に努めること。</t>
    <rPh sb="18" eb="20">
      <t>ヒツヨウ</t>
    </rPh>
    <rPh sb="21" eb="23">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</si>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</sst>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111258</xdr:colOff>
      <xdr:row>269</xdr:row>
      <xdr:rowOff>272037</xdr:rowOff>
    </xdr:from>
    <xdr:to>
      <xdr:col>29</xdr:col>
      <xdr:colOff>111258</xdr:colOff>
      <xdr:row>271</xdr:row>
      <xdr:rowOff>140553</xdr:rowOff>
    </xdr:to>
    <xdr:sp macro="" textlink="">
      <xdr:nvSpPr>
        <xdr:cNvPr id="2" name="正方形/長方形 1"/>
        <xdr:cNvSpPr/>
      </xdr:nvSpPr>
      <xdr:spPr>
        <a:xfrm>
          <a:off x="2488698" y="44820840"/>
          <a:ext cx="2926080" cy="4986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９３．７百万円</a:t>
          </a:r>
        </a:p>
      </xdr:txBody>
    </xdr:sp>
    <xdr:clientData/>
  </xdr:twoCellAnchor>
  <xdr:twoCellAnchor>
    <xdr:from>
      <xdr:col>21</xdr:col>
      <xdr:colOff>54428</xdr:colOff>
      <xdr:row>273</xdr:row>
      <xdr:rowOff>204107</xdr:rowOff>
    </xdr:from>
    <xdr:to>
      <xdr:col>21</xdr:col>
      <xdr:colOff>54428</xdr:colOff>
      <xdr:row>275</xdr:row>
      <xdr:rowOff>204107</xdr:rowOff>
    </xdr:to>
    <xdr:cxnSp macro="">
      <xdr:nvCxnSpPr>
        <xdr:cNvPr id="3" name="直線矢印コネクタ 2"/>
        <xdr:cNvCxnSpPr/>
      </xdr:nvCxnSpPr>
      <xdr:spPr>
        <a:xfrm>
          <a:off x="3894908" y="46091747"/>
          <a:ext cx="0" cy="7162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275</xdr:row>
      <xdr:rowOff>324970</xdr:rowOff>
    </xdr:from>
    <xdr:to>
      <xdr:col>30</xdr:col>
      <xdr:colOff>13607</xdr:colOff>
      <xdr:row>277</xdr:row>
      <xdr:rowOff>194006</xdr:rowOff>
    </xdr:to>
    <xdr:sp macro="" textlink="">
      <xdr:nvSpPr>
        <xdr:cNvPr id="4" name="正方形/長方形 3"/>
        <xdr:cNvSpPr/>
      </xdr:nvSpPr>
      <xdr:spPr>
        <a:xfrm>
          <a:off x="2573927" y="46928890"/>
          <a:ext cx="2926080" cy="5776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９３．７</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43069</xdr:colOff>
      <xdr:row>274</xdr:row>
      <xdr:rowOff>126371</xdr:rowOff>
    </xdr:from>
    <xdr:to>
      <xdr:col>30</xdr:col>
      <xdr:colOff>126786</xdr:colOff>
      <xdr:row>275</xdr:row>
      <xdr:rowOff>20490</xdr:rowOff>
    </xdr:to>
    <xdr:sp macro="" textlink="">
      <xdr:nvSpPr>
        <xdr:cNvPr id="5" name="テキスト ボックス 4"/>
        <xdr:cNvSpPr txBox="1"/>
      </xdr:nvSpPr>
      <xdr:spPr>
        <a:xfrm>
          <a:off x="3987540" y="87729477"/>
          <a:ext cx="1518070" cy="2527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147276</xdr:colOff>
      <xdr:row>271</xdr:row>
      <xdr:rowOff>264135</xdr:rowOff>
    </xdr:from>
    <xdr:to>
      <xdr:col>29</xdr:col>
      <xdr:colOff>147276</xdr:colOff>
      <xdr:row>273</xdr:row>
      <xdr:rowOff>272142</xdr:rowOff>
    </xdr:to>
    <xdr:sp macro="" textlink="">
      <xdr:nvSpPr>
        <xdr:cNvPr id="6" name="大かっこ 5"/>
        <xdr:cNvSpPr/>
      </xdr:nvSpPr>
      <xdr:spPr>
        <a:xfrm>
          <a:off x="2524716" y="45443115"/>
          <a:ext cx="2926080" cy="716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日本医療機能評価機構が実施する医療事故情報収集等事業に対する補助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89647</xdr:colOff>
      <xdr:row>277</xdr:row>
      <xdr:rowOff>331694</xdr:rowOff>
    </xdr:from>
    <xdr:to>
      <xdr:col>31</xdr:col>
      <xdr:colOff>44824</xdr:colOff>
      <xdr:row>280</xdr:row>
      <xdr:rowOff>353305</xdr:rowOff>
    </xdr:to>
    <xdr:sp macro="" textlink="">
      <xdr:nvSpPr>
        <xdr:cNvPr id="7" name="大かっこ 6"/>
        <xdr:cNvSpPr/>
      </xdr:nvSpPr>
      <xdr:spPr>
        <a:xfrm>
          <a:off x="2420471" y="89001600"/>
          <a:ext cx="3182471" cy="10973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医療機関から報告された医療事故情報及びヒヤリハット事例情報の収集・分析し、報告書の配布やホームページでの公表を実施。また報告書等の活用促進を図るため医療安全に関する研修会を実施。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5" zoomScaleNormal="75" zoomScaleSheetLayoutView="85" zoomScalePageLayoutView="85" workbookViewId="0">
      <selection activeCell="J244" sqref="J244:L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285</v>
      </c>
      <c r="AJ2" s="834" t="s">
        <v>643</v>
      </c>
      <c r="AK2" s="834"/>
      <c r="AL2" s="834"/>
      <c r="AM2" s="834"/>
      <c r="AN2" s="75" t="s">
        <v>285</v>
      </c>
      <c r="AO2" s="834">
        <v>21</v>
      </c>
      <c r="AP2" s="834"/>
      <c r="AQ2" s="834"/>
      <c r="AR2" s="76" t="s">
        <v>285</v>
      </c>
      <c r="AS2" s="835">
        <v>126</v>
      </c>
      <c r="AT2" s="835"/>
      <c r="AU2" s="835"/>
      <c r="AV2" s="75" t="str">
        <f>IF(AW2="","","-")</f>
        <v/>
      </c>
      <c r="AW2" s="836"/>
      <c r="AX2" s="836"/>
    </row>
    <row r="3" spans="1:50" ht="21" customHeight="1" thickBot="1" x14ac:dyDescent="0.2">
      <c r="A3" s="837" t="s">
        <v>598</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608</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609</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610</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611</v>
      </c>
      <c r="H5" s="825"/>
      <c r="I5" s="825"/>
      <c r="J5" s="825"/>
      <c r="K5" s="825"/>
      <c r="L5" s="825"/>
      <c r="M5" s="826" t="s">
        <v>61</v>
      </c>
      <c r="N5" s="827"/>
      <c r="O5" s="827"/>
      <c r="P5" s="827"/>
      <c r="Q5" s="827"/>
      <c r="R5" s="828"/>
      <c r="S5" s="829" t="s">
        <v>612</v>
      </c>
      <c r="T5" s="825"/>
      <c r="U5" s="825"/>
      <c r="V5" s="825"/>
      <c r="W5" s="825"/>
      <c r="X5" s="830"/>
      <c r="Y5" s="831" t="s">
        <v>3</v>
      </c>
      <c r="Z5" s="832"/>
      <c r="AA5" s="832"/>
      <c r="AB5" s="832"/>
      <c r="AC5" s="832"/>
      <c r="AD5" s="833"/>
      <c r="AE5" s="854" t="s">
        <v>671</v>
      </c>
      <c r="AF5" s="854"/>
      <c r="AG5" s="854"/>
      <c r="AH5" s="854"/>
      <c r="AI5" s="854"/>
      <c r="AJ5" s="854"/>
      <c r="AK5" s="854"/>
      <c r="AL5" s="854"/>
      <c r="AM5" s="854"/>
      <c r="AN5" s="854"/>
      <c r="AO5" s="854"/>
      <c r="AP5" s="855"/>
      <c r="AQ5" s="856" t="s">
        <v>672</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613</v>
      </c>
      <c r="H7" s="865"/>
      <c r="I7" s="865"/>
      <c r="J7" s="865"/>
      <c r="K7" s="865"/>
      <c r="L7" s="865"/>
      <c r="M7" s="865"/>
      <c r="N7" s="865"/>
      <c r="O7" s="865"/>
      <c r="P7" s="865"/>
      <c r="Q7" s="865"/>
      <c r="R7" s="865"/>
      <c r="S7" s="865"/>
      <c r="T7" s="865"/>
      <c r="U7" s="865"/>
      <c r="V7" s="865"/>
      <c r="W7" s="865"/>
      <c r="X7" s="866"/>
      <c r="Y7" s="867" t="s">
        <v>270</v>
      </c>
      <c r="Z7" s="687"/>
      <c r="AA7" s="687"/>
      <c r="AB7" s="687"/>
      <c r="AC7" s="687"/>
      <c r="AD7" s="868"/>
      <c r="AE7" s="796" t="s">
        <v>614</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69" t="s">
        <v>21</v>
      </c>
      <c r="B9" s="770"/>
      <c r="C9" s="770"/>
      <c r="D9" s="770"/>
      <c r="E9" s="770"/>
      <c r="F9" s="770"/>
      <c r="G9" s="851" t="s">
        <v>700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7" t="s">
        <v>27</v>
      </c>
      <c r="B10" s="758"/>
      <c r="C10" s="758"/>
      <c r="D10" s="758"/>
      <c r="E10" s="758"/>
      <c r="F10" s="758"/>
      <c r="G10" s="759" t="s">
        <v>644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2"/>
    </row>
    <row r="13" spans="1:50" ht="21" customHeight="1" x14ac:dyDescent="0.15">
      <c r="A13" s="307"/>
      <c r="B13" s="308"/>
      <c r="C13" s="308"/>
      <c r="D13" s="308"/>
      <c r="E13" s="308"/>
      <c r="F13" s="309"/>
      <c r="G13" s="786" t="s">
        <v>6</v>
      </c>
      <c r="H13" s="787"/>
      <c r="I13" s="803" t="s">
        <v>7</v>
      </c>
      <c r="J13" s="804"/>
      <c r="K13" s="804"/>
      <c r="L13" s="804"/>
      <c r="M13" s="804"/>
      <c r="N13" s="804"/>
      <c r="O13" s="805"/>
      <c r="P13" s="699">
        <v>94</v>
      </c>
      <c r="Q13" s="700"/>
      <c r="R13" s="700"/>
      <c r="S13" s="700"/>
      <c r="T13" s="700"/>
      <c r="U13" s="700"/>
      <c r="V13" s="701"/>
      <c r="W13" s="699">
        <v>94</v>
      </c>
      <c r="X13" s="700"/>
      <c r="Y13" s="700"/>
      <c r="Z13" s="700"/>
      <c r="AA13" s="700"/>
      <c r="AB13" s="700"/>
      <c r="AC13" s="701"/>
      <c r="AD13" s="699">
        <v>94</v>
      </c>
      <c r="AE13" s="700"/>
      <c r="AF13" s="700"/>
      <c r="AG13" s="700"/>
      <c r="AH13" s="700"/>
      <c r="AI13" s="700"/>
      <c r="AJ13" s="701"/>
      <c r="AK13" s="699">
        <v>94</v>
      </c>
      <c r="AL13" s="700"/>
      <c r="AM13" s="700"/>
      <c r="AN13" s="700"/>
      <c r="AO13" s="700"/>
      <c r="AP13" s="700"/>
      <c r="AQ13" s="701"/>
      <c r="AR13" s="734">
        <v>94</v>
      </c>
      <c r="AS13" s="735"/>
      <c r="AT13" s="735"/>
      <c r="AU13" s="735"/>
      <c r="AV13" s="735"/>
      <c r="AW13" s="735"/>
      <c r="AX13" s="806"/>
    </row>
    <row r="14" spans="1:50" ht="21" customHeight="1" x14ac:dyDescent="0.15">
      <c r="A14" s="307"/>
      <c r="B14" s="308"/>
      <c r="C14" s="308"/>
      <c r="D14" s="308"/>
      <c r="E14" s="308"/>
      <c r="F14" s="309"/>
      <c r="G14" s="788"/>
      <c r="H14" s="789"/>
      <c r="I14" s="781" t="s">
        <v>8</v>
      </c>
      <c r="J14" s="782"/>
      <c r="K14" s="782"/>
      <c r="L14" s="782"/>
      <c r="M14" s="782"/>
      <c r="N14" s="782"/>
      <c r="O14" s="783"/>
      <c r="P14" s="699" t="s">
        <v>613</v>
      </c>
      <c r="Q14" s="700"/>
      <c r="R14" s="700"/>
      <c r="S14" s="700"/>
      <c r="T14" s="700"/>
      <c r="U14" s="700"/>
      <c r="V14" s="701"/>
      <c r="W14" s="699" t="s">
        <v>613</v>
      </c>
      <c r="X14" s="700"/>
      <c r="Y14" s="700"/>
      <c r="Z14" s="700"/>
      <c r="AA14" s="700"/>
      <c r="AB14" s="700"/>
      <c r="AC14" s="701"/>
      <c r="AD14" s="699" t="s">
        <v>645</v>
      </c>
      <c r="AE14" s="700"/>
      <c r="AF14" s="700"/>
      <c r="AG14" s="700"/>
      <c r="AH14" s="700"/>
      <c r="AI14" s="700"/>
      <c r="AJ14" s="701"/>
      <c r="AK14" s="699" t="s">
        <v>703</v>
      </c>
      <c r="AL14" s="700"/>
      <c r="AM14" s="700"/>
      <c r="AN14" s="700"/>
      <c r="AO14" s="700"/>
      <c r="AP14" s="700"/>
      <c r="AQ14" s="701"/>
      <c r="AR14" s="792"/>
      <c r="AS14" s="792"/>
      <c r="AT14" s="792"/>
      <c r="AU14" s="792"/>
      <c r="AV14" s="792"/>
      <c r="AW14" s="792"/>
      <c r="AX14" s="793"/>
    </row>
    <row r="15" spans="1:50" ht="21" customHeight="1" x14ac:dyDescent="0.15">
      <c r="A15" s="307"/>
      <c r="B15" s="308"/>
      <c r="C15" s="308"/>
      <c r="D15" s="308"/>
      <c r="E15" s="308"/>
      <c r="F15" s="309"/>
      <c r="G15" s="788"/>
      <c r="H15" s="789"/>
      <c r="I15" s="781" t="s">
        <v>47</v>
      </c>
      <c r="J15" s="794"/>
      <c r="K15" s="794"/>
      <c r="L15" s="794"/>
      <c r="M15" s="794"/>
      <c r="N15" s="794"/>
      <c r="O15" s="795"/>
      <c r="P15" s="699" t="s">
        <v>613</v>
      </c>
      <c r="Q15" s="700"/>
      <c r="R15" s="700"/>
      <c r="S15" s="700"/>
      <c r="T15" s="700"/>
      <c r="U15" s="700"/>
      <c r="V15" s="701"/>
      <c r="W15" s="699" t="s">
        <v>613</v>
      </c>
      <c r="X15" s="700"/>
      <c r="Y15" s="700"/>
      <c r="Z15" s="700"/>
      <c r="AA15" s="700"/>
      <c r="AB15" s="700"/>
      <c r="AC15" s="701"/>
      <c r="AD15" s="699" t="s">
        <v>613</v>
      </c>
      <c r="AE15" s="700"/>
      <c r="AF15" s="700"/>
      <c r="AG15" s="700"/>
      <c r="AH15" s="700"/>
      <c r="AI15" s="700"/>
      <c r="AJ15" s="701"/>
      <c r="AK15" s="699" t="s">
        <v>699</v>
      </c>
      <c r="AL15" s="700"/>
      <c r="AM15" s="700"/>
      <c r="AN15" s="700"/>
      <c r="AO15" s="700"/>
      <c r="AP15" s="700"/>
      <c r="AQ15" s="701"/>
      <c r="AR15" s="699" t="s">
        <v>703</v>
      </c>
      <c r="AS15" s="700"/>
      <c r="AT15" s="700"/>
      <c r="AU15" s="700"/>
      <c r="AV15" s="700"/>
      <c r="AW15" s="700"/>
      <c r="AX15" s="807"/>
    </row>
    <row r="16" spans="1:50" ht="21" customHeight="1" x14ac:dyDescent="0.15">
      <c r="A16" s="307"/>
      <c r="B16" s="308"/>
      <c r="C16" s="308"/>
      <c r="D16" s="308"/>
      <c r="E16" s="308"/>
      <c r="F16" s="309"/>
      <c r="G16" s="788"/>
      <c r="H16" s="789"/>
      <c r="I16" s="781" t="s">
        <v>48</v>
      </c>
      <c r="J16" s="794"/>
      <c r="K16" s="794"/>
      <c r="L16" s="794"/>
      <c r="M16" s="794"/>
      <c r="N16" s="794"/>
      <c r="O16" s="795"/>
      <c r="P16" s="699" t="s">
        <v>613</v>
      </c>
      <c r="Q16" s="700"/>
      <c r="R16" s="700"/>
      <c r="S16" s="700"/>
      <c r="T16" s="700"/>
      <c r="U16" s="700"/>
      <c r="V16" s="701"/>
      <c r="W16" s="699" t="s">
        <v>613</v>
      </c>
      <c r="X16" s="700"/>
      <c r="Y16" s="700"/>
      <c r="Z16" s="700"/>
      <c r="AA16" s="700"/>
      <c r="AB16" s="700"/>
      <c r="AC16" s="701"/>
      <c r="AD16" s="699" t="s">
        <v>699</v>
      </c>
      <c r="AE16" s="700"/>
      <c r="AF16" s="700"/>
      <c r="AG16" s="700"/>
      <c r="AH16" s="700"/>
      <c r="AI16" s="700"/>
      <c r="AJ16" s="701"/>
      <c r="AK16" s="699" t="s">
        <v>703</v>
      </c>
      <c r="AL16" s="700"/>
      <c r="AM16" s="700"/>
      <c r="AN16" s="700"/>
      <c r="AO16" s="700"/>
      <c r="AP16" s="700"/>
      <c r="AQ16" s="701"/>
      <c r="AR16" s="799"/>
      <c r="AS16" s="800"/>
      <c r="AT16" s="800"/>
      <c r="AU16" s="800"/>
      <c r="AV16" s="800"/>
      <c r="AW16" s="800"/>
      <c r="AX16" s="801"/>
    </row>
    <row r="17" spans="1:50" ht="24.75" customHeight="1" x14ac:dyDescent="0.15">
      <c r="A17" s="307"/>
      <c r="B17" s="308"/>
      <c r="C17" s="308"/>
      <c r="D17" s="308"/>
      <c r="E17" s="308"/>
      <c r="F17" s="309"/>
      <c r="G17" s="788"/>
      <c r="H17" s="789"/>
      <c r="I17" s="781" t="s">
        <v>46</v>
      </c>
      <c r="J17" s="782"/>
      <c r="K17" s="782"/>
      <c r="L17" s="782"/>
      <c r="M17" s="782"/>
      <c r="N17" s="782"/>
      <c r="O17" s="783"/>
      <c r="P17" s="699" t="s">
        <v>613</v>
      </c>
      <c r="Q17" s="700"/>
      <c r="R17" s="700"/>
      <c r="S17" s="700"/>
      <c r="T17" s="700"/>
      <c r="U17" s="700"/>
      <c r="V17" s="701"/>
      <c r="W17" s="699" t="s">
        <v>613</v>
      </c>
      <c r="X17" s="700"/>
      <c r="Y17" s="700"/>
      <c r="Z17" s="700"/>
      <c r="AA17" s="700"/>
      <c r="AB17" s="700"/>
      <c r="AC17" s="701"/>
      <c r="AD17" s="699" t="s">
        <v>699</v>
      </c>
      <c r="AE17" s="700"/>
      <c r="AF17" s="700"/>
      <c r="AG17" s="700"/>
      <c r="AH17" s="700"/>
      <c r="AI17" s="700"/>
      <c r="AJ17" s="701"/>
      <c r="AK17" s="699" t="s">
        <v>703</v>
      </c>
      <c r="AL17" s="700"/>
      <c r="AM17" s="700"/>
      <c r="AN17" s="700"/>
      <c r="AO17" s="700"/>
      <c r="AP17" s="700"/>
      <c r="AQ17" s="701"/>
      <c r="AR17" s="784"/>
      <c r="AS17" s="784"/>
      <c r="AT17" s="784"/>
      <c r="AU17" s="784"/>
      <c r="AV17" s="784"/>
      <c r="AW17" s="784"/>
      <c r="AX17" s="785"/>
    </row>
    <row r="18" spans="1:50" ht="24.75" customHeight="1" x14ac:dyDescent="0.15">
      <c r="A18" s="307"/>
      <c r="B18" s="308"/>
      <c r="C18" s="308"/>
      <c r="D18" s="308"/>
      <c r="E18" s="308"/>
      <c r="F18" s="309"/>
      <c r="G18" s="790"/>
      <c r="H18" s="791"/>
      <c r="I18" s="774" t="s">
        <v>18</v>
      </c>
      <c r="J18" s="775"/>
      <c r="K18" s="775"/>
      <c r="L18" s="775"/>
      <c r="M18" s="775"/>
      <c r="N18" s="775"/>
      <c r="O18" s="776"/>
      <c r="P18" s="777">
        <f>SUM(P13:V17)</f>
        <v>94</v>
      </c>
      <c r="Q18" s="778"/>
      <c r="R18" s="778"/>
      <c r="S18" s="778"/>
      <c r="T18" s="778"/>
      <c r="U18" s="778"/>
      <c r="V18" s="779"/>
      <c r="W18" s="777">
        <f>SUM(W13:AC17)</f>
        <v>94</v>
      </c>
      <c r="X18" s="778"/>
      <c r="Y18" s="778"/>
      <c r="Z18" s="778"/>
      <c r="AA18" s="778"/>
      <c r="AB18" s="778"/>
      <c r="AC18" s="779"/>
      <c r="AD18" s="777">
        <f>SUM(AD13:AJ17)</f>
        <v>94</v>
      </c>
      <c r="AE18" s="778"/>
      <c r="AF18" s="778"/>
      <c r="AG18" s="778"/>
      <c r="AH18" s="778"/>
      <c r="AI18" s="778"/>
      <c r="AJ18" s="779"/>
      <c r="AK18" s="777">
        <f>SUM(AK13:AQ17)</f>
        <v>94</v>
      </c>
      <c r="AL18" s="778"/>
      <c r="AM18" s="778"/>
      <c r="AN18" s="778"/>
      <c r="AO18" s="778"/>
      <c r="AP18" s="778"/>
      <c r="AQ18" s="779"/>
      <c r="AR18" s="777">
        <f>SUM(AR13:AX17)</f>
        <v>94</v>
      </c>
      <c r="AS18" s="778"/>
      <c r="AT18" s="778"/>
      <c r="AU18" s="778"/>
      <c r="AV18" s="778"/>
      <c r="AW18" s="778"/>
      <c r="AX18" s="780"/>
    </row>
    <row r="19" spans="1:50" ht="24.75" customHeight="1" x14ac:dyDescent="0.15">
      <c r="A19" s="307"/>
      <c r="B19" s="308"/>
      <c r="C19" s="308"/>
      <c r="D19" s="308"/>
      <c r="E19" s="308"/>
      <c r="F19" s="309"/>
      <c r="G19" s="749" t="s">
        <v>9</v>
      </c>
      <c r="H19" s="750"/>
      <c r="I19" s="750"/>
      <c r="J19" s="750"/>
      <c r="K19" s="750"/>
      <c r="L19" s="750"/>
      <c r="M19" s="750"/>
      <c r="N19" s="750"/>
      <c r="O19" s="750"/>
      <c r="P19" s="699">
        <v>94</v>
      </c>
      <c r="Q19" s="700"/>
      <c r="R19" s="700"/>
      <c r="S19" s="700"/>
      <c r="T19" s="700"/>
      <c r="U19" s="700"/>
      <c r="V19" s="701"/>
      <c r="W19" s="699">
        <v>94</v>
      </c>
      <c r="X19" s="700"/>
      <c r="Y19" s="700"/>
      <c r="Z19" s="700"/>
      <c r="AA19" s="700"/>
      <c r="AB19" s="700"/>
      <c r="AC19" s="701"/>
      <c r="AD19" s="699">
        <v>94</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x14ac:dyDescent="0.15">
      <c r="A20" s="307"/>
      <c r="B20" s="308"/>
      <c r="C20" s="308"/>
      <c r="D20" s="308"/>
      <c r="E20" s="308"/>
      <c r="F20" s="309"/>
      <c r="G20" s="749" t="s">
        <v>10</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1</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0"/>
    </row>
    <row r="23" spans="1:50" ht="25.5" customHeight="1" x14ac:dyDescent="0.15">
      <c r="A23" s="708"/>
      <c r="B23" s="709"/>
      <c r="C23" s="709"/>
      <c r="D23" s="709"/>
      <c r="E23" s="709"/>
      <c r="F23" s="710"/>
      <c r="G23" s="731" t="s">
        <v>615</v>
      </c>
      <c r="H23" s="732"/>
      <c r="I23" s="732"/>
      <c r="J23" s="732"/>
      <c r="K23" s="732"/>
      <c r="L23" s="732"/>
      <c r="M23" s="732"/>
      <c r="N23" s="732"/>
      <c r="O23" s="733"/>
      <c r="P23" s="734">
        <v>94</v>
      </c>
      <c r="Q23" s="735"/>
      <c r="R23" s="735"/>
      <c r="S23" s="735"/>
      <c r="T23" s="735"/>
      <c r="U23" s="735"/>
      <c r="V23" s="736"/>
      <c r="W23" s="734">
        <v>94</v>
      </c>
      <c r="X23" s="735"/>
      <c r="Y23" s="735"/>
      <c r="Z23" s="735"/>
      <c r="AA23" s="735"/>
      <c r="AB23" s="735"/>
      <c r="AC23" s="736"/>
      <c r="AD23" s="737"/>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8"/>
      <c r="B29" s="709"/>
      <c r="C29" s="709"/>
      <c r="D29" s="709"/>
      <c r="E29" s="709"/>
      <c r="F29" s="710"/>
      <c r="G29" s="298" t="s">
        <v>18</v>
      </c>
      <c r="H29" s="719"/>
      <c r="I29" s="719"/>
      <c r="J29" s="719"/>
      <c r="K29" s="719"/>
      <c r="L29" s="719"/>
      <c r="M29" s="719"/>
      <c r="N29" s="719"/>
      <c r="O29" s="720"/>
      <c r="P29" s="721">
        <f>AK13</f>
        <v>94</v>
      </c>
      <c r="Q29" s="722"/>
      <c r="R29" s="722"/>
      <c r="S29" s="722"/>
      <c r="T29" s="722"/>
      <c r="U29" s="722"/>
      <c r="V29" s="723"/>
      <c r="W29" s="724">
        <f>AR13</f>
        <v>94</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7" t="s">
        <v>580</v>
      </c>
      <c r="B30" s="728"/>
      <c r="C30" s="728"/>
      <c r="D30" s="728"/>
      <c r="E30" s="728"/>
      <c r="F30" s="729"/>
      <c r="G30" s="716" t="s">
        <v>673</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6" t="s">
        <v>11</v>
      </c>
      <c r="AC31" s="626"/>
      <c r="AD31" s="626"/>
      <c r="AE31" s="116" t="s">
        <v>417</v>
      </c>
      <c r="AF31" s="697"/>
      <c r="AG31" s="697"/>
      <c r="AH31" s="698"/>
      <c r="AI31" s="116" t="s">
        <v>569</v>
      </c>
      <c r="AJ31" s="697"/>
      <c r="AK31" s="697"/>
      <c r="AL31" s="698"/>
      <c r="AM31" s="116" t="s">
        <v>385</v>
      </c>
      <c r="AN31" s="697"/>
      <c r="AO31" s="697"/>
      <c r="AP31" s="698"/>
      <c r="AQ31" s="623" t="s">
        <v>416</v>
      </c>
      <c r="AR31" s="624"/>
      <c r="AS31" s="624"/>
      <c r="AT31" s="625"/>
      <c r="AU31" s="623" t="s">
        <v>594</v>
      </c>
      <c r="AV31" s="624"/>
      <c r="AW31" s="624"/>
      <c r="AX31" s="633"/>
    </row>
    <row r="32" spans="1:50" ht="35.1" customHeight="1" x14ac:dyDescent="0.15">
      <c r="A32" s="648"/>
      <c r="B32" s="153"/>
      <c r="C32" s="153"/>
      <c r="D32" s="153"/>
      <c r="E32" s="153"/>
      <c r="F32" s="154"/>
      <c r="G32" s="634" t="s">
        <v>674</v>
      </c>
      <c r="H32" s="635"/>
      <c r="I32" s="635"/>
      <c r="J32" s="635"/>
      <c r="K32" s="635"/>
      <c r="L32" s="635"/>
      <c r="M32" s="635"/>
      <c r="N32" s="635"/>
      <c r="O32" s="635"/>
      <c r="P32" s="638" t="s">
        <v>624</v>
      </c>
      <c r="Q32" s="639"/>
      <c r="R32" s="639"/>
      <c r="S32" s="639"/>
      <c r="T32" s="639"/>
      <c r="U32" s="639"/>
      <c r="V32" s="639"/>
      <c r="W32" s="639"/>
      <c r="X32" s="640"/>
      <c r="Y32" s="644" t="s">
        <v>51</v>
      </c>
      <c r="Z32" s="645"/>
      <c r="AA32" s="646"/>
      <c r="AB32" s="647" t="s">
        <v>625</v>
      </c>
      <c r="AC32" s="647"/>
      <c r="AD32" s="647"/>
      <c r="AE32" s="616">
        <v>4532</v>
      </c>
      <c r="AF32" s="616"/>
      <c r="AG32" s="616"/>
      <c r="AH32" s="616"/>
      <c r="AI32" s="616">
        <v>4802</v>
      </c>
      <c r="AJ32" s="616"/>
      <c r="AK32" s="616"/>
      <c r="AL32" s="616"/>
      <c r="AM32" s="616">
        <v>5243</v>
      </c>
      <c r="AN32" s="616"/>
      <c r="AO32" s="616"/>
      <c r="AP32" s="616"/>
      <c r="AQ32" s="616" t="s">
        <v>613</v>
      </c>
      <c r="AR32" s="616"/>
      <c r="AS32" s="616"/>
      <c r="AT32" s="616"/>
      <c r="AU32" s="617" t="s">
        <v>613</v>
      </c>
      <c r="AV32" s="618"/>
      <c r="AW32" s="618"/>
      <c r="AX32" s="619"/>
    </row>
    <row r="33" spans="1:51" ht="35.1"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v>4565</v>
      </c>
      <c r="AF33" s="616"/>
      <c r="AG33" s="616"/>
      <c r="AH33" s="616"/>
      <c r="AI33" s="616">
        <v>4532</v>
      </c>
      <c r="AJ33" s="616"/>
      <c r="AK33" s="616"/>
      <c r="AL33" s="616"/>
      <c r="AM33" s="616">
        <v>4802</v>
      </c>
      <c r="AN33" s="616"/>
      <c r="AO33" s="616"/>
      <c r="AP33" s="616"/>
      <c r="AQ33" s="616">
        <v>5243</v>
      </c>
      <c r="AR33" s="616"/>
      <c r="AS33" s="616"/>
      <c r="AT33" s="616"/>
      <c r="AU33" s="617">
        <v>5243</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582</v>
      </c>
      <c r="Z35" s="657"/>
      <c r="AA35" s="658"/>
      <c r="AB35" s="659" t="s">
        <v>627</v>
      </c>
      <c r="AC35" s="660"/>
      <c r="AD35" s="661"/>
      <c r="AE35" s="662">
        <v>20686</v>
      </c>
      <c r="AF35" s="662"/>
      <c r="AG35" s="662"/>
      <c r="AH35" s="662"/>
      <c r="AI35" s="662">
        <v>19523</v>
      </c>
      <c r="AJ35" s="662"/>
      <c r="AK35" s="662"/>
      <c r="AL35" s="662"/>
      <c r="AM35" s="662">
        <v>17881</v>
      </c>
      <c r="AN35" s="662"/>
      <c r="AO35" s="662"/>
      <c r="AP35" s="662"/>
      <c r="AQ35" s="93">
        <v>17881</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628</v>
      </c>
      <c r="AC36" s="613"/>
      <c r="AD36" s="614"/>
      <c r="AE36" s="689" t="s">
        <v>629</v>
      </c>
      <c r="AF36" s="615"/>
      <c r="AG36" s="615"/>
      <c r="AH36" s="615"/>
      <c r="AI36" s="689" t="s">
        <v>630</v>
      </c>
      <c r="AJ36" s="615"/>
      <c r="AK36" s="615"/>
      <c r="AL36" s="615"/>
      <c r="AM36" s="689" t="s">
        <v>675</v>
      </c>
      <c r="AN36" s="615"/>
      <c r="AO36" s="615"/>
      <c r="AP36" s="615"/>
      <c r="AQ36" s="615" t="s">
        <v>676</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4</v>
      </c>
      <c r="AV38" s="126"/>
      <c r="AW38" s="108" t="s">
        <v>166</v>
      </c>
      <c r="AX38" s="129"/>
    </row>
    <row r="39" spans="1:51" ht="23.25"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4</v>
      </c>
      <c r="AF39" s="87"/>
      <c r="AG39" s="87"/>
      <c r="AH39" s="87"/>
      <c r="AI39" s="93">
        <v>4</v>
      </c>
      <c r="AJ39" s="87"/>
      <c r="AK39" s="87"/>
      <c r="AL39" s="87"/>
      <c r="AM39" s="93">
        <v>4</v>
      </c>
      <c r="AN39" s="87"/>
      <c r="AO39" s="87"/>
      <c r="AP39" s="87"/>
      <c r="AQ39" s="94" t="s">
        <v>613</v>
      </c>
      <c r="AR39" s="95"/>
      <c r="AS39" s="95"/>
      <c r="AT39" s="96"/>
      <c r="AU39" s="87" t="s">
        <v>613</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4</v>
      </c>
      <c r="AF40" s="87"/>
      <c r="AG40" s="87"/>
      <c r="AH40" s="87"/>
      <c r="AI40" s="93">
        <v>4</v>
      </c>
      <c r="AJ40" s="87"/>
      <c r="AK40" s="87"/>
      <c r="AL40" s="87"/>
      <c r="AM40" s="93">
        <v>4</v>
      </c>
      <c r="AN40" s="87"/>
      <c r="AO40" s="87"/>
      <c r="AP40" s="87"/>
      <c r="AQ40" s="94" t="s">
        <v>613</v>
      </c>
      <c r="AR40" s="95"/>
      <c r="AS40" s="95"/>
      <c r="AT40" s="96"/>
      <c r="AU40" s="87">
        <v>4</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613</v>
      </c>
      <c r="AR41" s="95"/>
      <c r="AS41" s="95"/>
      <c r="AT41" s="96"/>
      <c r="AU41" s="87" t="s">
        <v>613</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6" t="s">
        <v>11</v>
      </c>
      <c r="AC65" s="626"/>
      <c r="AD65" s="626"/>
      <c r="AE65" s="116" t="s">
        <v>417</v>
      </c>
      <c r="AF65" s="697"/>
      <c r="AG65" s="697"/>
      <c r="AH65" s="698"/>
      <c r="AI65" s="116" t="s">
        <v>569</v>
      </c>
      <c r="AJ65" s="697"/>
      <c r="AK65" s="697"/>
      <c r="AL65" s="698"/>
      <c r="AM65" s="116" t="s">
        <v>385</v>
      </c>
      <c r="AN65" s="697"/>
      <c r="AO65" s="697"/>
      <c r="AP65" s="698"/>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631</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613</v>
      </c>
      <c r="AR72" s="508"/>
      <c r="AS72" s="127" t="s">
        <v>175</v>
      </c>
      <c r="AT72" s="128"/>
      <c r="AU72" s="126">
        <v>4</v>
      </c>
      <c r="AV72" s="126"/>
      <c r="AW72" s="108" t="s">
        <v>166</v>
      </c>
      <c r="AX72" s="129"/>
      <c r="AY72">
        <f t="shared" ref="AY72:AY77" si="1">$AY$71</f>
        <v>1</v>
      </c>
    </row>
    <row r="73" spans="1:51" ht="23.25" customHeight="1" x14ac:dyDescent="0.15">
      <c r="A73" s="598"/>
      <c r="B73" s="596"/>
      <c r="C73" s="596"/>
      <c r="D73" s="596"/>
      <c r="E73" s="596"/>
      <c r="F73" s="597"/>
      <c r="G73" s="178" t="s">
        <v>620</v>
      </c>
      <c r="H73" s="179"/>
      <c r="I73" s="179"/>
      <c r="J73" s="179"/>
      <c r="K73" s="179"/>
      <c r="L73" s="179"/>
      <c r="M73" s="179"/>
      <c r="N73" s="179"/>
      <c r="O73" s="180"/>
      <c r="P73" s="131" t="s">
        <v>621</v>
      </c>
      <c r="Q73" s="131"/>
      <c r="R73" s="131"/>
      <c r="S73" s="131"/>
      <c r="T73" s="131"/>
      <c r="U73" s="131"/>
      <c r="V73" s="131"/>
      <c r="W73" s="131"/>
      <c r="X73" s="132"/>
      <c r="Y73" s="219" t="s">
        <v>12</v>
      </c>
      <c r="Z73" s="220"/>
      <c r="AA73" s="221"/>
      <c r="AB73" s="148" t="s">
        <v>618</v>
      </c>
      <c r="AC73" s="148"/>
      <c r="AD73" s="148"/>
      <c r="AE73" s="93">
        <v>1</v>
      </c>
      <c r="AF73" s="87"/>
      <c r="AG73" s="87"/>
      <c r="AH73" s="87"/>
      <c r="AI73" s="93">
        <v>1</v>
      </c>
      <c r="AJ73" s="87"/>
      <c r="AK73" s="87"/>
      <c r="AL73" s="87"/>
      <c r="AM73" s="93">
        <v>1</v>
      </c>
      <c r="AN73" s="87"/>
      <c r="AO73" s="87"/>
      <c r="AP73" s="87"/>
      <c r="AQ73" s="94" t="s">
        <v>613</v>
      </c>
      <c r="AR73" s="95"/>
      <c r="AS73" s="95"/>
      <c r="AT73" s="96"/>
      <c r="AU73" s="87" t="s">
        <v>613</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618</v>
      </c>
      <c r="AC74" s="92"/>
      <c r="AD74" s="92"/>
      <c r="AE74" s="93">
        <v>1</v>
      </c>
      <c r="AF74" s="87"/>
      <c r="AG74" s="87"/>
      <c r="AH74" s="87"/>
      <c r="AI74" s="93">
        <v>1</v>
      </c>
      <c r="AJ74" s="87"/>
      <c r="AK74" s="87"/>
      <c r="AL74" s="87"/>
      <c r="AM74" s="93">
        <v>1</v>
      </c>
      <c r="AN74" s="87"/>
      <c r="AO74" s="87"/>
      <c r="AP74" s="87"/>
      <c r="AQ74" s="94" t="s">
        <v>613</v>
      </c>
      <c r="AR74" s="95"/>
      <c r="AS74" s="95"/>
      <c r="AT74" s="96"/>
      <c r="AU74" s="87">
        <v>1</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100</v>
      </c>
      <c r="AF75" s="87"/>
      <c r="AG75" s="87"/>
      <c r="AH75" s="87"/>
      <c r="AI75" s="93">
        <v>100</v>
      </c>
      <c r="AJ75" s="87"/>
      <c r="AK75" s="87"/>
      <c r="AL75" s="87"/>
      <c r="AM75" s="93">
        <v>100</v>
      </c>
      <c r="AN75" s="87"/>
      <c r="AO75" s="87"/>
      <c r="AP75" s="87"/>
      <c r="AQ75" s="94" t="s">
        <v>613</v>
      </c>
      <c r="AR75" s="95"/>
      <c r="AS75" s="95"/>
      <c r="AT75" s="96"/>
      <c r="AU75" s="87" t="s">
        <v>613</v>
      </c>
      <c r="AV75" s="87"/>
      <c r="AW75" s="87"/>
      <c r="AX75" s="88"/>
      <c r="AY75">
        <f t="shared" si="1"/>
        <v>1</v>
      </c>
    </row>
    <row r="76" spans="1:51" ht="23.25" customHeight="1" x14ac:dyDescent="0.15">
      <c r="A76" s="187" t="s">
        <v>261</v>
      </c>
      <c r="B76" s="150"/>
      <c r="C76" s="150"/>
      <c r="D76" s="150"/>
      <c r="E76" s="150"/>
      <c r="F76" s="151"/>
      <c r="G76" s="189" t="s">
        <v>622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t="s">
        <v>613</v>
      </c>
      <c r="AR106" s="508"/>
      <c r="AS106" s="127" t="s">
        <v>175</v>
      </c>
      <c r="AT106" s="128"/>
      <c r="AU106" s="126">
        <v>4</v>
      </c>
      <c r="AV106" s="126"/>
      <c r="AW106" s="108" t="s">
        <v>166</v>
      </c>
      <c r="AX106" s="129"/>
      <c r="AY106">
        <f t="shared" ref="AY106:AY111" si="3">$AY$105</f>
        <v>1</v>
      </c>
    </row>
    <row r="107" spans="1:60" ht="23.25" customHeight="1" x14ac:dyDescent="0.15">
      <c r="A107" s="598"/>
      <c r="B107" s="596"/>
      <c r="C107" s="596"/>
      <c r="D107" s="596"/>
      <c r="E107" s="596"/>
      <c r="F107" s="597"/>
      <c r="G107" s="178" t="s">
        <v>623</v>
      </c>
      <c r="H107" s="179"/>
      <c r="I107" s="179"/>
      <c r="J107" s="179"/>
      <c r="K107" s="179"/>
      <c r="L107" s="179"/>
      <c r="M107" s="179"/>
      <c r="N107" s="179"/>
      <c r="O107" s="180"/>
      <c r="P107" s="131" t="s">
        <v>677</v>
      </c>
      <c r="Q107" s="131"/>
      <c r="R107" s="131"/>
      <c r="S107" s="131"/>
      <c r="T107" s="131"/>
      <c r="U107" s="131"/>
      <c r="V107" s="131"/>
      <c r="W107" s="131"/>
      <c r="X107" s="132"/>
      <c r="Y107" s="219" t="s">
        <v>12</v>
      </c>
      <c r="Z107" s="220"/>
      <c r="AA107" s="221"/>
      <c r="AB107" s="148" t="s">
        <v>618</v>
      </c>
      <c r="AC107" s="148"/>
      <c r="AD107" s="148"/>
      <c r="AE107" s="93">
        <v>12</v>
      </c>
      <c r="AF107" s="87"/>
      <c r="AG107" s="87"/>
      <c r="AH107" s="87"/>
      <c r="AI107" s="93">
        <v>12</v>
      </c>
      <c r="AJ107" s="87"/>
      <c r="AK107" s="87"/>
      <c r="AL107" s="87"/>
      <c r="AM107" s="93">
        <v>12</v>
      </c>
      <c r="AN107" s="87"/>
      <c r="AO107" s="87"/>
      <c r="AP107" s="87"/>
      <c r="AQ107" s="94" t="s">
        <v>613</v>
      </c>
      <c r="AR107" s="95"/>
      <c r="AS107" s="95"/>
      <c r="AT107" s="96"/>
      <c r="AU107" s="87" t="s">
        <v>613</v>
      </c>
      <c r="AV107" s="87"/>
      <c r="AW107" s="87"/>
      <c r="AX107" s="88"/>
      <c r="AY107">
        <f t="shared" si="3"/>
        <v>1</v>
      </c>
    </row>
    <row r="108" spans="1:60" ht="23.25"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618</v>
      </c>
      <c r="AC108" s="92"/>
      <c r="AD108" s="92"/>
      <c r="AE108" s="93">
        <v>12</v>
      </c>
      <c r="AF108" s="87"/>
      <c r="AG108" s="87"/>
      <c r="AH108" s="87"/>
      <c r="AI108" s="93">
        <v>12</v>
      </c>
      <c r="AJ108" s="87"/>
      <c r="AK108" s="87"/>
      <c r="AL108" s="87"/>
      <c r="AM108" s="93">
        <v>12</v>
      </c>
      <c r="AN108" s="87"/>
      <c r="AO108" s="87"/>
      <c r="AP108" s="87"/>
      <c r="AQ108" s="94" t="s">
        <v>613</v>
      </c>
      <c r="AR108" s="95"/>
      <c r="AS108" s="95"/>
      <c r="AT108" s="96"/>
      <c r="AU108" s="87">
        <v>12</v>
      </c>
      <c r="AV108" s="87"/>
      <c r="AW108" s="87"/>
      <c r="AX108" s="88"/>
      <c r="AY108">
        <f t="shared" si="3"/>
        <v>1</v>
      </c>
    </row>
    <row r="109" spans="1:60" ht="23.25"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v>100</v>
      </c>
      <c r="AF109" s="87"/>
      <c r="AG109" s="87"/>
      <c r="AH109" s="87"/>
      <c r="AI109" s="93">
        <v>100</v>
      </c>
      <c r="AJ109" s="87"/>
      <c r="AK109" s="87"/>
      <c r="AL109" s="87"/>
      <c r="AM109" s="93">
        <v>100</v>
      </c>
      <c r="AN109" s="87"/>
      <c r="AO109" s="87"/>
      <c r="AP109" s="87"/>
      <c r="AQ109" s="94" t="s">
        <v>613</v>
      </c>
      <c r="AR109" s="95"/>
      <c r="AS109" s="95"/>
      <c r="AT109" s="96"/>
      <c r="AU109" s="87" t="s">
        <v>613</v>
      </c>
      <c r="AV109" s="87"/>
      <c r="AW109" s="87"/>
      <c r="AX109" s="88"/>
      <c r="AY109">
        <f t="shared" si="3"/>
        <v>1</v>
      </c>
    </row>
    <row r="110" spans="1:60" ht="23.25" customHeight="1" x14ac:dyDescent="0.15">
      <c r="A110" s="187" t="s">
        <v>261</v>
      </c>
      <c r="B110" s="150"/>
      <c r="C110" s="150"/>
      <c r="D110" s="150"/>
      <c r="E110" s="150"/>
      <c r="F110" s="151"/>
      <c r="G110" s="189" t="s">
        <v>678</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679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680</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681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613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613</v>
      </c>
      <c r="K218" s="494"/>
      <c r="L218" s="494"/>
      <c r="M218" s="494"/>
      <c r="N218" s="494"/>
      <c r="O218" s="494"/>
      <c r="P218" s="494"/>
      <c r="Q218" s="494"/>
      <c r="R218" s="494"/>
      <c r="S218" s="494"/>
      <c r="T218" s="495"/>
      <c r="U218" s="470" t="s">
        <v>613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613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8" t="s">
        <v>613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642</v>
      </c>
      <c r="AE223" s="452"/>
      <c r="AF223" s="452"/>
      <c r="AG223" s="453" t="s">
        <v>684</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642</v>
      </c>
      <c r="AE224" s="365"/>
      <c r="AF224" s="365"/>
      <c r="AG224" s="359" t="s">
        <v>685</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642</v>
      </c>
      <c r="AE225" s="402"/>
      <c r="AF225" s="402"/>
      <c r="AG225" s="387" t="s">
        <v>686</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682</v>
      </c>
      <c r="AE226" s="383"/>
      <c r="AF226" s="383"/>
      <c r="AG226" s="385" t="s">
        <v>687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683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683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642</v>
      </c>
      <c r="AE229" s="349"/>
      <c r="AF229" s="349"/>
      <c r="AG229" s="351" t="s">
        <v>688</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642</v>
      </c>
      <c r="AE230" s="365"/>
      <c r="AF230" s="365"/>
      <c r="AG230" s="359" t="s">
        <v>689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682</v>
      </c>
      <c r="AE231" s="365"/>
      <c r="AF231" s="365"/>
      <c r="AG231" s="359" t="s">
        <v>613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642</v>
      </c>
      <c r="AE232" s="365"/>
      <c r="AF232" s="365"/>
      <c r="AG232" s="359" t="s">
        <v>690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682</v>
      </c>
      <c r="AE233" s="402"/>
      <c r="AF233" s="402"/>
      <c r="AG233" s="403" t="s">
        <v>613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682</v>
      </c>
      <c r="AE234" s="365"/>
      <c r="AF234" s="434"/>
      <c r="AG234" s="359" t="s">
        <v>613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642</v>
      </c>
      <c r="AE235" s="395"/>
      <c r="AF235" s="396"/>
      <c r="AG235" s="397" t="s">
        <v>691</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642</v>
      </c>
      <c r="AE236" s="349"/>
      <c r="AF236" s="350"/>
      <c r="AG236" s="351" t="s">
        <v>692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682</v>
      </c>
      <c r="AE237" s="358"/>
      <c r="AF237" s="358"/>
      <c r="AG237" s="359" t="s">
        <v>613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642</v>
      </c>
      <c r="AE238" s="365"/>
      <c r="AF238" s="365"/>
      <c r="AG238" s="359" t="s">
        <v>693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642</v>
      </c>
      <c r="AE239" s="365"/>
      <c r="AF239" s="365"/>
      <c r="AG239" s="389" t="s">
        <v>694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642</v>
      </c>
      <c r="AE240" s="383"/>
      <c r="AF240" s="384"/>
      <c r="AG240" s="385" t="s">
        <v>695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v>2022</v>
      </c>
      <c r="D242" s="872"/>
      <c r="E242" s="368" t="s">
        <v>608</v>
      </c>
      <c r="F242" s="368"/>
      <c r="G242" s="368"/>
      <c r="H242" s="369">
        <v>21</v>
      </c>
      <c r="I242" s="369"/>
      <c r="J242" s="873">
        <v>291</v>
      </c>
      <c r="K242" s="873"/>
      <c r="L242" s="873"/>
      <c r="M242" s="369"/>
      <c r="N242" s="874"/>
      <c r="O242" s="875" t="s">
        <v>632</v>
      </c>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608</v>
      </c>
      <c r="F243" s="368"/>
      <c r="G243" s="368"/>
      <c r="H243" s="369">
        <v>21</v>
      </c>
      <c r="I243" s="369"/>
      <c r="J243" s="370">
        <v>304</v>
      </c>
      <c r="K243" s="370"/>
      <c r="L243" s="370"/>
      <c r="M243" s="371"/>
      <c r="N243" s="372"/>
      <c r="O243" s="878" t="s">
        <v>633</v>
      </c>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9"/>
      <c r="C247" s="298" t="s">
        <v>49</v>
      </c>
      <c r="D247" s="719"/>
      <c r="E247" s="719"/>
      <c r="F247" s="720"/>
      <c r="G247" s="902" t="s">
        <v>696</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75" customHeight="1" thickBot="1" x14ac:dyDescent="0.2">
      <c r="A248" s="900"/>
      <c r="B248" s="901"/>
      <c r="C248" s="904" t="s">
        <v>53</v>
      </c>
      <c r="D248" s="905"/>
      <c r="E248" s="905"/>
      <c r="F248" s="906"/>
      <c r="G248" s="907" t="s">
        <v>697</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698</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3" t="s">
        <v>132</v>
      </c>
      <c r="B252" s="324"/>
      <c r="C252" s="324"/>
      <c r="D252" s="324"/>
      <c r="E252" s="325"/>
      <c r="F252" s="898" t="s">
        <v>701</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3" t="s">
        <v>132</v>
      </c>
      <c r="B254" s="324"/>
      <c r="C254" s="324"/>
      <c r="D254" s="324"/>
      <c r="E254" s="325"/>
      <c r="F254" s="326" t="s">
        <v>702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634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635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636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640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641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92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91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643</v>
      </c>
      <c r="H268" s="86"/>
      <c r="I268" s="86"/>
      <c r="J268" s="85">
        <v>20</v>
      </c>
      <c r="K268" s="85"/>
      <c r="L268" s="101">
        <v>122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647</v>
      </c>
      <c r="H310" s="285"/>
      <c r="I310" s="285"/>
      <c r="J310" s="285"/>
      <c r="K310" s="286"/>
      <c r="L310" s="287" t="s">
        <v>648</v>
      </c>
      <c r="M310" s="288"/>
      <c r="N310" s="288"/>
      <c r="O310" s="288"/>
      <c r="P310" s="288"/>
      <c r="Q310" s="288"/>
      <c r="R310" s="288"/>
      <c r="S310" s="288"/>
      <c r="T310" s="288"/>
      <c r="U310" s="288"/>
      <c r="V310" s="288"/>
      <c r="W310" s="288"/>
      <c r="X310" s="289"/>
      <c r="Y310" s="290">
        <v>27.1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649</v>
      </c>
      <c r="H311" s="275"/>
      <c r="I311" s="275"/>
      <c r="J311" s="275"/>
      <c r="K311" s="276"/>
      <c r="L311" s="277" t="s">
        <v>650</v>
      </c>
      <c r="M311" s="278"/>
      <c r="N311" s="278"/>
      <c r="O311" s="278"/>
      <c r="P311" s="278"/>
      <c r="Q311" s="278"/>
      <c r="R311" s="278"/>
      <c r="S311" s="278"/>
      <c r="T311" s="278"/>
      <c r="U311" s="278"/>
      <c r="V311" s="278"/>
      <c r="W311" s="278"/>
      <c r="X311" s="279"/>
      <c r="Y311" s="280">
        <v>20.399999999999999</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651</v>
      </c>
      <c r="H312" s="275"/>
      <c r="I312" s="275"/>
      <c r="J312" s="275"/>
      <c r="K312" s="276"/>
      <c r="L312" s="277" t="s">
        <v>652</v>
      </c>
      <c r="M312" s="278"/>
      <c r="N312" s="278"/>
      <c r="O312" s="278"/>
      <c r="P312" s="278"/>
      <c r="Q312" s="278"/>
      <c r="R312" s="278"/>
      <c r="S312" s="278"/>
      <c r="T312" s="278"/>
      <c r="U312" s="278"/>
      <c r="V312" s="278"/>
      <c r="W312" s="278"/>
      <c r="X312" s="279"/>
      <c r="Y312" s="280">
        <v>11.4</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653</v>
      </c>
      <c r="H313" s="275"/>
      <c r="I313" s="275"/>
      <c r="J313" s="275"/>
      <c r="K313" s="276"/>
      <c r="L313" s="277" t="s">
        <v>654</v>
      </c>
      <c r="M313" s="278"/>
      <c r="N313" s="278"/>
      <c r="O313" s="278"/>
      <c r="P313" s="278"/>
      <c r="Q313" s="278"/>
      <c r="R313" s="278"/>
      <c r="S313" s="278"/>
      <c r="T313" s="278"/>
      <c r="U313" s="278"/>
      <c r="V313" s="278"/>
      <c r="W313" s="278"/>
      <c r="X313" s="279"/>
      <c r="Y313" s="280">
        <v>9.3000000000000007</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t="s">
        <v>655</v>
      </c>
      <c r="H314" s="275"/>
      <c r="I314" s="275"/>
      <c r="J314" s="275"/>
      <c r="K314" s="276"/>
      <c r="L314" s="277" t="s">
        <v>656</v>
      </c>
      <c r="M314" s="278"/>
      <c r="N314" s="278"/>
      <c r="O314" s="278"/>
      <c r="P314" s="278"/>
      <c r="Q314" s="278"/>
      <c r="R314" s="278"/>
      <c r="S314" s="278"/>
      <c r="T314" s="278"/>
      <c r="U314" s="278"/>
      <c r="V314" s="278"/>
      <c r="W314" s="278"/>
      <c r="X314" s="279"/>
      <c r="Y314" s="280">
        <v>6.2</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t="s">
        <v>657</v>
      </c>
      <c r="H315" s="275"/>
      <c r="I315" s="275"/>
      <c r="J315" s="275"/>
      <c r="K315" s="276"/>
      <c r="L315" s="277" t="s">
        <v>658</v>
      </c>
      <c r="M315" s="278"/>
      <c r="N315" s="278"/>
      <c r="O315" s="278"/>
      <c r="P315" s="278"/>
      <c r="Q315" s="278"/>
      <c r="R315" s="278"/>
      <c r="S315" s="278"/>
      <c r="T315" s="278"/>
      <c r="U315" s="278"/>
      <c r="V315" s="278"/>
      <c r="W315" s="278"/>
      <c r="X315" s="279"/>
      <c r="Y315" s="280">
        <v>6</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t="s">
        <v>659</v>
      </c>
      <c r="H316" s="275"/>
      <c r="I316" s="275"/>
      <c r="J316" s="275"/>
      <c r="K316" s="276"/>
      <c r="L316" s="277" t="s">
        <v>660</v>
      </c>
      <c r="M316" s="278"/>
      <c r="N316" s="278"/>
      <c r="O316" s="278"/>
      <c r="P316" s="278"/>
      <c r="Q316" s="278"/>
      <c r="R316" s="278"/>
      <c r="S316" s="278"/>
      <c r="T316" s="278"/>
      <c r="U316" s="278"/>
      <c r="V316" s="278"/>
      <c r="W316" s="278"/>
      <c r="X316" s="279"/>
      <c r="Y316" s="280">
        <v>5.0999999999999996</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t="s">
        <v>661</v>
      </c>
      <c r="H317" s="275"/>
      <c r="I317" s="275"/>
      <c r="J317" s="275"/>
      <c r="K317" s="276"/>
      <c r="L317" s="277" t="s">
        <v>661</v>
      </c>
      <c r="M317" s="278"/>
      <c r="N317" s="278"/>
      <c r="O317" s="278"/>
      <c r="P317" s="278"/>
      <c r="Q317" s="278"/>
      <c r="R317" s="278"/>
      <c r="S317" s="278"/>
      <c r="T317" s="278"/>
      <c r="U317" s="278"/>
      <c r="V317" s="278"/>
      <c r="W317" s="278"/>
      <c r="X317" s="279"/>
      <c r="Y317" s="280">
        <v>4.0999999999999996</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t="s">
        <v>662</v>
      </c>
      <c r="H318" s="275"/>
      <c r="I318" s="275"/>
      <c r="J318" s="275"/>
      <c r="K318" s="276"/>
      <c r="L318" s="277" t="s">
        <v>663</v>
      </c>
      <c r="M318" s="278"/>
      <c r="N318" s="278"/>
      <c r="O318" s="278"/>
      <c r="P318" s="278"/>
      <c r="Q318" s="278"/>
      <c r="R318" s="278"/>
      <c r="S318" s="278"/>
      <c r="T318" s="278"/>
      <c r="U318" s="278"/>
      <c r="V318" s="278"/>
      <c r="W318" s="278"/>
      <c r="X318" s="279"/>
      <c r="Y318" s="280">
        <v>3.4</v>
      </c>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t="s">
        <v>664</v>
      </c>
      <c r="H319" s="275"/>
      <c r="I319" s="275"/>
      <c r="J319" s="275"/>
      <c r="K319" s="276"/>
      <c r="L319" s="277" t="s">
        <v>665</v>
      </c>
      <c r="M319" s="278"/>
      <c r="N319" s="278"/>
      <c r="O319" s="278"/>
      <c r="P319" s="278"/>
      <c r="Q319" s="278"/>
      <c r="R319" s="278"/>
      <c r="S319" s="278"/>
      <c r="T319" s="278"/>
      <c r="U319" s="278"/>
      <c r="V319" s="278"/>
      <c r="W319" s="278"/>
      <c r="X319" s="279"/>
      <c r="Y319" s="280">
        <v>0.7</v>
      </c>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93.7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666</v>
      </c>
      <c r="D366" s="251"/>
      <c r="E366" s="251"/>
      <c r="F366" s="251"/>
      <c r="G366" s="251"/>
      <c r="H366" s="251"/>
      <c r="I366" s="251"/>
      <c r="J366" s="233">
        <v>5010005016639</v>
      </c>
      <c r="K366" s="234"/>
      <c r="L366" s="234"/>
      <c r="M366" s="234"/>
      <c r="N366" s="234"/>
      <c r="O366" s="234"/>
      <c r="P366" s="245" t="s">
        <v>667</v>
      </c>
      <c r="Q366" s="235"/>
      <c r="R366" s="235"/>
      <c r="S366" s="235"/>
      <c r="T366" s="235"/>
      <c r="U366" s="235"/>
      <c r="V366" s="235"/>
      <c r="W366" s="235"/>
      <c r="X366" s="235"/>
      <c r="Y366" s="236">
        <v>93.7</v>
      </c>
      <c r="Z366" s="237"/>
      <c r="AA366" s="237"/>
      <c r="AB366" s="238"/>
      <c r="AC366" s="222" t="s">
        <v>668</v>
      </c>
      <c r="AD366" s="223"/>
      <c r="AE366" s="223"/>
      <c r="AF366" s="223"/>
      <c r="AG366" s="223"/>
      <c r="AH366" s="253" t="s">
        <v>669</v>
      </c>
      <c r="AI366" s="254"/>
      <c r="AJ366" s="254"/>
      <c r="AK366" s="254"/>
      <c r="AL366" s="226" t="s">
        <v>669</v>
      </c>
      <c r="AM366" s="227"/>
      <c r="AN366" s="227"/>
      <c r="AO366" s="228"/>
      <c r="AP366" s="229" t="s">
        <v>670</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670</v>
      </c>
      <c r="F631" s="232"/>
      <c r="G631" s="232"/>
      <c r="H631" s="232"/>
      <c r="I631" s="232"/>
      <c r="J631" s="233"/>
      <c r="K631" s="234"/>
      <c r="L631" s="234"/>
      <c r="M631" s="234"/>
      <c r="N631" s="234"/>
      <c r="O631" s="234"/>
      <c r="P631" s="245" t="s">
        <v>670</v>
      </c>
      <c r="Q631" s="235"/>
      <c r="R631" s="235"/>
      <c r="S631" s="235"/>
      <c r="T631" s="235"/>
      <c r="U631" s="235"/>
      <c r="V631" s="235"/>
      <c r="W631" s="235"/>
      <c r="X631" s="235"/>
      <c r="Y631" s="236" t="s">
        <v>669</v>
      </c>
      <c r="Z631" s="237"/>
      <c r="AA631" s="237"/>
      <c r="AB631" s="238"/>
      <c r="AC631" s="222"/>
      <c r="AD631" s="223"/>
      <c r="AE631" s="223"/>
      <c r="AF631" s="223"/>
      <c r="AG631" s="223"/>
      <c r="AH631" s="224" t="s">
        <v>669</v>
      </c>
      <c r="AI631" s="225"/>
      <c r="AJ631" s="225"/>
      <c r="AK631" s="225"/>
      <c r="AL631" s="226" t="s">
        <v>669</v>
      </c>
      <c r="AM631" s="227"/>
      <c r="AN631" s="227"/>
      <c r="AO631" s="228"/>
      <c r="AP631" s="229" t="s">
        <v>670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t="s">
        <v>642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