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FYL\Desktop\レビューシート作業用\"/>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6" i="11"/>
  <c r="AY332" i="11"/>
  <c r="AY331" i="11"/>
  <c r="AY330" i="11"/>
  <c r="AY328" i="11"/>
  <c r="AY327" i="11"/>
  <c r="AY326" i="11"/>
  <c r="AY324" i="11"/>
  <c r="AY323" i="11"/>
  <c r="AY322" i="11"/>
  <c r="AY321" i="11"/>
  <c r="AY333" i="11" s="1"/>
  <c r="AY397" i="11" l="1"/>
  <c r="AY398" i="11"/>
  <c r="AY338" i="11"/>
  <c r="AY325" i="11"/>
  <c r="AY329" i="11"/>
  <c r="AY340"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16" i="11" l="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31" i="11"/>
  <c r="AY143"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7" i="11"/>
  <c r="AY85" i="11"/>
  <c r="AY84" i="11"/>
  <c r="AY83" i="11"/>
  <c r="AY81" i="11"/>
  <c r="AY80" i="11"/>
  <c r="AY79" i="11"/>
  <c r="AY78" i="11"/>
  <c r="AY86" i="11" s="1"/>
  <c r="AY44" i="11"/>
  <c r="AY52" i="11" s="1"/>
  <c r="AY92" i="11" l="1"/>
  <c r="AY89" i="11"/>
  <c r="AY82" i="11"/>
  <c r="AY90" i="11"/>
  <c r="AY94" i="11"/>
  <c r="AY63" i="11"/>
  <c r="AY97"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<sst xmlns="http://schemas.openxmlformats.org/spreadsheetml/2006/main" count="2053" uniqueCount="791">
  <si>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</si>
  <si>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</si>
  <si>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</si>
  <si>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</si>
  <si>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</si>
  <si>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</si>
  <si>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</si>
  <si>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</si>
  <si>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</si>
  <si>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</si>
  <si>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</si>
  <si>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</si>
  <si>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</si>
  <si>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</si>
  <si>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</si>
  <si>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</si>
  <si>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</si>
  <si>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</si>
  <si>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</si>
  <si>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</si>
  <si>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</si>
  <si>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</si>
  <si>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</si>
  <si>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</si>
  <si>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</si>
  <si>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</si>
  <si>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</si>
  <si>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</si>
  <si>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</si>
  <si>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</si>
  <si>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</si>
  <si>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</si>
  <si>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</si>
  <si>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</si>
  <si>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</si>
  <si>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</si>
  <si>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</si>
  <si>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</si>
  <si>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</si>
  <si>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</si>
  <si>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</si>
  <si>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</si>
  <si>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</si>
  <si>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</si>
  <si>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</si>
  <si>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</si>
  <si>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</si>
  <si>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</si>
  <si>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</si>
  <si>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</si>
  <si>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</si>
  <si>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</si>
  <si>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</si>
  <si>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</si>
  <si>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</si>
  <si>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</si>
  <si>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</si>
  <si>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</si>
  <si>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</si>
  <si>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</si>
  <si>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</si>
  <si>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</si>
  <si>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</si>
  <si>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</si>
  <si>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</si>
  <si>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</si>
  <si>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</si>
  <si>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</si>
  <si>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</si>
  <si>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</si>
  <si>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</si>
  <si>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</si>
  <si>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</si>
  <si>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</si>
  <si>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</si>
  <si>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</si>
  <si>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</si>
  <si>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</si>
  <si>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</si>
  <si>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</si>
  <si>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</si>
  <si>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</si>
  <si>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</si>
  <si>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</si>
  <si>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</si>
  <si>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</si>
  <si>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</si>
  <si>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</si>
  <si>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</si>
  <si>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</si>
  <si>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</si>
  <si>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</si>
  <si>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</si>
  <si>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</si>
  <si>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</si>
  <si>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</si>
  <si>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</si>
  <si>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</si>
  <si>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</si>
  <si>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</si>
  <si>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</si>
  <si>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</si>
  <si>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</si>
  <si>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</si>
  <si>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</si>
  <si>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</si>
  <si>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</si>
  <si>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</si>
  <si>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</si>
  <si>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</si>
  <si>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</si>
  <si>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</si>
  <si>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</si>
  <si>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</si>
  <si>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</si>
  <si>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</si>
  <si>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</si>
  <si>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</si>
  <si>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</si>
  <si>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</si>
  <si>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</si>
  <si>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</si>
  <si>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</si>
  <si>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</si>
  <si>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</si>
  <si>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</si>
  <si>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</si>
  <si>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</si>
  <si>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</si>
  <si>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</si>
  <si>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</si>
  <si>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</si>
  <si>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</si>
  <si>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</si>
  <si>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</si>
  <si>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</si>
  <si>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</si>
  <si>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</si>
  <si>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</si>
  <si>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</si>
  <si>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</si>
  <si>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</si>
  <si>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</si>
  <si>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</si>
  <si>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</si>
  <si>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</si>
  <si>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</si>
  <si>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</si>
  <si>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</si>
  <si>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</si>
  <si>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</si>
  <si>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</si>
  <si>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</si>
  <si>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</si>
  <si>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</si>
  <si>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</si>
  <si>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</si>
  <si>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</si>
  <si>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</si>
  <si>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</si>
  <si>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</si>
  <si>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</si>
  <si>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</si>
  <si>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</si>
  <si>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</si>
  <si>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</si>
  <si>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</si>
  <si>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</si>
  <si>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</si>
  <si>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</si>
  <si>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</si>
  <si>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</si>
  <si>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</si>
  <si>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</si>
  <si>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</si>
  <si>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</si>
  <si>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</si>
  <si>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</si>
  <si>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</si>
  <si>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</si>
  <si>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</si>
  <si>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</si>
  <si>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</si>
  <si>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</si>
  <si>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</si>
  <si>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</si>
  <si>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</si>
  <si>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</si>
  <si>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</si>
  <si>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</si>
  <si>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</si>
  <si>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</si>
  <si>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</si>
  <si>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</si>
  <si>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</si>
  <si>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</si>
  <si>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</si>
  <si>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</si>
  <si>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</si>
  <si>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</si>
  <si>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</si>
  <si>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</si>
  <si>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</si>
  <si>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</si>
  <si>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</si>
  <si>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</si>
  <si>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</si>
  <si>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</si>
  <si>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</si>
  <si>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</si>
  <si>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</si>
  <si>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</si>
  <si>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</si>
  <si>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</si>
  <si>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</si>
  <si>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</si>
  <si>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</si>
  <si>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</si>
  <si>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</si>
  <si>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</si>
  <si>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</si>
  <si>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</si>
  <si>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</si>
  <si>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</si>
  <si>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</si>
  <si>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</si>
  <si>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</si>
  <si>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</si>
  <si>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</si>
  <si>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</si>
  <si>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</si>
  <si>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</si>
  <si>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</si>
  <si>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</si>
  <si>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</si>
  <si>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</si>
  <si>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</si>
  <si>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</si>
  <si>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</si>
  <si>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</si>
  <si>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</si>
  <si>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</si>
  <si>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</si>
  <si>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</si>
  <si>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</si>
  <si>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</si>
  <si>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</si>
  <si>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</si>
  <si>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</si>
  <si>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</si>
  <si>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</si>
  <si>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</si>
  <si>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</si>
  <si>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</si>
  <si>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</si>
  <si>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</si>
  <si>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</si>
  <si>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</si>
  <si>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</si>
  <si>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</si>
  <si>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</si>
  <si>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</si>
  <si>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</si>
  <si>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</si>
  <si>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</si>
  <si>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</si>
  <si>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</si>
  <si>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</si>
  <si>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</si>
  <si>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</si>
  <si>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</si>
  <si>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</si>
  <si>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</si>
  <si>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</si>
  <si>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</si>
  <si>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</si>
  <si>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</si>
  <si>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</si>
  <si>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</si>
  <si>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</si>
  <si>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</si>
  <si>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</si>
  <si>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</si>
  <si>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</si>
  <si>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</si>
  <si>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</si>
  <si>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</si>
  <si>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</si>
  <si>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</si>
  <si>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</si>
  <si>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</si>
  <si>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</si>
  <si>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</si>
  <si>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</si>
  <si>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</si>
  <si>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</si>
  <si>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</si>
  <si>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</si>
  <si>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</si>
  <si>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</si>
  <si>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</si>
  <si>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</si>
  <si>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</si>
  <si>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</si>
  <si>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</si>
  <si>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</si>
  <si>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</si>
  <si>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</si>
  <si>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</si>
  <si>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</si>
  <si>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</si>
  <si>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</si>
  <si>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</si>
  <si>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</si>
  <si>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</si>
  <si>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</si>
  <si>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</si>
  <si>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</si>
  <si>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</si>
  <si>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</si>
  <si>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</si>
  <si>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</si>
  <si>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</si>
  <si>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</si>
  <si>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</si>
  <si>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</si>
  <si>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</si>
  <si>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</si>
  <si>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</si>
  <si>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</si>
  <si>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</si>
  <si>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</si>
  <si>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</si>
  <si>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</si>
  <si>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</si>
  <si>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</si>
  <si>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</si>
  <si>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</si>
  <si>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</si>
  <si>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</si>
  <si>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</si>
  <si>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</si>
  <si>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</si>
  <si>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</si>
  <si>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</si>
  <si>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</si>
  <si>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</si>
  <si>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</si>
  <si>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</si>
  <si>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</si>
  <si>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</si>
  <si>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</si>
  <si>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</si>
  <si>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</si>
  <si>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</si>
  <si>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</si>
  <si>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</si>
  <si>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</si>
  <si>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</si>
  <si>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</si>
  <si>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</si>
  <si>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</si>
  <si>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</si>
  <si>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</si>
  <si>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</si>
  <si>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</si>
  <si>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</si>
  <si>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</si>
  <si>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</si>
  <si>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</si>
  <si>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</si>
  <si>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</si>
  <si>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</si>
  <si>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</si>
  <si>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</si>
  <si>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</si>
  <si>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</si>
  <si>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</si>
  <si>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</si>
  <si>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</si>
  <si>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</si>
  <si>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</si>
  <si>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</si>
  <si>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</si>
  <si>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</si>
  <si>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</si>
  <si>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</si>
  <si>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</si>
  <si>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</si>
  <si>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</si>
  <si>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</si>
  <si>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</si>
  <si>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</si>
  <si>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</si>
  <si>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</si>
  <si>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</si>
  <si>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</si>
  <si>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</si>
  <si>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</si>
  <si>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</si>
  <si>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</si>
  <si>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</si>
  <si>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</si>
  <si>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</si>
  <si>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</si>
  <si>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</si>
  <si>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</si>
  <si>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</si>
  <si>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</si>
  <si>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</si>
  <si>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</si>
  <si>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</si>
  <si>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</si>
  <si>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</si>
  <si>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</si>
  <si>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</si>
  <si>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</si>
  <si>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</si>
  <si>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</si>
  <si>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</si>
  <si>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</si>
  <si>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</si>
  <si>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</si>
  <si>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</si>
  <si>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</si>
  <si>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</si>
  <si>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</si>
  <si>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</si>
  <si>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</si>
  <si>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</si>
  <si>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</si>
  <si>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</si>
  <si>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</si>
  <si>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</si>
  <si>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</si>
  <si>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</si>
  <si>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</si>
  <si>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</si>
  <si>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</si>
  <si>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</si>
  <si>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</si>
  <si>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</si>
  <si>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</si>
  <si>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</si>
  <si>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</si>
  <si>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</si>
  <si>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</si>
  <si>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</si>
  <si>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</si>
  <si>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</si>
  <si>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</si>
  <si>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</si>
  <si>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</si>
  <si>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</si>
  <si>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</si>
  <si>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</si>
  <si>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</si>
  <si>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</si>
  <si>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</si>
  <si>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</si>
  <si>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</si>
  <si>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</si>
  <si>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</si>
  <si>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</si>
  <si>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</si>
  <si>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</si>
  <si>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</si>
  <si>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</si>
  <si>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</si>
  <si>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</si>
  <si>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</si>
  <si>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</si>
  <si>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</si>
  <si>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</si>
  <si>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</si>
  <si>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</si>
  <si>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</si>
  <si>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</si>
  <si>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</si>
  <si>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</si>
  <si>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</si>
  <si>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</si>
  <si>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</si>
  <si>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</si>
  <si>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</si>
  <si>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</si>
  <si>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</si>
  <si>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</si>
  <si>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</si>
  <si>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</si>
  <si>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</si>
  <si>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</si>
  <si>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</si>
  <si>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</si>
  <si>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</si>
  <si>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</si>
  <si>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</si>
  <si>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</si>
  <si>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</si>
  <si>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</si>
  <si>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</si>
  <si>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</si>
  <si>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</si>
  <si>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</si>
  <si>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</si>
  <si>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</si>
  <si>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</si>
  <si>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</si>
  <si>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</si>
  <si>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</si>
  <si>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</si>
  <si>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</si>
  <si>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</si>
  <si>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</si>
  <si>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</si>
  <si>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</si>
  <si>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</si>
  <si>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</si>
  <si>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</si>
  <si>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</si>
  <si>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</si>
  <si>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</si>
  <si>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</si>
  <si>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</si>
  <si>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</si>
  <si>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</si>
  <si>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</si>
  <si>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</si>
  <si>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</si>
  <si>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</si>
  <si>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</si>
  <si>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</si>
  <si>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</si>
  <si>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</si>
  <si>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</si>
  <si>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</si>
  <si>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</si>
  <si>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</si>
  <si>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</si>
  <si>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</si>
  <si>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</si>
  <si>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</si>
  <si>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</si>
  <si>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</si>
  <si>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</si>
  <si>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</si>
  <si>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</si>
  <si>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</si>
  <si>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</si>
  <si>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</si>
  <si>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</si>
  <si>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</si>
  <si>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</si>
  <si>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</si>
  <si>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</si>
  <si>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</si>
  <si>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</si>
  <si>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</si>
  <si>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</si>
  <si>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</si>
  <si>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</si>
  <si>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</si>
  <si>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</si>
  <si>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</si>
  <si>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</si>
  <si>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</si>
  <si>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</si>
  <si>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</si>
  <si>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</si>
  <si>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</si>
  <si>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</si>
  <si>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</si>
  <si>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</si>
  <si>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</si>
  <si>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</si>
  <si>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</si>
  <si>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</si>
  <si>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</si>
  <si>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</si>
  <si>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</si>
  <si>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</si>
  <si>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</si>
  <si>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</si>
  <si>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</si>
  <si>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</si>
  <si>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</si>
  <si>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</si>
  <si>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</si>
  <si>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</si>
  <si>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</si>
  <si>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</si>
  <si>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</si>
  <si>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</si>
  <si>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</si>
  <si>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</si>
  <si>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</si>
  <si>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</si>
  <si>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</si>
  <si>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</si>
  <si>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</si>
  <si>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</si>
  <si>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</si>
  <si>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</si>
  <si>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</si>
  <si>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</si>
  <si>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</si>
  <si>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</si>
  <si>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</si>
  <si>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</si>
  <si>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</si>
  <si>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</si>
  <si>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</si>
  <si>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</si>
  <si>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</si>
  <si>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</si>
  <si>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</si>
  <si>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</si>
  <si>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</si>
  <si>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</si>
  <si>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</si>
  <si>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</si>
  <si>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</si>
  <si>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</si>
  <si>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</si>
  <si>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</si>
  <si>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</si>
  <si>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</si>
  <si>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</si>
  <si>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</si>
  <si>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</si>
  <si>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</si>
  <si>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</si>
  <si>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</si>
  <si>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</si>
  <si>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</si>
  <si>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</si>
  <si>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</si>
  <si>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</si>
  <si>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</si>
  <si>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</si>
  <si>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</si>
  <si>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</si>
  <si>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</si>
  <si>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</si>
  <si>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</si>
  <si>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</si>
  <si>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</si>
  <si>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</si>
  <si>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</si>
  <si>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</si>
  <si>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</si>
  <si>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</si>
  <si>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</si>
  <si>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</si>
  <si>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</si>
  <si>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</si>
  <si>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</si>
  <si>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</si>
  <si>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</si>
  <si>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</si>
  <si>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</si>
  <si>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</si>
  <si>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</si>
  <si>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</si>
  <si>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</si>
  <si>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</si>
  <si>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</si>
  <si>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</si>
  <si>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</si>
  <si>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</si>
  <si>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</si>
  <si>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</si>
  <si>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</si>
  <si>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</si>
  <si>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</si>
  <si>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</si>
  <si>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</si>
  <si>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</si>
  <si>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</si>
  <si>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</si>
  <si>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</si>
  <si>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</si>
  <si>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</si>
  <si>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</si>
  <si>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</si>
  <si>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</si>
  <si>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</si>
  <si>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</si>
  <si>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</si>
  <si>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</si>
  <si>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</si>
  <si>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</si>
  <si>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ＥＢＭ普及推進事業</t>
  </si>
  <si>
    <t>医政局</t>
  </si>
  <si>
    <t>平成２３年度</t>
  </si>
  <si>
    <t>終了予定なし</t>
  </si>
  <si>
    <t>-</t>
  </si>
  <si>
    <t>平成19年3月：医療・健康・介護・福祉分野の情報化グランドデザイン
平成19年5月：医療・介護サービスの質向上・効率化プログラム
平成19年6月：経済財政改革の基本方針2007
平成20年6月：IT政策ロードマップ
平成20年8月：重点計画2008
平成21年3月：規制改革推進のための3か年計画（再改定）</t>
  </si>
  <si>
    <t>ＥＢＭ（Evidence Based Medicine「根拠に基づく医療」）を推進することにより、最新かつ最適な情報に基づく治療法等を、専門分野外の診療を行う医師や医学雑誌等の情報の入手が難しい遠隔地に勤務する医師等を含め、全ての診療の場で容易に活用できる効果が期待されている。また、患者にとっても治療法等の拠り所となる科学的な根拠が明示されるため、自分の病気を十分に理解し、治療法等を選択することが可能となる。</t>
  </si>
  <si>
    <t>ＥＢＭの普及・啓発等を進めていくため、インターネットの普及が進んだ現代社会において、診療ガイドラインや国内外の医学文献等について科学的に評価を行った上でデータベースとして整備し、インターネットを中心に広く国民へ提供する。このことにより、ＥＢＭの推進を図り、良質な医療提供体制を確保することができる。</t>
  </si>
  <si>
    <t>医療情報化基盤整備等委託費</t>
  </si>
  <si>
    <t>平成32年度に評価したガイドラインの内、一定の評価基準を超えて選定される割合を60%で維持する</t>
  </si>
  <si>
    <t>診療ガイドラインの選定率
（選定されたガイドラインの総数／ 評価対象となったガイドラインの総数）</t>
  </si>
  <si>
    <t>EBM(根拠に基づく医療)普及推進事業 事業報告書 （公益財団法人 日本医療機能評価機構）</t>
  </si>
  <si>
    <t>評価対象となったガイドラインの総数</t>
  </si>
  <si>
    <t>件</t>
  </si>
  <si>
    <t>X/Y
Ｘ：「執行額」 
Ｙ：「評価対象となったガイドラインの総数」　</t>
    <phoneticPr fontId="5"/>
  </si>
  <si>
    <t>円</t>
  </si>
  <si>
    <t>　　X/Y</t>
    <phoneticPr fontId="5"/>
  </si>
  <si>
    <t>151,851,000/78</t>
  </si>
  <si>
    <t>／　</t>
    <phoneticPr fontId="5"/>
  </si>
  <si>
    <t>臨床効果データベース整備事業</t>
  </si>
  <si>
    <t>新23-0008</t>
  </si>
  <si>
    <t>854</t>
  </si>
  <si>
    <t>63</t>
  </si>
  <si>
    <t>68</t>
  </si>
  <si>
    <t>73</t>
  </si>
  <si>
    <t>72</t>
  </si>
  <si>
    <t>0075</t>
  </si>
  <si>
    <t>0085</t>
  </si>
  <si>
    <t>○</t>
  </si>
  <si>
    <t>厚労</t>
  </si>
  <si>
    <t>-</t>
    <phoneticPr fontId="5"/>
  </si>
  <si>
    <t>151,851,000/71</t>
    <phoneticPr fontId="5"/>
  </si>
  <si>
    <t>施策大目標３　利用者の視点に立った、効率的で安心かつ質の高い医療サービスの提供を促進すること</t>
    <phoneticPr fontId="5"/>
  </si>
  <si>
    <t>医療情報化の体制整備の普及を推進すること（施策目標Ⅰ-３-１）</t>
    <phoneticPr fontId="5"/>
  </si>
  <si>
    <t>‐</t>
  </si>
  <si>
    <t>無</t>
  </si>
  <si>
    <t>医療の安全な提供、医療の質の向上に資する診療ガイドライン等の最新医学知識を閲覧可能にし、「根拠に基づく医療」を推進していくものであり、国費を投入する必要のある事業である。</t>
    <rPh sb="0" eb="2">
      <t>イリョウ</t>
    </rPh>
    <rPh sb="3" eb="5">
      <t>アンゼン</t>
    </rPh>
    <rPh sb="6" eb="8">
      <t>テイキョウ</t>
    </rPh>
    <rPh sb="9" eb="11">
      <t>イリョウ</t>
    </rPh>
    <rPh sb="12" eb="13">
      <t>シツ</t>
    </rPh>
    <rPh sb="14" eb="16">
      <t>コウジョウ</t>
    </rPh>
    <rPh sb="17" eb="18">
      <t>シ</t>
    </rPh>
    <rPh sb="20" eb="22">
      <t>シンリョウ</t>
    </rPh>
    <rPh sb="28" eb="29">
      <t>トウ</t>
    </rPh>
    <rPh sb="30" eb="32">
      <t>サイシン</t>
    </rPh>
    <rPh sb="32" eb="34">
      <t>イガク</t>
    </rPh>
    <rPh sb="34" eb="36">
      <t>チシキ</t>
    </rPh>
    <rPh sb="37" eb="39">
      <t>エツラン</t>
    </rPh>
    <rPh sb="39" eb="41">
      <t>カノウ</t>
    </rPh>
    <rPh sb="45" eb="47">
      <t>コンキョ</t>
    </rPh>
    <rPh sb="48" eb="49">
      <t>モト</t>
    </rPh>
    <rPh sb="51" eb="53">
      <t>イリョウ</t>
    </rPh>
    <rPh sb="55" eb="57">
      <t>スイシン</t>
    </rPh>
    <rPh sb="67" eb="69">
      <t>コクヒ</t>
    </rPh>
    <rPh sb="70" eb="72">
      <t>トウニュウ</t>
    </rPh>
    <rPh sb="74" eb="76">
      <t>ヒツヨウ</t>
    </rPh>
    <rPh sb="79" eb="81">
      <t>ジギョウ</t>
    </rPh>
    <phoneticPr fontId="5"/>
  </si>
  <si>
    <t>診療ガイドラインや医学文献等について、科学的に評価を行った上で、データベースとして整備し、広く国民へ提供するため、国として実施すべき事業である。</t>
    <rPh sb="0" eb="2">
      <t>シンリョウ</t>
    </rPh>
    <rPh sb="9" eb="11">
      <t>イガク</t>
    </rPh>
    <rPh sb="11" eb="13">
      <t>ブンケン</t>
    </rPh>
    <rPh sb="13" eb="14">
      <t>トウ</t>
    </rPh>
    <rPh sb="19" eb="22">
      <t>カガクテキ</t>
    </rPh>
    <rPh sb="23" eb="25">
      <t>ヒョウカ</t>
    </rPh>
    <rPh sb="26" eb="27">
      <t>オコナ</t>
    </rPh>
    <rPh sb="29" eb="30">
      <t>ウエ</t>
    </rPh>
    <rPh sb="41" eb="43">
      <t>セイビ</t>
    </rPh>
    <rPh sb="45" eb="46">
      <t>ヒロ</t>
    </rPh>
    <rPh sb="47" eb="49">
      <t>コクミン</t>
    </rPh>
    <rPh sb="50" eb="52">
      <t>テイキョウ</t>
    </rPh>
    <rPh sb="57" eb="58">
      <t>クニ</t>
    </rPh>
    <rPh sb="61" eb="63">
      <t>ジッシ</t>
    </rPh>
    <rPh sb="66" eb="68">
      <t>ジギョウ</t>
    </rPh>
    <phoneticPr fontId="5"/>
  </si>
  <si>
    <t>「根拠に基づく医療」を推進していくものであり、優先度が高い事業である。</t>
    <rPh sb="1" eb="3">
      <t>コンキョ</t>
    </rPh>
    <rPh sb="4" eb="5">
      <t>モト</t>
    </rPh>
    <rPh sb="7" eb="9">
      <t>イリョウ</t>
    </rPh>
    <rPh sb="11" eb="13">
      <t>スイシン</t>
    </rPh>
    <rPh sb="23" eb="26">
      <t>ユウセンド</t>
    </rPh>
    <rPh sb="27" eb="28">
      <t>タカ</t>
    </rPh>
    <rPh sb="29" eb="31">
      <t>ジギョウ</t>
    </rPh>
    <phoneticPr fontId="5"/>
  </si>
  <si>
    <t>診療ガイドラインや医学文献等について、科学的に評価を行った上で、データベースとして整備し、広く国民へ提供する者であり、全額国費で負担することは妥当である。</t>
    <rPh sb="0" eb="2">
      <t>シンリョウ</t>
    </rPh>
    <rPh sb="9" eb="11">
      <t>イガク</t>
    </rPh>
    <rPh sb="11" eb="13">
      <t>ブンケン</t>
    </rPh>
    <rPh sb="13" eb="14">
      <t>トウ</t>
    </rPh>
    <rPh sb="19" eb="21">
      <t>カガク</t>
    </rPh>
    <rPh sb="21" eb="22">
      <t>テキ</t>
    </rPh>
    <rPh sb="23" eb="25">
      <t>ヒョウカ</t>
    </rPh>
    <rPh sb="26" eb="27">
      <t>オコナ</t>
    </rPh>
    <rPh sb="29" eb="30">
      <t>ウエ</t>
    </rPh>
    <rPh sb="41" eb="43">
      <t>セイビ</t>
    </rPh>
    <rPh sb="45" eb="46">
      <t>ヒロ</t>
    </rPh>
    <rPh sb="47" eb="49">
      <t>コクミン</t>
    </rPh>
    <rPh sb="50" eb="52">
      <t>テイキョウ</t>
    </rPh>
    <rPh sb="54" eb="55">
      <t>モノ</t>
    </rPh>
    <rPh sb="59" eb="61">
      <t>ゼンガク</t>
    </rPh>
    <rPh sb="61" eb="63">
      <t>コクヒ</t>
    </rPh>
    <rPh sb="64" eb="66">
      <t>フタン</t>
    </rPh>
    <rPh sb="71" eb="73">
      <t>ダトウ</t>
    </rPh>
    <phoneticPr fontId="5"/>
  </si>
  <si>
    <t>単位当たりのコストは前年度と比較しても同水準であり、妥当である。</t>
    <rPh sb="0" eb="2">
      <t>タンイ</t>
    </rPh>
    <rPh sb="2" eb="3">
      <t>ア</t>
    </rPh>
    <rPh sb="10" eb="13">
      <t>ゼンネンド</t>
    </rPh>
    <rPh sb="14" eb="16">
      <t>ヒカク</t>
    </rPh>
    <rPh sb="19" eb="22">
      <t>ドウスイジュン</t>
    </rPh>
    <rPh sb="26" eb="28">
      <t>ダトウ</t>
    </rPh>
    <phoneticPr fontId="5"/>
  </si>
  <si>
    <t>事業を円滑に実施するため、委託先において実情のある業者を選定し再委託しており、合理的なものとなっている。</t>
    <rPh sb="0" eb="2">
      <t>ジギョウ</t>
    </rPh>
    <rPh sb="3" eb="5">
      <t>エンカツ</t>
    </rPh>
    <rPh sb="6" eb="8">
      <t>ジッシ</t>
    </rPh>
    <rPh sb="13" eb="16">
      <t>イタクサキ</t>
    </rPh>
    <rPh sb="20" eb="22">
      <t>ジツジョウ</t>
    </rPh>
    <rPh sb="25" eb="27">
      <t>ギョウシャ</t>
    </rPh>
    <rPh sb="28" eb="30">
      <t>センテイ</t>
    </rPh>
    <rPh sb="31" eb="34">
      <t>サイイタク</t>
    </rPh>
    <rPh sb="39" eb="41">
      <t>ゴウリ</t>
    </rPh>
    <rPh sb="41" eb="42">
      <t>テキ</t>
    </rPh>
    <phoneticPr fontId="5"/>
  </si>
  <si>
    <t>事業の遂行に際して必要なもののみを支出している。</t>
    <rPh sb="0" eb="2">
      <t>ジギョウ</t>
    </rPh>
    <rPh sb="3" eb="5">
      <t>スイコウ</t>
    </rPh>
    <rPh sb="6" eb="7">
      <t>サイ</t>
    </rPh>
    <rPh sb="9" eb="11">
      <t>ヒツヨウ</t>
    </rPh>
    <rPh sb="17" eb="19">
      <t>シシュツ</t>
    </rPh>
    <phoneticPr fontId="5"/>
  </si>
  <si>
    <t>実施体制の中で適切にリソースを配分するため、再委託を行い、事業の効率化を図っている。</t>
    <rPh sb="0" eb="2">
      <t>ジッシ</t>
    </rPh>
    <rPh sb="2" eb="4">
      <t>タイセイ</t>
    </rPh>
    <rPh sb="5" eb="6">
      <t>ナカ</t>
    </rPh>
    <rPh sb="7" eb="9">
      <t>テキセツ</t>
    </rPh>
    <rPh sb="15" eb="17">
      <t>ハイブン</t>
    </rPh>
    <rPh sb="22" eb="25">
      <t>サイイタク</t>
    </rPh>
    <rPh sb="26" eb="27">
      <t>オコナ</t>
    </rPh>
    <rPh sb="29" eb="31">
      <t>ジギョウ</t>
    </rPh>
    <rPh sb="32" eb="35">
      <t>コウリツカ</t>
    </rPh>
    <rPh sb="36" eb="37">
      <t>ハカ</t>
    </rPh>
    <phoneticPr fontId="5"/>
  </si>
  <si>
    <t>目標を上回っており、着実に進展していると判断する。(100％を超えているのは、年度を跨いで選定された3件が含まれているため）</t>
    <rPh sb="0" eb="2">
      <t>モクヒョウ</t>
    </rPh>
    <rPh sb="3" eb="5">
      <t>ウワマワ</t>
    </rPh>
    <rPh sb="10" eb="12">
      <t>チャクジツ</t>
    </rPh>
    <rPh sb="13" eb="15">
      <t>シンテン</t>
    </rPh>
    <rPh sb="20" eb="22">
      <t>ハンダン</t>
    </rPh>
    <rPh sb="31" eb="32">
      <t>コ</t>
    </rPh>
    <rPh sb="39" eb="41">
      <t>ネンド</t>
    </rPh>
    <rPh sb="42" eb="43">
      <t>マタ</t>
    </rPh>
    <rPh sb="45" eb="47">
      <t>センテイ</t>
    </rPh>
    <rPh sb="51" eb="52">
      <t>ケン</t>
    </rPh>
    <rPh sb="53" eb="54">
      <t>フク</t>
    </rPh>
    <phoneticPr fontId="5"/>
  </si>
  <si>
    <t>業務内容については、必要に応じて再委託を行っており、効率的且つ低コストで実施している。</t>
    <rPh sb="0" eb="2">
      <t>ギョウム</t>
    </rPh>
    <rPh sb="2" eb="4">
      <t>ナイヨウ</t>
    </rPh>
    <rPh sb="10" eb="12">
      <t>ヒツヨウ</t>
    </rPh>
    <rPh sb="13" eb="14">
      <t>オウ</t>
    </rPh>
    <rPh sb="16" eb="19">
      <t>サイイタク</t>
    </rPh>
    <rPh sb="20" eb="21">
      <t>オコナ</t>
    </rPh>
    <rPh sb="26" eb="29">
      <t>コウリツテキ</t>
    </rPh>
    <rPh sb="29" eb="30">
      <t>カ</t>
    </rPh>
    <rPh sb="31" eb="32">
      <t>テイ</t>
    </rPh>
    <rPh sb="36" eb="38">
      <t>ジッシ</t>
    </rPh>
    <phoneticPr fontId="5"/>
  </si>
  <si>
    <t>見込み値を上回っており、着実に進展していると判断する。</t>
    <rPh sb="0" eb="2">
      <t>ミコ</t>
    </rPh>
    <rPh sb="3" eb="4">
      <t>アタイ</t>
    </rPh>
    <rPh sb="5" eb="7">
      <t>ウワマワ</t>
    </rPh>
    <rPh sb="12" eb="14">
      <t>チャクジツ</t>
    </rPh>
    <rPh sb="15" eb="17">
      <t>シンテン</t>
    </rPh>
    <rPh sb="22" eb="24">
      <t>ハンダン</t>
    </rPh>
    <phoneticPr fontId="5"/>
  </si>
  <si>
    <t>専門外の診療を行う医師や遠隔地に勤務する医師等を含め、すべての診療の場で容易に活用され、また、患者にとっても自分の病気を十分に理解し、治療法等を選択することができるようになっており活用されている。</t>
    <rPh sb="0" eb="3">
      <t>センモンガイ</t>
    </rPh>
    <rPh sb="4" eb="6">
      <t>シンリョウ</t>
    </rPh>
    <rPh sb="7" eb="8">
      <t>オコナ</t>
    </rPh>
    <rPh sb="9" eb="11">
      <t>イシ</t>
    </rPh>
    <rPh sb="12" eb="15">
      <t>エンカクチ</t>
    </rPh>
    <rPh sb="16" eb="18">
      <t>キンム</t>
    </rPh>
    <rPh sb="20" eb="22">
      <t>イシ</t>
    </rPh>
    <rPh sb="22" eb="23">
      <t>トウ</t>
    </rPh>
    <rPh sb="24" eb="25">
      <t>フク</t>
    </rPh>
    <rPh sb="31" eb="33">
      <t>シンリョウ</t>
    </rPh>
    <rPh sb="34" eb="35">
      <t>バ</t>
    </rPh>
    <rPh sb="36" eb="38">
      <t>ヨウイ</t>
    </rPh>
    <rPh sb="39" eb="41">
      <t>カツヨウ</t>
    </rPh>
    <rPh sb="47" eb="49">
      <t>カンジャ</t>
    </rPh>
    <rPh sb="54" eb="56">
      <t>ジブン</t>
    </rPh>
    <rPh sb="57" eb="59">
      <t>ビョウキ</t>
    </rPh>
    <rPh sb="60" eb="62">
      <t>ジュウブン</t>
    </rPh>
    <rPh sb="63" eb="65">
      <t>リカイ</t>
    </rPh>
    <rPh sb="67" eb="70">
      <t>チリョウホウ</t>
    </rPh>
    <rPh sb="70" eb="71">
      <t>トウ</t>
    </rPh>
    <rPh sb="72" eb="74">
      <t>センタク</t>
    </rPh>
    <rPh sb="90" eb="92">
      <t>カツヨウ</t>
    </rPh>
    <phoneticPr fontId="5"/>
  </si>
  <si>
    <t>臨床効果DB整備事業は、医療の質の向上のため、診断、治療内容、治療効果に関する臨床効果情報（患者属性、手術関連項目、治療関連項目など）を収集分析等するためのデータベース構築を目的とするもの。
一方、EBM普及推進事業は医療の質の向上のため、診療ガイドラインの作成支援や診療ガイドラインの評価・選定及び公開に取り組み、質の高い診療ガイドラインの普及を目的とすものである。
よって両者は取り組む支援対象が異なることから、適切に役割分担されている。</t>
    <phoneticPr fontId="5"/>
  </si>
  <si>
    <t>https://www.mhlw.go.jp/wp/seisaku/hyouka/dl/r03_jizenbunseki/I-3-1.pdf</t>
    <phoneticPr fontId="5"/>
  </si>
  <si>
    <t>1頁</t>
    <rPh sb="1" eb="2">
      <t>ページ</t>
    </rPh>
    <phoneticPr fontId="5"/>
  </si>
  <si>
    <t>https://www5.cao.go.jp/keizai-shimon/kaigi/special/reform/report_211223_2.pdf</t>
    <phoneticPr fontId="5"/>
  </si>
  <si>
    <t>13頁</t>
    <rPh sb="2" eb="3">
      <t>ページ</t>
    </rPh>
    <phoneticPr fontId="5"/>
  </si>
  <si>
    <t>(１)診療ガイドラインの評価・選定・公開・作成支援・作成のための教育、評価法開発
(２)診療ガイドラインを参照できる検証用電子カルテの開発と調査</t>
    <phoneticPr fontId="5"/>
  </si>
  <si>
    <t>本事業は、EBMの普及・啓発等を進めていくため、診療ガイドライン作成の技術的支援や評価、公開、普及啓発を通じて、医療従事者や患者に質の高い診療ガイドラインを普及させ、良質な医療提供体制を確保するとともに、データヘルス改革に係る電子カルテに関する取り組みに資する調査等の実施を目的とする。</t>
    <phoneticPr fontId="5"/>
  </si>
  <si>
    <t>A.公益財団法人日本医療機能評価機構</t>
    <phoneticPr fontId="5"/>
  </si>
  <si>
    <t>B.株式会社SP</t>
    <phoneticPr fontId="5"/>
  </si>
  <si>
    <t>人件費</t>
    <rPh sb="0" eb="3">
      <t>ジンケンヒ</t>
    </rPh>
    <phoneticPr fontId="5"/>
  </si>
  <si>
    <t>研究員給与等</t>
    <rPh sb="0" eb="3">
      <t>ケンキュウイン</t>
    </rPh>
    <rPh sb="3" eb="5">
      <t>キュウヨ</t>
    </rPh>
    <rPh sb="5" eb="6">
      <t>トウ</t>
    </rPh>
    <phoneticPr fontId="5"/>
  </si>
  <si>
    <t>雑役務費</t>
    <rPh sb="0" eb="1">
      <t>ザツ</t>
    </rPh>
    <rPh sb="1" eb="4">
      <t>エキムヒ</t>
    </rPh>
    <phoneticPr fontId="5"/>
  </si>
  <si>
    <t>運用保守等</t>
    <rPh sb="0" eb="2">
      <t>ウンヨウ</t>
    </rPh>
    <rPh sb="2" eb="4">
      <t>ホシュ</t>
    </rPh>
    <rPh sb="4" eb="5">
      <t>トウ</t>
    </rPh>
    <phoneticPr fontId="5"/>
  </si>
  <si>
    <t>委託費</t>
    <rPh sb="0" eb="3">
      <t>イタクヒ</t>
    </rPh>
    <phoneticPr fontId="5"/>
  </si>
  <si>
    <t>ウェブサイトリニューアル、データベース構築作業</t>
    <rPh sb="19" eb="23">
      <t>コウチクサギョウ</t>
    </rPh>
    <phoneticPr fontId="5"/>
  </si>
  <si>
    <t>賃借料</t>
    <rPh sb="0" eb="3">
      <t>チンシャクリョウ</t>
    </rPh>
    <phoneticPr fontId="5"/>
  </si>
  <si>
    <t>機器等借料、事務所借料</t>
    <rPh sb="0" eb="2">
      <t>キキ</t>
    </rPh>
    <rPh sb="2" eb="3">
      <t>トウ</t>
    </rPh>
    <rPh sb="3" eb="5">
      <t>シャクリョウ</t>
    </rPh>
    <rPh sb="6" eb="9">
      <t>ジムショ</t>
    </rPh>
    <rPh sb="9" eb="11">
      <t>シャクリョウ</t>
    </rPh>
    <phoneticPr fontId="5"/>
  </si>
  <si>
    <t>諸謝金</t>
    <rPh sb="0" eb="1">
      <t>ショ</t>
    </rPh>
    <rPh sb="1" eb="3">
      <t>シャキン</t>
    </rPh>
    <phoneticPr fontId="5"/>
  </si>
  <si>
    <t>委員会謝金等</t>
    <rPh sb="0" eb="2">
      <t>イイン</t>
    </rPh>
    <rPh sb="3" eb="5">
      <t>シャキン</t>
    </rPh>
    <rPh sb="5" eb="6">
      <t>トウ</t>
    </rPh>
    <phoneticPr fontId="5"/>
  </si>
  <si>
    <t>消耗品費</t>
    <rPh sb="0" eb="3">
      <t>ショウモウヒン</t>
    </rPh>
    <rPh sb="3" eb="4">
      <t>ヒ</t>
    </rPh>
    <phoneticPr fontId="5"/>
  </si>
  <si>
    <t>書籍、文具等</t>
    <rPh sb="0" eb="2">
      <t>ショセキ</t>
    </rPh>
    <rPh sb="3" eb="5">
      <t>ブング</t>
    </rPh>
    <rPh sb="5" eb="6">
      <t>トウ</t>
    </rPh>
    <phoneticPr fontId="5"/>
  </si>
  <si>
    <t>通信運搬費</t>
    <rPh sb="0" eb="2">
      <t>ツウシン</t>
    </rPh>
    <rPh sb="2" eb="4">
      <t>ウンパン</t>
    </rPh>
    <rPh sb="4" eb="5">
      <t>ヒ</t>
    </rPh>
    <phoneticPr fontId="5"/>
  </si>
  <si>
    <t>郵便、宅配等</t>
    <rPh sb="0" eb="2">
      <t>ユウビン</t>
    </rPh>
    <rPh sb="3" eb="5">
      <t>タクハイ</t>
    </rPh>
    <rPh sb="5" eb="6">
      <t>トウ</t>
    </rPh>
    <phoneticPr fontId="5"/>
  </si>
  <si>
    <t>その他</t>
    <rPh sb="2" eb="3">
      <t>タ</t>
    </rPh>
    <phoneticPr fontId="5"/>
  </si>
  <si>
    <t>光熱水料、旅費等</t>
    <rPh sb="0" eb="3">
      <t>コウネツスイ</t>
    </rPh>
    <rPh sb="3" eb="4">
      <t>リョウ</t>
    </rPh>
    <rPh sb="5" eb="7">
      <t>リョヒ</t>
    </rPh>
    <rPh sb="7" eb="8">
      <t>トウ</t>
    </rPh>
    <phoneticPr fontId="5"/>
  </si>
  <si>
    <t>ウェブサイトリニューアル、データベース構築作業</t>
    <phoneticPr fontId="5"/>
  </si>
  <si>
    <t>－</t>
    <phoneticPr fontId="5"/>
  </si>
  <si>
    <t>-</t>
    <phoneticPr fontId="5"/>
  </si>
  <si>
    <t>公益財団法人日本医療機能評価機構</t>
    <phoneticPr fontId="5"/>
  </si>
  <si>
    <t>株式会社SP</t>
    <phoneticPr fontId="5"/>
  </si>
  <si>
    <t>診療ガイドラインや国内外の医学文献等についてのデータベース整備及び、広く国民へ提供するための補助</t>
    <phoneticPr fontId="5"/>
  </si>
  <si>
    <t>-</t>
    <phoneticPr fontId="5"/>
  </si>
  <si>
    <t>137,403,000/76</t>
    <phoneticPr fontId="5"/>
  </si>
  <si>
    <t>-</t>
    <phoneticPr fontId="5"/>
  </si>
  <si>
    <t xml:space="preserve">診療ガイドライン76件を事業者のホームページにおいて一般公開した。
年度を跨ぐ評価・選定中の案件もあるが、昨年度までの掲載総数が498件であることを踏まえると、確実に成果を出せるものと判断する。
</t>
    <phoneticPr fontId="5"/>
  </si>
  <si>
    <t>医療従事者向けのコンテンツを継続拡充するとともに、患者・市民などの一般国民に対する診療ガイドラインの重要性の啓発を強化していく。</t>
    <phoneticPr fontId="5"/>
  </si>
  <si>
    <t>入札の結果、事業に要する経費が過少となり、不用率が大きくなった。</t>
    <rPh sb="0" eb="2">
      <t>ニュウサツ</t>
    </rPh>
    <rPh sb="3" eb="5">
      <t>ケッカ</t>
    </rPh>
    <rPh sb="6" eb="8">
      <t>ジギョウ</t>
    </rPh>
    <rPh sb="9" eb="10">
      <t>ヨウ</t>
    </rPh>
    <rPh sb="12" eb="14">
      <t>ケイヒ</t>
    </rPh>
    <rPh sb="15" eb="17">
      <t>カショウ</t>
    </rPh>
    <rPh sb="21" eb="23">
      <t>フヨウ</t>
    </rPh>
    <rPh sb="23" eb="24">
      <t>リツ</t>
    </rPh>
    <rPh sb="25" eb="26">
      <t>オオ</t>
    </rPh>
    <phoneticPr fontId="5"/>
  </si>
  <si>
    <t>137,403,000/76</t>
    <phoneticPr fontId="5"/>
  </si>
  <si>
    <t>事業内容に応じて、総合評価落札方式を行うことで競争性を確保している。総合評価落札方式の結果、一者応募になったものであるが、支出先の選定は妥当であると考える。</t>
    <phoneticPr fontId="5"/>
  </si>
  <si>
    <t>△</t>
  </si>
  <si>
    <t>有</t>
  </si>
  <si>
    <t>特定医薬品開発支援・医療情報担当参事官室</t>
    <rPh sb="0" eb="9">
      <t>トクテイイヤクヒンカイハツシエン</t>
    </rPh>
    <rPh sb="10" eb="20">
      <t>イリョウジョウホウタントウサンジカンシツ</t>
    </rPh>
    <phoneticPr fontId="5"/>
  </si>
  <si>
    <t>参事官：田中 彰子</t>
    <rPh sb="0" eb="3">
      <t>サンジカン</t>
    </rPh>
    <phoneticPr fontId="5"/>
  </si>
  <si>
    <t>点検対象外</t>
    <rPh sb="0" eb="5">
      <t>テンケンタイショウガイ</t>
    </rPh>
    <phoneticPr fontId="5"/>
  </si>
  <si>
    <t>ＥＢＭの普及・啓発等を進めていくために必要な事業であり、引き続き、必要な予算額を確保し、適正な執行に努めること。</t>
    <rPh sb="19" eb="21">
      <t>ヒツヨウ</t>
    </rPh>
    <rPh sb="22" eb="24">
      <t>ジギョウ</t>
    </rPh>
    <phoneticPr fontId="5"/>
  </si>
  <si>
    <t>縮減</t>
  </si>
  <si>
    <t>業務に見直しを行い、部分的に予算の減額を行ったため</t>
    <rPh sb="0" eb="2">
      <t>ギョウム</t>
    </rPh>
    <rPh sb="3" eb="5">
      <t>ミナオ</t>
    </rPh>
    <rPh sb="7" eb="8">
      <t>オコナ</t>
    </rPh>
    <rPh sb="10" eb="12">
      <t>ブブン</t>
    </rPh>
    <rPh sb="12" eb="13">
      <t>テキ</t>
    </rPh>
    <rPh sb="14" eb="16">
      <t>ヨサン</t>
    </rPh>
    <rPh sb="17" eb="19">
      <t>ゲンガク</t>
    </rPh>
    <rPh sb="20" eb="21">
      <t>オコナ</t>
    </rPh>
    <phoneticPr fontId="5"/>
  </si>
  <si>
    <t>業務の見直しを行い、部分的に予算の減額を行う。</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</si>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</sst>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139390</xdr:colOff>
      <xdr:row>270</xdr:row>
      <xdr:rowOff>58474</xdr:rowOff>
    </xdr:from>
    <xdr:to>
      <xdr:col>32</xdr:col>
      <xdr:colOff>81310</xdr:colOff>
      <xdr:row>278</xdr:row>
      <xdr:rowOff>214552</xdr:rowOff>
    </xdr:to>
    <xdr:grpSp>
      <xdr:nvGrpSpPr>
        <xdr:cNvPr id="2" name="グループ化 13"/>
        <xdr:cNvGrpSpPr>
          <a:grpSpLocks/>
        </xdr:cNvGrpSpPr>
      </xdr:nvGrpSpPr>
      <xdr:grpSpPr bwMode="auto">
        <a:xfrm>
          <a:off x="2358155" y="39256650"/>
          <a:ext cx="4177743" cy="2935137"/>
          <a:chOff x="2060697" y="12792612"/>
          <a:chExt cx="3525276" cy="2178459"/>
        </a:xfrm>
      </xdr:grpSpPr>
      <xdr:sp macro="" textlink="">
        <xdr:nvSpPr>
          <xdr:cNvPr id="3" name="テキスト ボックス 2"/>
          <xdr:cNvSpPr txBox="1"/>
        </xdr:nvSpPr>
        <xdr:spPr>
          <a:xfrm>
            <a:off x="2140817" y="14165868"/>
            <a:ext cx="3284917" cy="357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sp macro="" textlink="">
        <xdr:nvSpPr>
          <xdr:cNvPr id="4" name="テキスト ボックス 3"/>
          <xdr:cNvSpPr txBox="1"/>
        </xdr:nvSpPr>
        <xdr:spPr>
          <a:xfrm>
            <a:off x="2354030" y="12792612"/>
            <a:ext cx="3210611" cy="582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１３７．４百万円</a:t>
            </a:r>
          </a:p>
        </xdr:txBody>
      </xdr:sp>
      <xdr:cxnSp macro="">
        <xdr:nvCxnSpPr>
          <xdr:cNvPr id="5" name="直線矢印コネクタ 4"/>
          <xdr:cNvCxnSpPr/>
        </xdr:nvCxnSpPr>
        <xdr:spPr>
          <a:xfrm flipH="1">
            <a:off x="3711053" y="13814215"/>
            <a:ext cx="8108" cy="419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xdr:cNvSpPr txBox="1"/>
        </xdr:nvSpPr>
        <xdr:spPr>
          <a:xfrm>
            <a:off x="2060697" y="14570576"/>
            <a:ext cx="3525276" cy="4004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Ａ．公益財団法人日本医療機能評価機構</a:t>
            </a:r>
            <a:endParaRPr kumimoji="0" lang="en-US" altLang="ja-JP" sz="1100" b="0" i="0" u="none" strike="noStrike">
              <a:solidFill>
                <a:schemeClr val="dk1"/>
              </a:solidFill>
              <a:latin typeface="+mn-lt"/>
              <a:ea typeface="+mn-ea"/>
              <a:cs typeface="+mn-cs"/>
            </a:endParaRPr>
          </a:p>
          <a:p>
            <a:pPr algn="ctr"/>
            <a:r>
              <a:rPr kumimoji="1" lang="ja-JP" altLang="en-US" sz="1100"/>
              <a:t>１３７．４百万円</a:t>
            </a:r>
            <a:endParaRPr kumimoji="0" lang="en-US" altLang="ja-JP" sz="1100" b="0" i="0" u="none" strike="noStrike">
              <a:solidFill>
                <a:schemeClr val="dk1"/>
              </a:solidFill>
              <a:latin typeface="+mn-lt"/>
              <a:ea typeface="+mn-ea"/>
              <a:cs typeface="+mn-cs"/>
            </a:endParaRPr>
          </a:p>
        </xdr:txBody>
      </xdr:sp>
    </xdr:grpSp>
    <xdr:clientData/>
  </xdr:twoCellAnchor>
  <xdr:twoCellAnchor>
    <xdr:from>
      <xdr:col>11</xdr:col>
      <xdr:colOff>185854</xdr:colOff>
      <xdr:row>272</xdr:row>
      <xdr:rowOff>203490</xdr:rowOff>
    </xdr:from>
    <xdr:to>
      <xdr:col>33</xdr:col>
      <xdr:colOff>58079</xdr:colOff>
      <xdr:row>274</xdr:row>
      <xdr:rowOff>115337</xdr:rowOff>
    </xdr:to>
    <xdr:sp macro="" textlink="">
      <xdr:nvSpPr>
        <xdr:cNvPr id="7" name="大かっこ 6"/>
        <xdr:cNvSpPr/>
      </xdr:nvSpPr>
      <xdr:spPr>
        <a:xfrm>
          <a:off x="2197534" y="39050250"/>
          <a:ext cx="3895585" cy="6281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診療ガイドラインや国内外の医学文献等について科学的に評価し、データベースとして整備する。</a:t>
          </a:r>
          <a:endParaRPr lang="ja-JP" altLang="ja-JP">
            <a:effectLst/>
          </a:endParaRPr>
        </a:p>
        <a:p>
          <a:endParaRPr lang="ja-JP" altLang="en-US"/>
        </a:p>
      </xdr:txBody>
    </xdr:sp>
    <xdr:clientData/>
  </xdr:twoCellAnchor>
  <xdr:twoCellAnchor>
    <xdr:from>
      <xdr:col>11</xdr:col>
      <xdr:colOff>58079</xdr:colOff>
      <xdr:row>279</xdr:row>
      <xdr:rowOff>8869</xdr:rowOff>
    </xdr:from>
    <xdr:to>
      <xdr:col>32</xdr:col>
      <xdr:colOff>116159</xdr:colOff>
      <xdr:row>281</xdr:row>
      <xdr:rowOff>59856</xdr:rowOff>
    </xdr:to>
    <xdr:sp macro="" textlink="">
      <xdr:nvSpPr>
        <xdr:cNvPr id="8" name="大かっこ 7"/>
        <xdr:cNvSpPr/>
      </xdr:nvSpPr>
      <xdr:spPr>
        <a:xfrm>
          <a:off x="2069759" y="41354989"/>
          <a:ext cx="3898560" cy="7596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診療ガイドラインや国内外の医学文献等についてデータベースを整備し、広く国民へ提供するための補助</a:t>
          </a:r>
          <a:endParaRPr lang="ja-JP" altLang="ja-JP">
            <a:effectLst/>
          </a:endParaRPr>
        </a:p>
      </xdr:txBody>
    </xdr:sp>
    <xdr:clientData/>
  </xdr:twoCellAnchor>
  <xdr:twoCellAnchor>
    <xdr:from>
      <xdr:col>21</xdr:col>
      <xdr:colOff>134692</xdr:colOff>
      <xdr:row>281</xdr:row>
      <xdr:rowOff>73539</xdr:rowOff>
    </xdr:from>
    <xdr:to>
      <xdr:col>21</xdr:col>
      <xdr:colOff>144096</xdr:colOff>
      <xdr:row>282</xdr:row>
      <xdr:rowOff>291569</xdr:rowOff>
    </xdr:to>
    <xdr:cxnSp macro="">
      <xdr:nvCxnSpPr>
        <xdr:cNvPr id="9" name="直線矢印コネクタ 8"/>
        <xdr:cNvCxnSpPr/>
      </xdr:nvCxnSpPr>
      <xdr:spPr bwMode="auto">
        <a:xfrm flipH="1">
          <a:off x="3975172" y="42128319"/>
          <a:ext cx="9404" cy="5761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165100</xdr:colOff>
      <xdr:row>281</xdr:row>
      <xdr:rowOff>343556</xdr:rowOff>
    </xdr:from>
    <xdr:to>
      <xdr:col>33</xdr:col>
      <xdr:colOff>185853</xdr:colOff>
      <xdr:row>282</xdr:row>
      <xdr:rowOff>324971</xdr:rowOff>
    </xdr:to>
    <xdr:sp macro="" textlink="">
      <xdr:nvSpPr>
        <xdr:cNvPr id="10" name="テキスト ボックス 9"/>
        <xdr:cNvSpPr txBox="1"/>
      </xdr:nvSpPr>
      <xdr:spPr>
        <a:xfrm>
          <a:off x="4188460" y="42398336"/>
          <a:ext cx="2032433" cy="3395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p>
      </xdr:txBody>
    </xdr:sp>
    <xdr:clientData/>
  </xdr:twoCellAnchor>
  <xdr:twoCellAnchor>
    <xdr:from>
      <xdr:col>11</xdr:col>
      <xdr:colOff>134470</xdr:colOff>
      <xdr:row>282</xdr:row>
      <xdr:rowOff>347381</xdr:rowOff>
    </xdr:from>
    <xdr:to>
      <xdr:col>32</xdr:col>
      <xdr:colOff>33396</xdr:colOff>
      <xdr:row>284</xdr:row>
      <xdr:rowOff>582706</xdr:rowOff>
    </xdr:to>
    <xdr:sp macro="" textlink="">
      <xdr:nvSpPr>
        <xdr:cNvPr id="11" name="テキスト ボックス 10"/>
        <xdr:cNvSpPr txBox="1"/>
      </xdr:nvSpPr>
      <xdr:spPr>
        <a:xfrm>
          <a:off x="2146150" y="42760301"/>
          <a:ext cx="3739406" cy="9516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a:t>
          </a:r>
          <a:r>
            <a:rPr kumimoji="1" lang="en-US" altLang="ja-JP" sz="1100"/>
            <a:t>SP</a:t>
          </a:r>
        </a:p>
        <a:p>
          <a:pPr algn="ctr"/>
          <a:r>
            <a:rPr kumimoji="1" lang="ja-JP" altLang="en-US" sz="1100"/>
            <a:t>２３．６百万円</a:t>
          </a:r>
          <a:endParaRPr kumimoji="1" lang="en-US" altLang="ja-JP" sz="1100"/>
        </a:p>
      </xdr:txBody>
    </xdr:sp>
    <xdr:clientData/>
  </xdr:twoCellAnchor>
  <xdr:twoCellAnchor>
    <xdr:from>
      <xdr:col>11</xdr:col>
      <xdr:colOff>35858</xdr:colOff>
      <xdr:row>285</xdr:row>
      <xdr:rowOff>80682</xdr:rowOff>
    </xdr:from>
    <xdr:to>
      <xdr:col>32</xdr:col>
      <xdr:colOff>93938</xdr:colOff>
      <xdr:row>286</xdr:row>
      <xdr:rowOff>185458</xdr:rowOff>
    </xdr:to>
    <xdr:sp macro="" textlink="">
      <xdr:nvSpPr>
        <xdr:cNvPr id="12" name="大かっこ 11"/>
        <xdr:cNvSpPr/>
      </xdr:nvSpPr>
      <xdr:spPr>
        <a:xfrm>
          <a:off x="2008093" y="92919176"/>
          <a:ext cx="3823257" cy="76816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ウェブサイトリニューアル、データベース構築作業</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8" zoomScale="85" zoomScaleNormal="75" zoomScaleSheetLayoutView="85" zoomScalePageLayoutView="85" workbookViewId="0">
      <selection activeCell="M243" sqref="M243:N2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721</v>
      </c>
      <c r="AK2" s="187"/>
      <c r="AL2" s="187"/>
      <c r="AM2" s="187"/>
      <c r="AN2" s="90" t="s">
        <v>367</v>
      </c>
      <c r="AO2" s="187">
        <v>21</v>
      </c>
      <c r="AP2" s="187"/>
      <c r="AQ2" s="187"/>
      <c r="AR2" s="91" t="s">
        <v>367</v>
      </c>
      <c r="AS2" s="188">
        <v>120</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781</v>
      </c>
      <c r="AF5" s="209"/>
      <c r="AG5" s="209"/>
      <c r="AH5" s="209"/>
      <c r="AI5" s="209"/>
      <c r="AJ5" s="209"/>
      <c r="AK5" s="209"/>
      <c r="AL5" s="209"/>
      <c r="AM5" s="209"/>
      <c r="AN5" s="209"/>
      <c r="AO5" s="209"/>
      <c r="AP5" s="210"/>
      <c r="AQ5" s="211" t="s">
        <v>782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22.2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155</v>
      </c>
      <c r="Q13" s="232"/>
      <c r="R13" s="232"/>
      <c r="S13" s="232"/>
      <c r="T13" s="232"/>
      <c r="U13" s="232"/>
      <c r="V13" s="233"/>
      <c r="W13" s="231">
        <v>157</v>
      </c>
      <c r="X13" s="232"/>
      <c r="Y13" s="232"/>
      <c r="Z13" s="232"/>
      <c r="AA13" s="232"/>
      <c r="AB13" s="232"/>
      <c r="AC13" s="233"/>
      <c r="AD13" s="231">
        <v>157</v>
      </c>
      <c r="AE13" s="232"/>
      <c r="AF13" s="232"/>
      <c r="AG13" s="232"/>
      <c r="AH13" s="232"/>
      <c r="AI13" s="232"/>
      <c r="AJ13" s="233"/>
      <c r="AK13" s="231">
        <v>157</v>
      </c>
      <c r="AL13" s="232"/>
      <c r="AM13" s="232"/>
      <c r="AN13" s="232"/>
      <c r="AO13" s="232"/>
      <c r="AP13" s="232"/>
      <c r="AQ13" s="233"/>
      <c r="AR13" s="243">
        <v>87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722</v>
      </c>
      <c r="AE14" s="232"/>
      <c r="AF14" s="232"/>
      <c r="AG14" s="232"/>
      <c r="AH14" s="232"/>
      <c r="AI14" s="232"/>
      <c r="AJ14" s="233"/>
      <c r="AK14" s="231" t="s">
        <v>788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771</v>
      </c>
      <c r="AL15" s="232"/>
      <c r="AM15" s="232"/>
      <c r="AN15" s="232"/>
      <c r="AO15" s="232"/>
      <c r="AP15" s="232"/>
      <c r="AQ15" s="233"/>
      <c r="AR15" s="231" t="s">
        <v>790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722</v>
      </c>
      <c r="AE16" s="232"/>
      <c r="AF16" s="232"/>
      <c r="AG16" s="232"/>
      <c r="AH16" s="232"/>
      <c r="AI16" s="232"/>
      <c r="AJ16" s="233"/>
      <c r="AK16" s="231" t="s">
        <v>788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722</v>
      </c>
      <c r="AE17" s="232"/>
      <c r="AF17" s="232"/>
      <c r="AG17" s="232"/>
      <c r="AH17" s="232"/>
      <c r="AI17" s="232"/>
      <c r="AJ17" s="233"/>
      <c r="AK17" s="231" t="s">
        <v>788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155</v>
      </c>
      <c r="Q18" s="276"/>
      <c r="R18" s="276"/>
      <c r="S18" s="276"/>
      <c r="T18" s="276"/>
      <c r="U18" s="276"/>
      <c r="V18" s="277"/>
      <c r="W18" s="275">
        <f>SUM(W13:AC17)</f>
        <v>157</v>
      </c>
      <c r="X18" s="276"/>
      <c r="Y18" s="276"/>
      <c r="Z18" s="276"/>
      <c r="AA18" s="276"/>
      <c r="AB18" s="276"/>
      <c r="AC18" s="277"/>
      <c r="AD18" s="275">
        <f>SUM(AD13:AJ17)</f>
        <v>157</v>
      </c>
      <c r="AE18" s="276"/>
      <c r="AF18" s="276"/>
      <c r="AG18" s="276"/>
      <c r="AH18" s="276"/>
      <c r="AI18" s="276"/>
      <c r="AJ18" s="277"/>
      <c r="AK18" s="275">
        <f>SUM(AK13:AQ17)</f>
        <v>157</v>
      </c>
      <c r="AL18" s="276"/>
      <c r="AM18" s="276"/>
      <c r="AN18" s="276"/>
      <c r="AO18" s="276"/>
      <c r="AP18" s="276"/>
      <c r="AQ18" s="277"/>
      <c r="AR18" s="275">
        <f>SUM(AR13:AX17)</f>
        <v>87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155</v>
      </c>
      <c r="Q19" s="232"/>
      <c r="R19" s="232"/>
      <c r="S19" s="232"/>
      <c r="T19" s="232"/>
      <c r="U19" s="232"/>
      <c r="V19" s="233"/>
      <c r="W19" s="231">
        <v>157</v>
      </c>
      <c r="X19" s="232"/>
      <c r="Y19" s="232"/>
      <c r="Z19" s="232"/>
      <c r="AA19" s="232"/>
      <c r="AB19" s="232"/>
      <c r="AC19" s="233"/>
      <c r="AD19" s="231">
        <v>137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0.87261146496815289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0.87261146496815289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157</v>
      </c>
      <c r="Q23" s="244"/>
      <c r="R23" s="244"/>
      <c r="S23" s="244"/>
      <c r="T23" s="244"/>
      <c r="U23" s="244"/>
      <c r="V23" s="295"/>
      <c r="W23" s="243">
        <v>87</v>
      </c>
      <c r="X23" s="244"/>
      <c r="Y23" s="244"/>
      <c r="Z23" s="244"/>
      <c r="AA23" s="244"/>
      <c r="AB23" s="244"/>
      <c r="AC23" s="295"/>
      <c r="AD23" s="296" t="s">
        <v>786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157</v>
      </c>
      <c r="Q29" s="346"/>
      <c r="R29" s="346"/>
      <c r="S29" s="346"/>
      <c r="T29" s="346"/>
      <c r="U29" s="346"/>
      <c r="V29" s="347"/>
      <c r="W29" s="348">
        <f>AR13</f>
        <v>87</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745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87.75" customHeight="1" x14ac:dyDescent="0.15">
      <c r="A32" s="363"/>
      <c r="B32" s="332"/>
      <c r="C32" s="332"/>
      <c r="D32" s="332"/>
      <c r="E32" s="332"/>
      <c r="F32" s="333"/>
      <c r="G32" s="372" t="s">
        <v>746</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705</v>
      </c>
      <c r="AC32" s="385"/>
      <c r="AD32" s="385"/>
      <c r="AE32" s="386">
        <v>78</v>
      </c>
      <c r="AF32" s="386"/>
      <c r="AG32" s="386"/>
      <c r="AH32" s="386"/>
      <c r="AI32" s="386">
        <v>71</v>
      </c>
      <c r="AJ32" s="386"/>
      <c r="AK32" s="386"/>
      <c r="AL32" s="386"/>
      <c r="AM32" s="386">
        <v>76</v>
      </c>
      <c r="AN32" s="386"/>
      <c r="AO32" s="386"/>
      <c r="AP32" s="386"/>
      <c r="AQ32" s="413" t="s">
        <v>789</v>
      </c>
      <c r="AR32" s="386"/>
      <c r="AS32" s="386"/>
      <c r="AT32" s="386"/>
      <c r="AU32" s="404" t="s">
        <v>789</v>
      </c>
      <c r="AV32" s="420"/>
      <c r="AW32" s="420"/>
      <c r="AX32" s="421"/>
    </row>
    <row r="33" spans="1:51" ht="87.7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705</v>
      </c>
      <c r="AC33" s="385"/>
      <c r="AD33" s="385"/>
      <c r="AE33" s="386">
        <v>50</v>
      </c>
      <c r="AF33" s="386"/>
      <c r="AG33" s="386"/>
      <c r="AH33" s="386"/>
      <c r="AI33" s="386">
        <v>50</v>
      </c>
      <c r="AJ33" s="386"/>
      <c r="AK33" s="386"/>
      <c r="AL33" s="386"/>
      <c r="AM33" s="386">
        <v>50</v>
      </c>
      <c r="AN33" s="386"/>
      <c r="AO33" s="386"/>
      <c r="AP33" s="386"/>
      <c r="AQ33" s="386">
        <v>50</v>
      </c>
      <c r="AR33" s="386"/>
      <c r="AS33" s="386"/>
      <c r="AT33" s="386"/>
      <c r="AU33" s="425">
        <v>50</v>
      </c>
      <c r="AV33" s="420"/>
      <c r="AW33" s="420"/>
      <c r="AX33" s="421"/>
    </row>
    <row r="34" spans="1:51" ht="23.25" customHeight="1" x14ac:dyDescent="0.15">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4"/>
      <c r="B35" s="455"/>
      <c r="C35" s="455"/>
      <c r="D35" s="455"/>
      <c r="E35" s="455"/>
      <c r="F35" s="456"/>
      <c r="G35" s="409" t="s">
        <v>706</v>
      </c>
      <c r="H35" s="410"/>
      <c r="I35" s="410"/>
      <c r="J35" s="410"/>
      <c r="K35" s="410"/>
      <c r="L35" s="410"/>
      <c r="M35" s="410"/>
      <c r="N35" s="410"/>
      <c r="O35" s="410"/>
      <c r="P35" s="410"/>
      <c r="Q35" s="410"/>
      <c r="R35" s="410"/>
      <c r="S35" s="410"/>
      <c r="T35" s="410"/>
      <c r="U35" s="410"/>
      <c r="V35" s="410"/>
      <c r="W35" s="410"/>
      <c r="X35" s="410"/>
      <c r="Y35" s="434" t="s">
        <v>665</v>
      </c>
      <c r="Z35" s="435"/>
      <c r="AA35" s="436"/>
      <c r="AB35" s="437" t="s">
        <v>707</v>
      </c>
      <c r="AC35" s="438"/>
      <c r="AD35" s="439"/>
      <c r="AE35" s="413">
        <v>1946807</v>
      </c>
      <c r="AF35" s="413"/>
      <c r="AG35" s="413"/>
      <c r="AH35" s="413"/>
      <c r="AI35" s="413">
        <v>2138746</v>
      </c>
      <c r="AJ35" s="413"/>
      <c r="AK35" s="413"/>
      <c r="AL35" s="413"/>
      <c r="AM35" s="413">
        <v>1807934</v>
      </c>
      <c r="AN35" s="413"/>
      <c r="AO35" s="413"/>
      <c r="AP35" s="413"/>
      <c r="AQ35" s="404">
        <v>1807934</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708</v>
      </c>
      <c r="AC36" s="441"/>
      <c r="AD36" s="442"/>
      <c r="AE36" s="443" t="s">
        <v>709</v>
      </c>
      <c r="AF36" s="443"/>
      <c r="AG36" s="443"/>
      <c r="AH36" s="443"/>
      <c r="AI36" s="443" t="s">
        <v>723</v>
      </c>
      <c r="AJ36" s="443"/>
      <c r="AK36" s="443"/>
      <c r="AL36" s="443"/>
      <c r="AM36" s="443" t="s">
        <v>772</v>
      </c>
      <c r="AN36" s="443"/>
      <c r="AO36" s="443"/>
      <c r="AP36" s="443"/>
      <c r="AQ36" s="443" t="s">
        <v>777</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500</v>
      </c>
      <c r="AF37" s="499"/>
      <c r="AG37" s="499"/>
      <c r="AH37" s="500"/>
      <c r="AI37" s="503" t="s">
        <v>652</v>
      </c>
      <c r="AJ37" s="503"/>
      <c r="AK37" s="503"/>
      <c r="AL37" s="498"/>
      <c r="AM37" s="503" t="s">
        <v>468</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c r="AR38" s="447"/>
      <c r="AS38" s="448" t="s">
        <v>224</v>
      </c>
      <c r="AT38" s="449"/>
      <c r="AU38" s="450">
        <v>4</v>
      </c>
      <c r="AV38" s="450"/>
      <c r="AW38" s="339" t="s">
        <v>170</v>
      </c>
      <c r="AX38" s="344"/>
    </row>
    <row r="39" spans="1:51" ht="23.25" customHeight="1" x14ac:dyDescent="0.15">
      <c r="A39" s="487"/>
      <c r="B39" s="485"/>
      <c r="C39" s="485"/>
      <c r="D39" s="485"/>
      <c r="E39" s="485"/>
      <c r="F39" s="486"/>
      <c r="G39" s="389" t="s">
        <v>701</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334</v>
      </c>
      <c r="AC39" s="403"/>
      <c r="AD39" s="403"/>
      <c r="AE39" s="404">
        <v>94</v>
      </c>
      <c r="AF39" s="387"/>
      <c r="AG39" s="387"/>
      <c r="AH39" s="387"/>
      <c r="AI39" s="404">
        <v>103</v>
      </c>
      <c r="AJ39" s="387"/>
      <c r="AK39" s="387"/>
      <c r="AL39" s="387"/>
      <c r="AM39" s="404">
        <v>135</v>
      </c>
      <c r="AN39" s="387"/>
      <c r="AO39" s="387"/>
      <c r="AP39" s="387"/>
      <c r="AQ39" s="406" t="s">
        <v>696</v>
      </c>
      <c r="AR39" s="407"/>
      <c r="AS39" s="407"/>
      <c r="AT39" s="408"/>
      <c r="AU39" s="387" t="s">
        <v>696</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334</v>
      </c>
      <c r="AC40" s="462"/>
      <c r="AD40" s="462"/>
      <c r="AE40" s="404">
        <v>60</v>
      </c>
      <c r="AF40" s="387"/>
      <c r="AG40" s="387"/>
      <c r="AH40" s="387"/>
      <c r="AI40" s="404">
        <v>60</v>
      </c>
      <c r="AJ40" s="387"/>
      <c r="AK40" s="387"/>
      <c r="AL40" s="387"/>
      <c r="AM40" s="404">
        <v>60</v>
      </c>
      <c r="AN40" s="387"/>
      <c r="AO40" s="387"/>
      <c r="AP40" s="387"/>
      <c r="AQ40" s="406" t="s">
        <v>696</v>
      </c>
      <c r="AR40" s="407"/>
      <c r="AS40" s="407"/>
      <c r="AT40" s="408"/>
      <c r="AU40" s="387">
        <v>60</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157</v>
      </c>
      <c r="AF41" s="387"/>
      <c r="AG41" s="387"/>
      <c r="AH41" s="387"/>
      <c r="AI41" s="404">
        <v>172</v>
      </c>
      <c r="AJ41" s="387"/>
      <c r="AK41" s="387"/>
      <c r="AL41" s="387"/>
      <c r="AM41" s="404">
        <v>225</v>
      </c>
      <c r="AN41" s="387"/>
      <c r="AO41" s="387"/>
      <c r="AP41" s="387"/>
      <c r="AQ41" s="406" t="s">
        <v>696</v>
      </c>
      <c r="AR41" s="407"/>
      <c r="AS41" s="407"/>
      <c r="AT41" s="408"/>
      <c r="AU41" s="387" t="s">
        <v>696</v>
      </c>
      <c r="AV41" s="387"/>
      <c r="AW41" s="387"/>
      <c r="AX41" s="388"/>
    </row>
    <row r="42" spans="1:51" ht="23.25" customHeight="1" x14ac:dyDescent="0.15">
      <c r="A42" s="475" t="s">
        <v>343</v>
      </c>
      <c r="B42" s="470"/>
      <c r="C42" s="470"/>
      <c r="D42" s="470"/>
      <c r="E42" s="470"/>
      <c r="F42" s="471"/>
      <c r="G42" s="511" t="s">
        <v>703</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710</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500</v>
      </c>
      <c r="AF71" s="430"/>
      <c r="AG71" s="430"/>
      <c r="AH71" s="430"/>
      <c r="AI71" s="430" t="s">
        <v>652</v>
      </c>
      <c r="AJ71" s="430"/>
      <c r="AK71" s="430"/>
      <c r="AL71" s="430"/>
      <c r="AM71" s="430" t="s">
        <v>468</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343</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5" t="s">
        <v>665</v>
      </c>
      <c r="B102" s="356"/>
      <c r="C102" s="356"/>
      <c r="D102" s="356"/>
      <c r="E102" s="356"/>
      <c r="F102" s="476"/>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500</v>
      </c>
      <c r="AF105" s="430"/>
      <c r="AG105" s="430"/>
      <c r="AH105" s="430"/>
      <c r="AI105" s="430" t="s">
        <v>652</v>
      </c>
      <c r="AJ105" s="430"/>
      <c r="AK105" s="430"/>
      <c r="AL105" s="430"/>
      <c r="AM105" s="430" t="s">
        <v>468</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343</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5" t="s">
        <v>665</v>
      </c>
      <c r="B136" s="356"/>
      <c r="C136" s="356"/>
      <c r="D136" s="356"/>
      <c r="E136" s="356"/>
      <c r="F136" s="476"/>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500</v>
      </c>
      <c r="AF139" s="430"/>
      <c r="AG139" s="430"/>
      <c r="AH139" s="430"/>
      <c r="AI139" s="430" t="s">
        <v>652</v>
      </c>
      <c r="AJ139" s="430"/>
      <c r="AK139" s="430"/>
      <c r="AL139" s="430"/>
      <c r="AM139" s="430" t="s">
        <v>468</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343</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5" t="s">
        <v>665</v>
      </c>
      <c r="B170" s="356"/>
      <c r="C170" s="356"/>
      <c r="D170" s="356"/>
      <c r="E170" s="356"/>
      <c r="F170" s="476"/>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500</v>
      </c>
      <c r="AF173" s="430"/>
      <c r="AG173" s="430"/>
      <c r="AH173" s="430"/>
      <c r="AI173" s="430" t="s">
        <v>652</v>
      </c>
      <c r="AJ173" s="430"/>
      <c r="AK173" s="430"/>
      <c r="AL173" s="430"/>
      <c r="AM173" s="430" t="s">
        <v>468</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343</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500</v>
      </c>
      <c r="AF200" s="430"/>
      <c r="AG200" s="430"/>
      <c r="AH200" s="430"/>
      <c r="AI200" s="430" t="s">
        <v>652</v>
      </c>
      <c r="AJ200" s="430"/>
      <c r="AK200" s="430"/>
      <c r="AL200" s="430"/>
      <c r="AM200" s="430" t="s">
        <v>468</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333</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333</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334</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332</v>
      </c>
      <c r="X205" s="590"/>
      <c r="Y205" s="554" t="s">
        <v>12</v>
      </c>
      <c r="Z205" s="554"/>
      <c r="AA205" s="555"/>
      <c r="AB205" s="556" t="s">
        <v>333</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333</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334</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500</v>
      </c>
      <c r="AF208" s="151"/>
      <c r="AG208" s="151"/>
      <c r="AH208" s="151"/>
      <c r="AI208" s="430" t="s">
        <v>652</v>
      </c>
      <c r="AJ208" s="430"/>
      <c r="AK208" s="430"/>
      <c r="AL208" s="430"/>
      <c r="AM208" s="430" t="s">
        <v>468</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346</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customHeight="1" thickBot="1" x14ac:dyDescent="0.2">
      <c r="A214" s="517" t="s">
        <v>660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366</v>
      </c>
      <c r="B215" s="666"/>
      <c r="C215" s="668" t="s">
        <v>227</v>
      </c>
      <c r="D215" s="666"/>
      <c r="E215" s="669" t="s">
        <v>243</v>
      </c>
      <c r="F215" s="670"/>
      <c r="G215" s="671" t="s">
        <v>724</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725</v>
      </c>
      <c r="H216" s="154"/>
      <c r="I216" s="154"/>
      <c r="J216" s="154"/>
      <c r="K216" s="154"/>
      <c r="L216" s="154"/>
      <c r="M216" s="154"/>
      <c r="N216" s="154"/>
      <c r="O216" s="154"/>
      <c r="P216" s="154"/>
      <c r="Q216" s="154"/>
      <c r="R216" s="154"/>
      <c r="S216" s="154"/>
      <c r="T216" s="154"/>
      <c r="U216" s="154"/>
      <c r="V216" s="155"/>
      <c r="W216" s="643" t="s">
        <v>670</v>
      </c>
      <c r="X216" s="644"/>
      <c r="Y216" s="644"/>
      <c r="Z216" s="644"/>
      <c r="AA216" s="645"/>
      <c r="AB216" s="646" t="s">
        <v>741</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671</v>
      </c>
      <c r="X217" s="650"/>
      <c r="Y217" s="650"/>
      <c r="Z217" s="650"/>
      <c r="AA217" s="651"/>
      <c r="AB217" s="646" t="s">
        <v>742</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683</v>
      </c>
      <c r="D218" s="653"/>
      <c r="E218" s="469" t="s">
        <v>362</v>
      </c>
      <c r="F218" s="471"/>
      <c r="G218" s="633" t="s">
        <v>230</v>
      </c>
      <c r="H218" s="634"/>
      <c r="I218" s="634"/>
      <c r="J218" s="656" t="s">
        <v>231</v>
      </c>
      <c r="K218" s="657"/>
      <c r="L218" s="657"/>
      <c r="M218" s="657"/>
      <c r="N218" s="657"/>
      <c r="O218" s="657"/>
      <c r="P218" s="657"/>
      <c r="Q218" s="657"/>
      <c r="R218" s="657"/>
      <c r="S218" s="657"/>
      <c r="T218" s="658"/>
      <c r="U218" s="631" t="s">
        <v>773</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684</v>
      </c>
      <c r="H219" s="634"/>
      <c r="I219" s="634"/>
      <c r="J219" s="634"/>
      <c r="K219" s="634"/>
      <c r="L219" s="634"/>
      <c r="M219" s="634"/>
      <c r="N219" s="634"/>
      <c r="O219" s="634"/>
      <c r="P219" s="634"/>
      <c r="Q219" s="634"/>
      <c r="R219" s="634"/>
      <c r="S219" s="634"/>
      <c r="T219" s="634"/>
      <c r="U219" s="630" t="s">
        <v>743</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671</v>
      </c>
      <c r="H220" s="634"/>
      <c r="I220" s="634"/>
      <c r="J220" s="634"/>
      <c r="K220" s="634"/>
      <c r="L220" s="634"/>
      <c r="M220" s="634"/>
      <c r="N220" s="634"/>
      <c r="O220" s="634"/>
      <c r="P220" s="634"/>
      <c r="Q220" s="634"/>
      <c r="R220" s="634"/>
      <c r="S220" s="634"/>
      <c r="T220" s="634"/>
      <c r="U220" s="159" t="s">
        <v>744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48.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720</v>
      </c>
      <c r="AE223" s="721"/>
      <c r="AF223" s="721"/>
      <c r="AG223" s="722" t="s">
        <v>728</v>
      </c>
      <c r="AH223" s="723"/>
      <c r="AI223" s="723"/>
      <c r="AJ223" s="723"/>
      <c r="AK223" s="723"/>
      <c r="AL223" s="723"/>
      <c r="AM223" s="723"/>
      <c r="AN223" s="723"/>
      <c r="AO223" s="723"/>
      <c r="AP223" s="723"/>
      <c r="AQ223" s="723"/>
      <c r="AR223" s="723"/>
      <c r="AS223" s="723"/>
      <c r="AT223" s="723"/>
      <c r="AU223" s="723"/>
      <c r="AV223" s="723"/>
      <c r="AW223" s="723"/>
      <c r="AX223" s="724"/>
    </row>
    <row r="224" spans="1:51" ht="46.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720</v>
      </c>
      <c r="AE224" s="702"/>
      <c r="AF224" s="702"/>
      <c r="AG224" s="728" t="s">
        <v>729</v>
      </c>
      <c r="AH224" s="729"/>
      <c r="AI224" s="729"/>
      <c r="AJ224" s="729"/>
      <c r="AK224" s="729"/>
      <c r="AL224" s="729"/>
      <c r="AM224" s="729"/>
      <c r="AN224" s="729"/>
      <c r="AO224" s="729"/>
      <c r="AP224" s="729"/>
      <c r="AQ224" s="729"/>
      <c r="AR224" s="729"/>
      <c r="AS224" s="729"/>
      <c r="AT224" s="729"/>
      <c r="AU224" s="729"/>
      <c r="AV224" s="729"/>
      <c r="AW224" s="729"/>
      <c r="AX224" s="730"/>
    </row>
    <row r="225" spans="1:50" ht="36.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720</v>
      </c>
      <c r="AE225" s="735"/>
      <c r="AF225" s="735"/>
      <c r="AG225" s="692" t="s">
        <v>730</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779</v>
      </c>
      <c r="AE226" s="689"/>
      <c r="AF226" s="689"/>
      <c r="AG226" s="690" t="s">
        <v>778</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780</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727</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54.7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720</v>
      </c>
      <c r="AE229" s="754"/>
      <c r="AF229" s="754"/>
      <c r="AG229" s="755" t="s">
        <v>731</v>
      </c>
      <c r="AH229" s="756"/>
      <c r="AI229" s="756"/>
      <c r="AJ229" s="756"/>
      <c r="AK229" s="756"/>
      <c r="AL229" s="756"/>
      <c r="AM229" s="756"/>
      <c r="AN229" s="756"/>
      <c r="AO229" s="756"/>
      <c r="AP229" s="756"/>
      <c r="AQ229" s="756"/>
      <c r="AR229" s="756"/>
      <c r="AS229" s="756"/>
      <c r="AT229" s="756"/>
      <c r="AU229" s="756"/>
      <c r="AV229" s="756"/>
      <c r="AW229" s="756"/>
      <c r="AX229" s="757"/>
    </row>
    <row r="230" spans="1:50" ht="37.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720</v>
      </c>
      <c r="AE230" s="702"/>
      <c r="AF230" s="702"/>
      <c r="AG230" s="728" t="s">
        <v>732</v>
      </c>
      <c r="AH230" s="729"/>
      <c r="AI230" s="729"/>
      <c r="AJ230" s="729"/>
      <c r="AK230" s="729"/>
      <c r="AL230" s="729"/>
      <c r="AM230" s="729"/>
      <c r="AN230" s="729"/>
      <c r="AO230" s="729"/>
      <c r="AP230" s="729"/>
      <c r="AQ230" s="729"/>
      <c r="AR230" s="729"/>
      <c r="AS230" s="729"/>
      <c r="AT230" s="729"/>
      <c r="AU230" s="729"/>
      <c r="AV230" s="729"/>
      <c r="AW230" s="729"/>
      <c r="AX230" s="730"/>
    </row>
    <row r="231" spans="1:50" ht="38.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720</v>
      </c>
      <c r="AE231" s="702"/>
      <c r="AF231" s="702"/>
      <c r="AG231" s="728" t="s">
        <v>733</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720</v>
      </c>
      <c r="AE232" s="702"/>
      <c r="AF232" s="702"/>
      <c r="AG232" s="728" t="s">
        <v>734</v>
      </c>
      <c r="AH232" s="729"/>
      <c r="AI232" s="729"/>
      <c r="AJ232" s="729"/>
      <c r="AK232" s="729"/>
      <c r="AL232" s="729"/>
      <c r="AM232" s="729"/>
      <c r="AN232" s="729"/>
      <c r="AO232" s="729"/>
      <c r="AP232" s="729"/>
      <c r="AQ232" s="729"/>
      <c r="AR232" s="729"/>
      <c r="AS232" s="729"/>
      <c r="AT232" s="729"/>
      <c r="AU232" s="729"/>
      <c r="AV232" s="729"/>
      <c r="AW232" s="729"/>
      <c r="AX232" s="730"/>
    </row>
    <row r="233" spans="1:50" ht="38.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720</v>
      </c>
      <c r="AE233" s="735"/>
      <c r="AF233" s="735"/>
      <c r="AG233" s="750" t="s">
        <v>776</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726</v>
      </c>
      <c r="AE234" s="702"/>
      <c r="AF234" s="703"/>
      <c r="AG234" s="728" t="s">
        <v>696</v>
      </c>
      <c r="AH234" s="729"/>
      <c r="AI234" s="729"/>
      <c r="AJ234" s="729"/>
      <c r="AK234" s="729"/>
      <c r="AL234" s="729"/>
      <c r="AM234" s="729"/>
      <c r="AN234" s="729"/>
      <c r="AO234" s="729"/>
      <c r="AP234" s="729"/>
      <c r="AQ234" s="729"/>
      <c r="AR234" s="729"/>
      <c r="AS234" s="729"/>
      <c r="AT234" s="729"/>
      <c r="AU234" s="729"/>
      <c r="AV234" s="729"/>
      <c r="AW234" s="729"/>
      <c r="AX234" s="730"/>
    </row>
    <row r="235" spans="1:50" ht="38.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720</v>
      </c>
      <c r="AE235" s="743"/>
      <c r="AF235" s="744"/>
      <c r="AG235" s="745" t="s">
        <v>735</v>
      </c>
      <c r="AH235" s="746"/>
      <c r="AI235" s="746"/>
      <c r="AJ235" s="746"/>
      <c r="AK235" s="746"/>
      <c r="AL235" s="746"/>
      <c r="AM235" s="746"/>
      <c r="AN235" s="746"/>
      <c r="AO235" s="746"/>
      <c r="AP235" s="746"/>
      <c r="AQ235" s="746"/>
      <c r="AR235" s="746"/>
      <c r="AS235" s="746"/>
      <c r="AT235" s="746"/>
      <c r="AU235" s="746"/>
      <c r="AV235" s="746"/>
      <c r="AW235" s="746"/>
      <c r="AX235" s="747"/>
    </row>
    <row r="236" spans="1:50" ht="38.25"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720</v>
      </c>
      <c r="AE236" s="754"/>
      <c r="AF236" s="764"/>
      <c r="AG236" s="755" t="s">
        <v>736</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720</v>
      </c>
      <c r="AE237" s="769"/>
      <c r="AF237" s="769"/>
      <c r="AG237" s="728" t="s">
        <v>737</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720</v>
      </c>
      <c r="AE238" s="702"/>
      <c r="AF238" s="702"/>
      <c r="AG238" s="728" t="s">
        <v>738</v>
      </c>
      <c r="AH238" s="729"/>
      <c r="AI238" s="729"/>
      <c r="AJ238" s="729"/>
      <c r="AK238" s="729"/>
      <c r="AL238" s="729"/>
      <c r="AM238" s="729"/>
      <c r="AN238" s="729"/>
      <c r="AO238" s="729"/>
      <c r="AP238" s="729"/>
      <c r="AQ238" s="729"/>
      <c r="AR238" s="729"/>
      <c r="AS238" s="729"/>
      <c r="AT238" s="729"/>
      <c r="AU238" s="729"/>
      <c r="AV238" s="729"/>
      <c r="AW238" s="729"/>
      <c r="AX238" s="730"/>
    </row>
    <row r="239" spans="1:50" ht="68.25"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720</v>
      </c>
      <c r="AE239" s="702"/>
      <c r="AF239" s="702"/>
      <c r="AG239" s="758" t="s">
        <v>739</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720</v>
      </c>
      <c r="AE240" s="689"/>
      <c r="AF240" s="781"/>
      <c r="AG240" s="690" t="s">
        <v>740</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v>2022</v>
      </c>
      <c r="D242" s="102"/>
      <c r="E242" s="103" t="s">
        <v>691</v>
      </c>
      <c r="F242" s="103"/>
      <c r="G242" s="103"/>
      <c r="H242" s="104">
        <v>21</v>
      </c>
      <c r="I242" s="104"/>
      <c r="J242" s="105">
        <v>23</v>
      </c>
      <c r="K242" s="105"/>
      <c r="L242" s="105"/>
      <c r="M242" s="104"/>
      <c r="N242" s="106"/>
      <c r="O242" s="107" t="s">
        <v>711</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774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775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14.25" thickBot="1" x14ac:dyDescent="0.2">
      <c r="A250" s="127" t="s">
        <v>783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5.25" customHeight="1" thickBot="1" x14ac:dyDescent="0.2">
      <c r="A252" s="133" t="s">
        <v>133</v>
      </c>
      <c r="B252" s="134"/>
      <c r="C252" s="134"/>
      <c r="D252" s="134"/>
      <c r="E252" s="135"/>
      <c r="F252" s="136" t="s">
        <v>784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14.25" thickBot="1" x14ac:dyDescent="0.2">
      <c r="A254" s="133" t="s">
        <v>785</v>
      </c>
      <c r="B254" s="134"/>
      <c r="C254" s="134"/>
      <c r="D254" s="134"/>
      <c r="E254" s="135"/>
      <c r="F254" s="789" t="s">
        <v>787</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14.25"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712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713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714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715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716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717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718</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719</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c r="J266" s="805"/>
      <c r="K266" s="92" t="str">
        <f>IF(I266="","","-")</f>
        <v/>
      </c>
      <c r="L266" s="121">
        <v>86</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84</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721</v>
      </c>
      <c r="H268" s="805"/>
      <c r="I268" s="805"/>
      <c r="J268" s="152">
        <v>20</v>
      </c>
      <c r="K268" s="152"/>
      <c r="L268" s="121">
        <v>116</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thickBot="1" x14ac:dyDescent="0.2">
      <c r="A306" s="261"/>
      <c r="B306" s="262"/>
      <c r="C306" s="262"/>
      <c r="D306" s="262"/>
      <c r="E306" s="262"/>
      <c r="F306" s="263"/>
      <c r="G306" s="47"/>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9"/>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747</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748</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749</v>
      </c>
      <c r="H310" s="839"/>
      <c r="I310" s="839"/>
      <c r="J310" s="839"/>
      <c r="K310" s="840"/>
      <c r="L310" s="841" t="s">
        <v>750</v>
      </c>
      <c r="M310" s="842"/>
      <c r="N310" s="842"/>
      <c r="O310" s="842"/>
      <c r="P310" s="842"/>
      <c r="Q310" s="842"/>
      <c r="R310" s="842"/>
      <c r="S310" s="842"/>
      <c r="T310" s="842"/>
      <c r="U310" s="842"/>
      <c r="V310" s="842"/>
      <c r="W310" s="842"/>
      <c r="X310" s="843"/>
      <c r="Y310" s="844">
        <v>62.8</v>
      </c>
      <c r="Z310" s="845"/>
      <c r="AA310" s="845"/>
      <c r="AB310" s="846"/>
      <c r="AC310" s="838" t="s">
        <v>753</v>
      </c>
      <c r="AD310" s="839"/>
      <c r="AE310" s="839"/>
      <c r="AF310" s="839"/>
      <c r="AG310" s="840"/>
      <c r="AH310" s="841" t="s">
        <v>765</v>
      </c>
      <c r="AI310" s="842"/>
      <c r="AJ310" s="842"/>
      <c r="AK310" s="842"/>
      <c r="AL310" s="842"/>
      <c r="AM310" s="842"/>
      <c r="AN310" s="842"/>
      <c r="AO310" s="842"/>
      <c r="AP310" s="842"/>
      <c r="AQ310" s="842"/>
      <c r="AR310" s="842"/>
      <c r="AS310" s="842"/>
      <c r="AT310" s="843"/>
      <c r="AU310" s="844">
        <v>23.6</v>
      </c>
      <c r="AV310" s="845"/>
      <c r="AW310" s="845"/>
      <c r="AX310" s="847"/>
    </row>
    <row r="311" spans="1:50" ht="24.75" customHeight="1" x14ac:dyDescent="0.15">
      <c r="A311" s="814"/>
      <c r="B311" s="815"/>
      <c r="C311" s="815"/>
      <c r="D311" s="815"/>
      <c r="E311" s="815"/>
      <c r="F311" s="816"/>
      <c r="G311" s="824" t="s">
        <v>751</v>
      </c>
      <c r="H311" s="825"/>
      <c r="I311" s="825"/>
      <c r="J311" s="825"/>
      <c r="K311" s="826"/>
      <c r="L311" s="827" t="s">
        <v>752</v>
      </c>
      <c r="M311" s="828"/>
      <c r="N311" s="828"/>
      <c r="O311" s="828"/>
      <c r="P311" s="828"/>
      <c r="Q311" s="828"/>
      <c r="R311" s="828"/>
      <c r="S311" s="828"/>
      <c r="T311" s="828"/>
      <c r="U311" s="828"/>
      <c r="V311" s="828"/>
      <c r="W311" s="828"/>
      <c r="X311" s="829"/>
      <c r="Y311" s="830">
        <v>28.1</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t="s">
        <v>753</v>
      </c>
      <c r="H312" s="825"/>
      <c r="I312" s="825"/>
      <c r="J312" s="825"/>
      <c r="K312" s="826"/>
      <c r="L312" s="827" t="s">
        <v>754</v>
      </c>
      <c r="M312" s="828"/>
      <c r="N312" s="828"/>
      <c r="O312" s="828"/>
      <c r="P312" s="828"/>
      <c r="Q312" s="828"/>
      <c r="R312" s="828"/>
      <c r="S312" s="828"/>
      <c r="T312" s="828"/>
      <c r="U312" s="828"/>
      <c r="V312" s="828"/>
      <c r="W312" s="828"/>
      <c r="X312" s="829"/>
      <c r="Y312" s="830">
        <v>23.6</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t="s">
        <v>755</v>
      </c>
      <c r="H313" s="825"/>
      <c r="I313" s="825"/>
      <c r="J313" s="825"/>
      <c r="K313" s="826"/>
      <c r="L313" s="827" t="s">
        <v>756</v>
      </c>
      <c r="M313" s="828"/>
      <c r="N313" s="828"/>
      <c r="O313" s="828"/>
      <c r="P313" s="828"/>
      <c r="Q313" s="828"/>
      <c r="R313" s="828"/>
      <c r="S313" s="828"/>
      <c r="T313" s="828"/>
      <c r="U313" s="828"/>
      <c r="V313" s="828"/>
      <c r="W313" s="828"/>
      <c r="X313" s="829"/>
      <c r="Y313" s="830">
        <v>10</v>
      </c>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t="s">
        <v>757</v>
      </c>
      <c r="H314" s="825"/>
      <c r="I314" s="825"/>
      <c r="J314" s="825"/>
      <c r="K314" s="826"/>
      <c r="L314" s="827" t="s">
        <v>758</v>
      </c>
      <c r="M314" s="828"/>
      <c r="N314" s="828"/>
      <c r="O314" s="828"/>
      <c r="P314" s="828"/>
      <c r="Q314" s="828"/>
      <c r="R314" s="828"/>
      <c r="S314" s="828"/>
      <c r="T314" s="828"/>
      <c r="U314" s="828"/>
      <c r="V314" s="828"/>
      <c r="W314" s="828"/>
      <c r="X314" s="829"/>
      <c r="Y314" s="830">
        <v>8.3000000000000007</v>
      </c>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t="s">
        <v>759</v>
      </c>
      <c r="H315" s="825"/>
      <c r="I315" s="825"/>
      <c r="J315" s="825"/>
      <c r="K315" s="826"/>
      <c r="L315" s="827" t="s">
        <v>760</v>
      </c>
      <c r="M315" s="828"/>
      <c r="N315" s="828"/>
      <c r="O315" s="828"/>
      <c r="P315" s="828"/>
      <c r="Q315" s="828"/>
      <c r="R315" s="828"/>
      <c r="S315" s="828"/>
      <c r="T315" s="828"/>
      <c r="U315" s="828"/>
      <c r="V315" s="828"/>
      <c r="W315" s="828"/>
      <c r="X315" s="829"/>
      <c r="Y315" s="830">
        <v>3.1</v>
      </c>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t="s">
        <v>761</v>
      </c>
      <c r="H316" s="825"/>
      <c r="I316" s="825"/>
      <c r="J316" s="825"/>
      <c r="K316" s="826"/>
      <c r="L316" s="827" t="s">
        <v>762</v>
      </c>
      <c r="M316" s="828"/>
      <c r="N316" s="828"/>
      <c r="O316" s="828"/>
      <c r="P316" s="828"/>
      <c r="Q316" s="828"/>
      <c r="R316" s="828"/>
      <c r="S316" s="828"/>
      <c r="T316" s="828"/>
      <c r="U316" s="828"/>
      <c r="V316" s="828"/>
      <c r="W316" s="828"/>
      <c r="X316" s="829"/>
      <c r="Y316" s="830">
        <v>1</v>
      </c>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t="s">
        <v>763</v>
      </c>
      <c r="H317" s="825"/>
      <c r="I317" s="825"/>
      <c r="J317" s="825"/>
      <c r="K317" s="826"/>
      <c r="L317" s="827" t="s">
        <v>764</v>
      </c>
      <c r="M317" s="828"/>
      <c r="N317" s="828"/>
      <c r="O317" s="828"/>
      <c r="P317" s="828"/>
      <c r="Q317" s="828"/>
      <c r="R317" s="828"/>
      <c r="S317" s="828"/>
      <c r="T317" s="828"/>
      <c r="U317" s="828"/>
      <c r="V317" s="828"/>
      <c r="W317" s="828"/>
      <c r="X317" s="829"/>
      <c r="Y317" s="830">
        <v>0.5</v>
      </c>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137.4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23.6</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70.150000000000006" customHeight="1" x14ac:dyDescent="0.15">
      <c r="A366" s="873">
        <v>1</v>
      </c>
      <c r="B366" s="873">
        <v>1</v>
      </c>
      <c r="C366" s="874" t="s">
        <v>768</v>
      </c>
      <c r="D366" s="875"/>
      <c r="E366" s="875"/>
      <c r="F366" s="875"/>
      <c r="G366" s="875"/>
      <c r="H366" s="875"/>
      <c r="I366" s="875"/>
      <c r="J366" s="876">
        <v>5010005016639</v>
      </c>
      <c r="K366" s="877"/>
      <c r="L366" s="877"/>
      <c r="M366" s="877"/>
      <c r="N366" s="877"/>
      <c r="O366" s="877"/>
      <c r="P366" s="878" t="s">
        <v>770</v>
      </c>
      <c r="Q366" s="879"/>
      <c r="R366" s="879"/>
      <c r="S366" s="879"/>
      <c r="T366" s="879"/>
      <c r="U366" s="879"/>
      <c r="V366" s="879"/>
      <c r="W366" s="879"/>
      <c r="X366" s="879"/>
      <c r="Y366" s="880">
        <v>137.4</v>
      </c>
      <c r="Z366" s="881"/>
      <c r="AA366" s="881"/>
      <c r="AB366" s="882"/>
      <c r="AC366" s="883" t="s">
        <v>336</v>
      </c>
      <c r="AD366" s="884"/>
      <c r="AE366" s="884"/>
      <c r="AF366" s="884"/>
      <c r="AG366" s="884"/>
      <c r="AH366" s="867">
        <v>1</v>
      </c>
      <c r="AI366" s="868"/>
      <c r="AJ366" s="868"/>
      <c r="AK366" s="868"/>
      <c r="AL366" s="869">
        <v>87.4</v>
      </c>
      <c r="AM366" s="870"/>
      <c r="AN366" s="870"/>
      <c r="AO366" s="871"/>
      <c r="AP366" s="872" t="s">
        <v>766</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51" customHeight="1" x14ac:dyDescent="0.15">
      <c r="A399" s="873">
        <v>1</v>
      </c>
      <c r="B399" s="873">
        <v>1</v>
      </c>
      <c r="C399" s="874" t="s">
        <v>769</v>
      </c>
      <c r="D399" s="875"/>
      <c r="E399" s="875"/>
      <c r="F399" s="875"/>
      <c r="G399" s="875"/>
      <c r="H399" s="875"/>
      <c r="I399" s="875"/>
      <c r="J399" s="876">
        <v>6020001110501</v>
      </c>
      <c r="K399" s="877"/>
      <c r="L399" s="877"/>
      <c r="M399" s="877"/>
      <c r="N399" s="877"/>
      <c r="O399" s="877"/>
      <c r="P399" s="878" t="s">
        <v>765</v>
      </c>
      <c r="Q399" s="879"/>
      <c r="R399" s="879"/>
      <c r="S399" s="879"/>
      <c r="T399" s="879"/>
      <c r="U399" s="879"/>
      <c r="V399" s="879"/>
      <c r="W399" s="879"/>
      <c r="X399" s="879"/>
      <c r="Y399" s="880">
        <v>23.6</v>
      </c>
      <c r="Z399" s="881"/>
      <c r="AA399" s="881"/>
      <c r="AB399" s="882"/>
      <c r="AC399" s="883" t="s">
        <v>342</v>
      </c>
      <c r="AD399" s="884"/>
      <c r="AE399" s="884"/>
      <c r="AF399" s="884"/>
      <c r="AG399" s="884"/>
      <c r="AH399" s="867" t="s">
        <v>767</v>
      </c>
      <c r="AI399" s="868"/>
      <c r="AJ399" s="868"/>
      <c r="AK399" s="868"/>
      <c r="AL399" s="869" t="s">
        <v>767</v>
      </c>
      <c r="AM399" s="870"/>
      <c r="AN399" s="870"/>
      <c r="AO399" s="871"/>
      <c r="AP399" s="872" t="s">
        <v>766</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2" t="s">
        <v>766</v>
      </c>
      <c r="F631" s="896"/>
      <c r="G631" s="896"/>
      <c r="H631" s="896"/>
      <c r="I631" s="896"/>
      <c r="J631" s="876"/>
      <c r="K631" s="877"/>
      <c r="L631" s="877"/>
      <c r="M631" s="877"/>
      <c r="N631" s="877"/>
      <c r="O631" s="877"/>
      <c r="P631" s="878" t="s">
        <v>766</v>
      </c>
      <c r="Q631" s="879"/>
      <c r="R631" s="879"/>
      <c r="S631" s="879"/>
      <c r="T631" s="879"/>
      <c r="U631" s="879"/>
      <c r="V631" s="879"/>
      <c r="W631" s="879"/>
      <c r="X631" s="879"/>
      <c r="Y631" s="880" t="s">
        <v>767</v>
      </c>
      <c r="Z631" s="881"/>
      <c r="AA631" s="881"/>
      <c r="AB631" s="882"/>
      <c r="AC631" s="883"/>
      <c r="AD631" s="884"/>
      <c r="AE631" s="884"/>
      <c r="AF631" s="884"/>
      <c r="AG631" s="884"/>
      <c r="AH631" s="885" t="s">
        <v>767</v>
      </c>
      <c r="AI631" s="886"/>
      <c r="AJ631" s="886"/>
      <c r="AK631" s="886"/>
      <c r="AL631" s="869" t="s">
        <v>767</v>
      </c>
      <c r="AM631" s="870"/>
      <c r="AN631" s="870"/>
      <c r="AO631" s="871"/>
      <c r="AP631" s="872" t="s">
        <v>766</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720</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343</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343</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343</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343</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343</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343</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343</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343</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343</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343</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堅田 薫(katata-kaoru)</cp:lastModifiedBy>
  <cp:lastPrinted>2022-03-22T09:36:04Z</cp:lastPrinted>
  <dcterms:created xsi:type="dcterms:W3CDTF">2012-03-13T00:50:25Z</dcterms:created>
  <dcterms:modified xsi:type="dcterms:W3CDTF">2022-09-01T04:30:19Z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