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8" i="11"/>
  <c r="AY324" i="11"/>
  <c r="AY321" i="11"/>
  <c r="AY330" i="11" s="1"/>
  <c r="AY397" i="11" l="1"/>
  <c r="AY398" i="11"/>
  <c r="AY338" i="11"/>
  <c r="AY340" i="11"/>
  <c r="AY337" i="11"/>
  <c r="AY336" i="11"/>
  <c r="AY341" i="11"/>
  <c r="AY325" i="11"/>
  <c r="AY329" i="11"/>
  <c r="AY322" i="11"/>
  <c r="AY326" i="11"/>
  <c r="AY323" i="11"/>
  <c r="AY327" i="11"/>
  <c r="AY331" i="11"/>
  <c r="AY332" i="11"/>
  <c r="AY333"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16" i="11"/>
  <c r="AY128" i="11"/>
  <c r="AY134" i="11"/>
  <c r="AY198" i="11"/>
  <c r="AY113" i="11"/>
  <c r="AY117" i="11"/>
  <c r="AY121" i="11"/>
  <c r="AY125" i="11"/>
  <c r="AY129" i="11"/>
  <c r="AY151" i="11"/>
  <c r="AY155" i="11"/>
  <c r="AY164" i="11"/>
  <c r="AY141" i="11"/>
  <c r="AY145" i="11"/>
  <c r="AY177" i="11"/>
  <c r="AY204" i="11"/>
  <c r="AY212" i="11"/>
  <c r="AY120"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89" i="11" l="1"/>
  <c r="AY97" i="11"/>
  <c r="AY82" i="11"/>
  <c r="AY90" i="11"/>
  <c r="AY94"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<sst xmlns="http://schemas.openxmlformats.org/spreadsheetml/2006/main" count="1330" uniqueCount="688">
  <si>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</si>
  <si>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</si>
  <si>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</si>
  <si>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</si>
  <si>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</si>
  <si>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</si>
  <si>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</si>
  <si>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</si>
  <si>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</si>
  <si>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</si>
  <si>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</si>
  <si>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</si>
  <si>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</si>
  <si>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</si>
  <si>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</si>
  <si>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</si>
  <si>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</si>
  <si>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</si>
  <si>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</si>
  <si>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</si>
  <si>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</si>
  <si>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</si>
  <si>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</si>
  <si>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</si>
  <si>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</si>
  <si>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</si>
  <si>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</si>
  <si>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</si>
  <si>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</si>
  <si>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</si>
  <si>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</si>
  <si>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</si>
  <si>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</si>
  <si>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</si>
  <si>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</si>
  <si>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</si>
  <si>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</si>
  <si>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</si>
  <si>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</si>
  <si>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</si>
  <si>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</si>
  <si>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</si>
  <si>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</si>
  <si>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</si>
  <si>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</si>
  <si>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</si>
  <si>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</si>
  <si>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</si>
  <si>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</si>
  <si>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</si>
  <si>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</si>
  <si>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</si>
  <si>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</si>
  <si>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</si>
  <si>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</si>
  <si>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</si>
  <si>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</si>
  <si>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</si>
  <si>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</si>
  <si>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</si>
  <si>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</si>
  <si>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</si>
  <si>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</si>
  <si>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</si>
  <si>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</si>
  <si>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</si>
  <si>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</si>
  <si>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</si>
  <si>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</si>
  <si>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</si>
  <si>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</si>
  <si>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</si>
  <si>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</si>
  <si>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</si>
  <si>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</si>
  <si>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</si>
  <si>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</si>
  <si>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</si>
  <si>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</si>
  <si>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</si>
  <si>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</si>
  <si>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</si>
  <si>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</si>
  <si>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</si>
  <si>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</si>
  <si>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</si>
  <si>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</si>
  <si>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</si>
  <si>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</si>
  <si>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</si>
  <si>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</si>
  <si>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</si>
  <si>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</si>
  <si>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</si>
  <si>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</si>
  <si>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</si>
  <si>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</si>
  <si>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</si>
  <si>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</si>
  <si>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</si>
  <si>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</si>
  <si>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</si>
  <si>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</si>
  <si>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</si>
  <si>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</si>
  <si>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</si>
  <si>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</si>
  <si>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</si>
  <si>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</si>
  <si>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</si>
  <si>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</si>
  <si>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</si>
  <si>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</si>
  <si>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</si>
  <si>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</si>
  <si>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</si>
  <si>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</si>
  <si>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</si>
  <si>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</si>
  <si>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</si>
  <si>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</si>
  <si>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</si>
  <si>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</si>
  <si>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</si>
  <si>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</si>
  <si>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</si>
  <si>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</si>
  <si>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</si>
  <si>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</si>
  <si>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</si>
  <si>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</si>
  <si>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</si>
  <si>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</si>
  <si>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</si>
  <si>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</si>
  <si>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</si>
  <si>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</si>
  <si>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</si>
  <si>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</si>
  <si>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</si>
  <si>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</si>
  <si>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</si>
  <si>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</si>
  <si>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</si>
  <si>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</si>
  <si>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</si>
  <si>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</si>
  <si>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</si>
  <si>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</si>
  <si>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</si>
  <si>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</si>
  <si>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</si>
  <si>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</si>
  <si>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</si>
  <si>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</si>
  <si>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</si>
  <si>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</si>
  <si>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</si>
  <si>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</si>
  <si>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</si>
  <si>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</si>
  <si>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</si>
  <si>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</si>
  <si>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</si>
  <si>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</si>
  <si>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</si>
  <si>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</si>
  <si>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</si>
  <si>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</si>
  <si>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</si>
  <si>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</si>
  <si>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</si>
  <si>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</si>
  <si>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</si>
  <si>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</si>
  <si>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</si>
  <si>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</si>
  <si>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</si>
  <si>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</si>
  <si>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</si>
  <si>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</si>
  <si>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</si>
  <si>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</si>
  <si>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</si>
  <si>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</si>
  <si>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</si>
  <si>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</si>
  <si>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</si>
  <si>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</si>
  <si>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</si>
  <si>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</si>
  <si>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</si>
  <si>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</si>
  <si>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</si>
  <si>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</si>
  <si>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</si>
  <si>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</si>
  <si>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</si>
  <si>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</si>
  <si>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</si>
  <si>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</si>
  <si>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</si>
  <si>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</si>
  <si>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</si>
  <si>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</si>
  <si>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</si>
  <si>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</si>
  <si>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</si>
  <si>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</si>
  <si>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</si>
  <si>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</si>
  <si>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</si>
  <si>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</si>
  <si>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</si>
  <si>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</si>
  <si>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</si>
  <si>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</si>
  <si>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</si>
  <si>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</si>
  <si>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</si>
  <si>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</si>
  <si>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</si>
  <si>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</si>
  <si>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</si>
  <si>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</si>
  <si>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</si>
  <si>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</si>
  <si>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</si>
  <si>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</si>
  <si>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</si>
  <si>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</si>
  <si>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</si>
  <si>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</si>
  <si>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</si>
  <si>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</si>
  <si>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</si>
  <si>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</si>
  <si>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</si>
  <si>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</si>
  <si>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</si>
  <si>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</si>
  <si>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</si>
  <si>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</si>
  <si>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</si>
  <si>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</si>
  <si>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</si>
  <si>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</si>
  <si>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</si>
  <si>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</si>
  <si>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</si>
  <si>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</si>
  <si>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</si>
  <si>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</si>
  <si>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</si>
  <si>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</si>
  <si>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</si>
  <si>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</si>
  <si>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</si>
  <si>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</si>
  <si>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</si>
  <si>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</si>
  <si>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</si>
  <si>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</si>
  <si>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</si>
  <si>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</si>
  <si>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</si>
  <si>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</si>
  <si>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</si>
  <si>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</si>
  <si>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</si>
  <si>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</si>
  <si>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</si>
  <si>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</si>
  <si>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</si>
  <si>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</si>
  <si>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</si>
  <si>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</si>
  <si>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</si>
  <si>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</si>
  <si>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</si>
  <si>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</si>
  <si>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</si>
  <si>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</si>
  <si>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</si>
  <si>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</si>
  <si>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</si>
  <si>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</si>
  <si>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</si>
  <si>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</si>
  <si>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</si>
  <si>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</si>
  <si>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</si>
  <si>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</si>
  <si>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</si>
  <si>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</si>
  <si>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</si>
  <si>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</si>
  <si>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</si>
  <si>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</si>
  <si>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</si>
  <si>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</si>
  <si>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</si>
  <si>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</si>
  <si>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</si>
  <si>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</si>
  <si>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</si>
  <si>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</si>
  <si>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</si>
  <si>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</si>
  <si>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</si>
  <si>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</si>
  <si>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</si>
  <si>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</si>
  <si>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</si>
  <si>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</si>
  <si>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</si>
  <si>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</si>
  <si>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</si>
  <si>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</si>
  <si>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</si>
  <si>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</si>
  <si>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</si>
  <si>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</si>
  <si>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</si>
  <si>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</si>
  <si>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</si>
  <si>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</si>
  <si>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</si>
  <si>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</si>
  <si>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</si>
  <si>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</si>
  <si>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</si>
  <si>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</si>
  <si>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</si>
  <si>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</si>
  <si>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</si>
  <si>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</si>
  <si>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</si>
  <si>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</si>
  <si>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</si>
  <si>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</si>
  <si>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</si>
  <si>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</si>
  <si>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</si>
  <si>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</si>
  <si>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</si>
  <si>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</si>
  <si>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</si>
  <si>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</si>
  <si>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</si>
  <si>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</si>
  <si>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</si>
  <si>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</si>
  <si>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</si>
  <si>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</si>
  <si>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</si>
  <si>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</si>
  <si>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</si>
  <si>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</si>
  <si>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</si>
  <si>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</si>
  <si>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</si>
  <si>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</si>
  <si>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</si>
  <si>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</si>
  <si>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</si>
  <si>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</si>
  <si>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</si>
  <si>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</si>
  <si>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</si>
  <si>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</si>
  <si>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</si>
  <si>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</si>
  <si>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</si>
  <si>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</si>
  <si>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</si>
  <si>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</si>
  <si>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</si>
  <si>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</si>
  <si>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</si>
  <si>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</si>
  <si>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</si>
  <si>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</si>
  <si>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</si>
  <si>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</si>
  <si>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</si>
  <si>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</si>
  <si>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</si>
  <si>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</si>
  <si>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</si>
  <si>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</si>
  <si>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</si>
  <si>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</si>
  <si>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</si>
  <si>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</si>
  <si>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</si>
  <si>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</si>
  <si>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</si>
  <si>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</si>
  <si>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</si>
  <si>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</si>
  <si>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</si>
  <si>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</si>
  <si>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</si>
  <si>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</si>
  <si>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</si>
  <si>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</si>
  <si>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</si>
  <si>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</si>
  <si>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</si>
  <si>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</si>
  <si>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</si>
  <si>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</si>
  <si>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</si>
  <si>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</si>
  <si>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</si>
  <si>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</si>
  <si>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</si>
  <si>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</si>
  <si>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</si>
  <si>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</si>
  <si>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</si>
  <si>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</si>
  <si>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</si>
  <si>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</si>
  <si>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</si>
  <si>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</si>
  <si>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</si>
  <si>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</si>
  <si>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</si>
  <si>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</si>
  <si>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</si>
  <si>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</si>
  <si>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</si>
  <si>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</si>
  <si>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</si>
  <si>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</si>
  <si>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</si>
  <si>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</si>
  <si>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</si>
  <si>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</si>
  <si>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</si>
  <si>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</si>
  <si>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</si>
  <si>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</si>
  <si>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</si>
  <si>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</si>
  <si>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</si>
  <si>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</si>
  <si>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</si>
  <si>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</si>
  <si>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</si>
  <si>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</si>
  <si>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</si>
  <si>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</si>
  <si>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</si>
  <si>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</si>
  <si>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</si>
  <si>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</si>
  <si>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</si>
  <si>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</si>
  <si>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</si>
  <si>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</si>
  <si>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</si>
  <si>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</si>
  <si>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</si>
  <si>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</si>
  <si>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</si>
  <si>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</si>
  <si>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</si>
  <si>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</si>
  <si>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</si>
  <si>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</si>
  <si>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</si>
  <si>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</si>
  <si>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</si>
  <si>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</si>
  <si>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</si>
  <si>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</si>
  <si>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</si>
  <si>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</si>
  <si>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</si>
  <si>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</si>
  <si>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</si>
  <si>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</si>
  <si>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</si>
  <si>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</si>
  <si>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</si>
  <si>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</si>
  <si>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</si>
  <si>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</si>
  <si>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</si>
  <si>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</si>
  <si>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</si>
  <si>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</si>
  <si>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</si>
  <si>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</si>
  <si>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</si>
  <si>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</si>
  <si>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</si>
  <si>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</si>
  <si>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</si>
  <si>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</si>
  <si>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</si>
  <si>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</si>
  <si>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</si>
  <si>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</si>
  <si>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</si>
  <si>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</si>
  <si>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</si>
  <si>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</si>
  <si>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</si>
  <si>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</si>
  <si>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</si>
  <si>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</si>
  <si>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</si>
  <si>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</si>
  <si>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</si>
  <si>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</si>
  <si>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</si>
  <si>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</si>
  <si>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</si>
  <si>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</si>
  <si>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</si>
  <si>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</si>
  <si>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</si>
  <si>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</si>
  <si>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</si>
  <si>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</si>
  <si>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</si>
  <si>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</si>
  <si>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</si>
  <si>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</si>
  <si>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</si>
  <si>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</si>
  <si>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</si>
  <si>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</si>
  <si>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</si>
  <si>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</si>
  <si>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</si>
  <si>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</si>
  <si>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</si>
  <si>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</si>
  <si>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</si>
  <si>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</si>
  <si>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</si>
  <si>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</si>
  <si>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</si>
  <si>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</si>
  <si>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</si>
  <si>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</si>
  <si>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</si>
  <si>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</si>
  <si>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</si>
  <si>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</si>
  <si>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</si>
  <si>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</si>
  <si>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</si>
  <si>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</si>
  <si>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</si>
  <si>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</si>
  <si>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</si>
  <si>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</si>
  <si>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</si>
  <si>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</si>
  <si>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</si>
  <si>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</si>
  <si>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</si>
  <si>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</si>
  <si>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</si>
  <si>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</si>
  <si>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</si>
  <si>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</si>
  <si>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</si>
  <si>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</si>
  <si>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</si>
  <si>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</si>
  <si>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</si>
  <si>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</si>
  <si>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</si>
  <si>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</si>
  <si>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</si>
  <si>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</si>
  <si>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</si>
  <si>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</si>
  <si>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</si>
  <si>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</si>
  <si>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</si>
  <si>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</si>
  <si>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</si>
  <si>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</si>
  <si>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</si>
  <si>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</si>
  <si>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</si>
  <si>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</si>
  <si>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</si>
  <si>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</si>
  <si>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</si>
  <si>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</si>
  <si>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</si>
  <si>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</si>
  <si>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</si>
  <si>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</si>
  <si>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</si>
  <si>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</si>
  <si>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</si>
  <si>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</si>
  <si>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特定機能病院管理者研修事業</t>
  </si>
  <si>
    <t>医政局</t>
  </si>
  <si>
    <t>平成２９年度</t>
  </si>
  <si>
    <t>終了予定なし</t>
  </si>
  <si>
    <t>医療法施行規則（昭和第２３年厚生省令第５１号）
医療法施行規則の一部を改正する省令の施行について（平成28年6月10日）</t>
  </si>
  <si>
    <t>-</t>
  </si>
  <si>
    <t>医療施設運営費等補助金</t>
  </si>
  <si>
    <t>特定機能病院管理者研修の受講人数</t>
  </si>
  <si>
    <t>研修受講者数</t>
  </si>
  <si>
    <t>人</t>
  </si>
  <si>
    <t>事業実績報告書</t>
  </si>
  <si>
    <t>研修開催回数</t>
  </si>
  <si>
    <t>回</t>
  </si>
  <si>
    <t>単位あたりコスト＝Ｘ／Ｙ
Ｘ：「執行額」
Ｙ：「研修受講者数」　　　　　　　　　　　　　　</t>
    <phoneticPr fontId="5"/>
  </si>
  <si>
    <t>千円</t>
  </si>
  <si>
    <t>　　X/Y</t>
    <phoneticPr fontId="5"/>
  </si>
  <si>
    <t>14,000/309</t>
  </si>
  <si>
    <t>14,000/340</t>
  </si>
  <si>
    <t>／　</t>
    <phoneticPr fontId="5"/>
  </si>
  <si>
    <t>特定機能病院における医療安全のためのピアレビュー推進事業</t>
  </si>
  <si>
    <t>新29-0010</t>
  </si>
  <si>
    <t>0077</t>
  </si>
  <si>
    <t>○</t>
  </si>
  <si>
    <t>厚労</t>
    <rPh sb="0" eb="2">
      <t>コウロウ</t>
    </rPh>
    <phoneticPr fontId="5"/>
  </si>
  <si>
    <t>A.公益財団法人日本医療機能評価機構</t>
    <phoneticPr fontId="5"/>
  </si>
  <si>
    <t>人件費</t>
    <rPh sb="0" eb="3">
      <t>ジンケンヒ</t>
    </rPh>
    <phoneticPr fontId="5"/>
  </si>
  <si>
    <t>職員基本給、職員諸手当</t>
    <rPh sb="0" eb="2">
      <t>ショクイン</t>
    </rPh>
    <rPh sb="2" eb="5">
      <t>キホンキュウ</t>
    </rPh>
    <rPh sb="6" eb="8">
      <t>ショクイン</t>
    </rPh>
    <rPh sb="8" eb="11">
      <t>ショテアテ</t>
    </rPh>
    <phoneticPr fontId="5"/>
  </si>
  <si>
    <t>諸謝金</t>
    <rPh sb="0" eb="1">
      <t>ショ</t>
    </rPh>
    <rPh sb="1" eb="3">
      <t>シャキン</t>
    </rPh>
    <phoneticPr fontId="5"/>
  </si>
  <si>
    <t>講師謝金</t>
    <rPh sb="0" eb="2">
      <t>コウシ</t>
    </rPh>
    <rPh sb="2" eb="4">
      <t>シャキン</t>
    </rPh>
    <phoneticPr fontId="5"/>
  </si>
  <si>
    <t>委託費</t>
    <rPh sb="0" eb="3">
      <t>イタクヒ</t>
    </rPh>
    <phoneticPr fontId="5"/>
  </si>
  <si>
    <t>社会保険料</t>
    <rPh sb="0" eb="5">
      <t>シャカイホケンリョウ</t>
    </rPh>
    <phoneticPr fontId="5"/>
  </si>
  <si>
    <t>その他</t>
    <rPh sb="2" eb="3">
      <t>タ</t>
    </rPh>
    <phoneticPr fontId="5"/>
  </si>
  <si>
    <t>消耗品費、通信運搬費等</t>
    <rPh sb="0" eb="3">
      <t>ショウモウヒン</t>
    </rPh>
    <rPh sb="3" eb="4">
      <t>ヒ</t>
    </rPh>
    <rPh sb="5" eb="11">
      <t>ツウシンウンパンヒトウ</t>
    </rPh>
    <phoneticPr fontId="5"/>
  </si>
  <si>
    <t>B.株式会社インソース</t>
    <phoneticPr fontId="5"/>
  </si>
  <si>
    <t xml:space="preserve">C.デジタルハリウッド株式会社 </t>
    <phoneticPr fontId="5"/>
  </si>
  <si>
    <t>動画制作</t>
    <rPh sb="0" eb="2">
      <t>ドウガ</t>
    </rPh>
    <rPh sb="2" eb="4">
      <t>セイサク</t>
    </rPh>
    <phoneticPr fontId="5"/>
  </si>
  <si>
    <t>公益財団法人　日本医療機能評価機構</t>
    <phoneticPr fontId="5"/>
  </si>
  <si>
    <t>研修の実施</t>
    <phoneticPr fontId="5"/>
  </si>
  <si>
    <t>補助金等交付</t>
  </si>
  <si>
    <t>-</t>
    <phoneticPr fontId="5"/>
  </si>
  <si>
    <t>－</t>
    <phoneticPr fontId="5"/>
  </si>
  <si>
    <t>株式会社インソース</t>
    <phoneticPr fontId="5"/>
  </si>
  <si>
    <t>研修管理システム利用</t>
    <rPh sb="0" eb="2">
      <t>ケンシュウ</t>
    </rPh>
    <rPh sb="2" eb="4">
      <t>カンリ</t>
    </rPh>
    <rPh sb="8" eb="10">
      <t>リヨウ</t>
    </rPh>
    <phoneticPr fontId="5"/>
  </si>
  <si>
    <t>研修管理システム利用</t>
    <rPh sb="0" eb="4">
      <t>ケンシュウカンリ</t>
    </rPh>
    <rPh sb="8" eb="10">
      <t>リヨウ</t>
    </rPh>
    <phoneticPr fontId="5"/>
  </si>
  <si>
    <t>デジタルハリウッド株式会社</t>
    <phoneticPr fontId="5"/>
  </si>
  <si>
    <t>-</t>
    <phoneticPr fontId="5"/>
  </si>
  <si>
    <t>地域医療計画課医療安全推進・医務指導室</t>
    <rPh sb="0" eb="6">
      <t>チイキイリョウケイカク</t>
    </rPh>
    <rPh sb="7" eb="13">
      <t>イリョウアンゼンスイシン</t>
    </rPh>
    <rPh sb="14" eb="19">
      <t>イムシドウシツ</t>
    </rPh>
    <phoneticPr fontId="5"/>
  </si>
  <si>
    <t>室長：梅木　和宜</t>
    <rPh sb="0" eb="1">
      <t>シツ</t>
    </rPh>
    <rPh sb="3" eb="5">
      <t>ウメキ</t>
    </rPh>
    <rPh sb="6" eb="8">
      <t>カズノリ</t>
    </rPh>
    <phoneticPr fontId="5"/>
  </si>
  <si>
    <t>特定機能病院において医療安全に関する重大な事案が相次いで発生したことを踏まえ、医療安全管理に精通した管理者等を養成することは、国民や社会のニーズが高いと考えられる。</t>
    <phoneticPr fontId="5"/>
  </si>
  <si>
    <t>特定機能病院の承認等の手続きを国で行っていることから、特定機能病院の承認要件の見直しに関連する本事業の実施については、国で行うべき事業である。</t>
    <phoneticPr fontId="5"/>
  </si>
  <si>
    <t>特定機能病院の医療安全の確保を目的とした本事業は、優先度の高い事業である。</t>
    <phoneticPr fontId="5"/>
  </si>
  <si>
    <t>‐</t>
  </si>
  <si>
    <t>無</t>
  </si>
  <si>
    <t>本研修は個人のスキルアップを目的としたものではなく、医療法施行規則により求められているものであるため、受講料は徴収していない。</t>
    <phoneticPr fontId="5"/>
  </si>
  <si>
    <t>補助対象経費については、交付要綱において、真に必要な経費に限定している。</t>
    <phoneticPr fontId="5"/>
  </si>
  <si>
    <t>旅費等削減のため一部eラーニングで実施するなど、コスト削減に努めている。</t>
    <rPh sb="0" eb="2">
      <t>リョヒ</t>
    </rPh>
    <rPh sb="2" eb="3">
      <t>トウ</t>
    </rPh>
    <rPh sb="3" eb="5">
      <t>サクゲン</t>
    </rPh>
    <rPh sb="8" eb="10">
      <t>イチブ</t>
    </rPh>
    <rPh sb="17" eb="19">
      <t>ジッシ</t>
    </rPh>
    <rPh sb="27" eb="29">
      <t>サクゲン</t>
    </rPh>
    <rPh sb="30" eb="31">
      <t>ツト</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</si>
  <si>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</si>
  <si>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活動実績は見込み通りである。</t>
    <rPh sb="0" eb="2">
      <t>カツドウ</t>
    </rPh>
    <rPh sb="2" eb="4">
      <t>ジッセキ</t>
    </rPh>
    <rPh sb="5" eb="7">
      <t>ミコ</t>
    </rPh>
    <rPh sb="8" eb="9">
      <t>ドオ</t>
    </rPh>
    <phoneticPr fontId="5"/>
  </si>
  <si>
    <t>特定機能病院の医療安全確保を図るため、医療安全管理に精通した管理者、医療安全管理責任者などを養成するための研修経費であり、研修受講者数も見込みを上回っていることから、適切に事業が実施されたものと考えている。</t>
    <rPh sb="72" eb="74">
      <t>ウワマワ</t>
    </rPh>
    <phoneticPr fontId="5"/>
  </si>
  <si>
    <t>令和元年度の受講者のアンケート結果を踏まえ、令和２年度に研修内容の見直しを行ったところである。今後とも必要に応じて研修内容の見直しを行ってまいりたい。</t>
    <rPh sb="0" eb="2">
      <t>レイワ</t>
    </rPh>
    <rPh sb="2" eb="4">
      <t>ガンネン</t>
    </rPh>
    <rPh sb="4" eb="5">
      <t>ド</t>
    </rPh>
    <rPh sb="5" eb="7">
      <t>ヘイネンド</t>
    </rPh>
    <rPh sb="6" eb="9">
      <t>ジュコウシャ</t>
    </rPh>
    <rPh sb="15" eb="17">
      <t>ケッカ</t>
    </rPh>
    <rPh sb="18" eb="19">
      <t>フ</t>
    </rPh>
    <rPh sb="22" eb="24">
      <t>レイワ</t>
    </rPh>
    <rPh sb="25" eb="27">
      <t>ネンド</t>
    </rPh>
    <rPh sb="26" eb="27">
      <t>ド</t>
    </rPh>
    <rPh sb="27" eb="29">
      <t>ヘイネンド</t>
    </rPh>
    <rPh sb="28" eb="30">
      <t>ケンシュウ</t>
    </rPh>
    <rPh sb="30" eb="32">
      <t>ナイヨウ</t>
    </rPh>
    <rPh sb="33" eb="35">
      <t>ミナオ</t>
    </rPh>
    <rPh sb="37" eb="38">
      <t>オコナ</t>
    </rPh>
    <rPh sb="47" eb="49">
      <t>コンゴ</t>
    </rPh>
    <rPh sb="51" eb="53">
      <t>ヒツヨウ</t>
    </rPh>
    <rPh sb="54" eb="55">
      <t>オウ</t>
    </rPh>
    <rPh sb="66" eb="67">
      <t>オコナ</t>
    </rPh>
    <phoneticPr fontId="5"/>
  </si>
  <si>
    <t>施策大目標２　必要な医療従事者を確保するとともに、資質の向上を図ること</t>
    <phoneticPr fontId="5"/>
  </si>
  <si>
    <t>医療従事者の資質の向上を図ること（施策目標　Ⅰ－２－２）</t>
    <phoneticPr fontId="5"/>
  </si>
  <si>
    <t>「特定機能病院における相互ピアレビュー推進事業」は特定機能病院のスタッフの相互立入にかかる事務局経費を補助するものであり、本事業は特定機能病院の管理者等へ研修を行うものである。それぞれ特定機能病院の安全管理体制確保のために必要な事業であるが、互いに異なるものであり、適切な役割分担ができている。</t>
    <rPh sb="11" eb="13">
      <t>ソウゴ</t>
    </rPh>
    <rPh sb="19" eb="23">
      <t>スイシンジギョウ</t>
    </rPh>
    <rPh sb="61" eb="62">
      <t>ホン</t>
    </rPh>
    <rPh sb="62" eb="64">
      <t>ジギョウ</t>
    </rPh>
    <phoneticPr fontId="5"/>
  </si>
  <si>
    <t>14,000/366</t>
    <phoneticPr fontId="5"/>
  </si>
  <si>
    <t>-</t>
    <phoneticPr fontId="5"/>
  </si>
  <si>
    <t>－</t>
    <phoneticPr fontId="5"/>
  </si>
  <si>
    <t>　特定機能病院の承認要件見直しに関連して、特定機能病院の医療安全確保を図るため、医療安全管理に精通した管理者、医療安全管理責任者などを養成することを目的とする。</t>
    <phoneticPr fontId="5"/>
  </si>
  <si>
    <t>特定機能病院の医療安全確保を図るため、管理者や医療安全管理責任者などを対象とした研修を実施する。</t>
    <rPh sb="35" eb="37">
      <t>タイショウ</t>
    </rPh>
    <rPh sb="40" eb="42">
      <t>ケンシュウ</t>
    </rPh>
    <rPh sb="43" eb="45">
      <t>ジッシ</t>
    </rPh>
    <phoneticPr fontId="5"/>
  </si>
  <si>
    <t>点検対象外</t>
    <rPh sb="0" eb="2">
      <t>テンケン</t>
    </rPh>
    <rPh sb="2" eb="5">
      <t>タイショウガイ</t>
    </rPh>
    <phoneticPr fontId="5"/>
  </si>
  <si>
    <t>-</t>
    <phoneticPr fontId="5"/>
  </si>
  <si>
    <t>https://www.mhlw.go.jp/wp/seisaku/hyouka/dl/r03_jizenbunseki/I-2-2.pdf</t>
    <phoneticPr fontId="5"/>
  </si>
  <si>
    <t>14,000/309</t>
    <phoneticPr fontId="5"/>
  </si>
  <si>
    <t>単位当たりコストは38千円であり、妥当なものと考えている。</t>
    <rPh sb="17" eb="19">
      <t>ダトウ</t>
    </rPh>
    <phoneticPr fontId="5"/>
  </si>
  <si>
    <t>医療法施行規則第９条の２第１項第13号</t>
    <rPh sb="0" eb="3">
      <t>イリョウホウ</t>
    </rPh>
    <rPh sb="3" eb="5">
      <t>セコウ</t>
    </rPh>
    <rPh sb="5" eb="7">
      <t>キソク</t>
    </rPh>
    <rPh sb="7" eb="8">
      <t>ダイ</t>
    </rPh>
    <rPh sb="9" eb="10">
      <t>ジョウ</t>
    </rPh>
    <rPh sb="12" eb="13">
      <t>ダイ</t>
    </rPh>
    <rPh sb="14" eb="15">
      <t>コウ</t>
    </rPh>
    <rPh sb="15" eb="16">
      <t>ダイ</t>
    </rPh>
    <rPh sb="18" eb="19">
      <t>ゴウ</t>
    </rPh>
    <phoneticPr fontId="5"/>
  </si>
  <si>
    <t>-</t>
    <phoneticPr fontId="5"/>
  </si>
  <si>
    <t>特定機能病院の管理者や医療安全管理責任者などを対象とした研修を実施する。</t>
    <phoneticPr fontId="5"/>
  </si>
  <si>
    <t xml:space="preserve">　全ての特定機能病院を対象として、特定機能病院の管理者、医療安全管理責任者などが医療安全管理を的確に行えるよう、必要な知識及び技能を修得させるための研修を実施する。
補助率：定額
</t>
    <rPh sb="84" eb="87">
      <t>ホジョリツ</t>
    </rPh>
    <rPh sb="88" eb="90">
      <t>テイガク</t>
    </rPh>
    <phoneticPr fontId="5"/>
  </si>
  <si>
    <t>特定機能病院の医療安全確保を図るため、医療安全管理に精通した管理者、医療安全管理責任者などを養成するために必要な事業であり、引き続き、必要な予算額を確保し、適正な執行に努めること。</t>
    <rPh sb="53" eb="55">
      <t>ヒツヨウ</t>
    </rPh>
    <rPh sb="56" eb="58">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</si>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</sst>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43143</xdr:colOff>
      <xdr:row>270</xdr:row>
      <xdr:rowOff>342900</xdr:rowOff>
    </xdr:from>
    <xdr:to>
      <xdr:col>35</xdr:col>
      <xdr:colOff>54349</xdr:colOff>
      <xdr:row>273</xdr:row>
      <xdr:rowOff>178360</xdr:rowOff>
    </xdr:to>
    <xdr:sp macro="" textlink="">
      <xdr:nvSpPr>
        <xdr:cNvPr id="2" name="正方形/長方形 1"/>
        <xdr:cNvSpPr/>
      </xdr:nvSpPr>
      <xdr:spPr>
        <a:xfrm>
          <a:off x="3152103" y="40591740"/>
          <a:ext cx="3303046" cy="9022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twoCellAnchor>
    <xdr:from>
      <xdr:col>17</xdr:col>
      <xdr:colOff>43143</xdr:colOff>
      <xdr:row>273</xdr:row>
      <xdr:rowOff>309281</xdr:rowOff>
    </xdr:from>
    <xdr:to>
      <xdr:col>35</xdr:col>
      <xdr:colOff>54349</xdr:colOff>
      <xdr:row>276</xdr:row>
      <xdr:rowOff>292467</xdr:rowOff>
    </xdr:to>
    <xdr:sp macro="" textlink="">
      <xdr:nvSpPr>
        <xdr:cNvPr id="3" name="大かっこ 2"/>
        <xdr:cNvSpPr/>
      </xdr:nvSpPr>
      <xdr:spPr>
        <a:xfrm>
          <a:off x="3152103" y="41624921"/>
          <a:ext cx="3303046" cy="104998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280</xdr:row>
      <xdr:rowOff>349623</xdr:rowOff>
    </xdr:from>
    <xdr:to>
      <xdr:col>35</xdr:col>
      <xdr:colOff>95250</xdr:colOff>
      <xdr:row>283</xdr:row>
      <xdr:rowOff>185084</xdr:rowOff>
    </xdr:to>
    <xdr:sp macro="" textlink="">
      <xdr:nvSpPr>
        <xdr:cNvPr id="4" name="正方形/長方形 3"/>
        <xdr:cNvSpPr/>
      </xdr:nvSpPr>
      <xdr:spPr>
        <a:xfrm>
          <a:off x="3108960" y="44164623"/>
          <a:ext cx="3387090" cy="90226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oneCellAnchor>
    <xdr:from>
      <xdr:col>18</xdr:col>
      <xdr:colOff>168018</xdr:colOff>
      <xdr:row>279</xdr:row>
      <xdr:rowOff>321780</xdr:rowOff>
    </xdr:from>
    <xdr:ext cx="1959429" cy="357146"/>
    <xdr:sp macro="" textlink="">
      <xdr:nvSpPr>
        <xdr:cNvPr id="5" name="テキスト ボックス 4"/>
        <xdr:cNvSpPr txBox="1"/>
      </xdr:nvSpPr>
      <xdr:spPr>
        <a:xfrm>
          <a:off x="3459858" y="43778640"/>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26</xdr:col>
      <xdr:colOff>119062</xdr:colOff>
      <xdr:row>276</xdr:row>
      <xdr:rowOff>298077</xdr:rowOff>
    </xdr:from>
    <xdr:to>
      <xdr:col>26</xdr:col>
      <xdr:colOff>121584</xdr:colOff>
      <xdr:row>280</xdr:row>
      <xdr:rowOff>95250</xdr:rowOff>
    </xdr:to>
    <xdr:cxnSp macro="">
      <xdr:nvCxnSpPr>
        <xdr:cNvPr id="6" name="直線矢印コネクタ 5"/>
        <xdr:cNvCxnSpPr/>
      </xdr:nvCxnSpPr>
      <xdr:spPr>
        <a:xfrm flipH="1">
          <a:off x="5381625" y="37540827"/>
          <a:ext cx="2522" cy="12259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132522</xdr:colOff>
      <xdr:row>287</xdr:row>
      <xdr:rowOff>341341</xdr:rowOff>
    </xdr:from>
    <xdr:to>
      <xdr:col>24</xdr:col>
      <xdr:colOff>182218</xdr:colOff>
      <xdr:row>290</xdr:row>
      <xdr:rowOff>176802</xdr:rowOff>
    </xdr:to>
    <xdr:sp macro="" textlink="">
      <xdr:nvSpPr>
        <xdr:cNvPr id="7" name="正方形/長方形 6"/>
        <xdr:cNvSpPr/>
      </xdr:nvSpPr>
      <xdr:spPr>
        <a:xfrm>
          <a:off x="2144202" y="47265301"/>
          <a:ext cx="2427136" cy="109276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 </a:t>
          </a:r>
          <a:r>
            <a:rPr kumimoji="1" lang="ja-JP" altLang="en-US" sz="1100">
              <a:effectLst/>
              <a:latin typeface="+mn-lt"/>
              <a:ea typeface="+mn-ea"/>
              <a:cs typeface="+mn-cs"/>
            </a:rPr>
            <a:t>株式会社インソース</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14</xdr:col>
      <xdr:colOff>184583</xdr:colOff>
      <xdr:row>287</xdr:row>
      <xdr:rowOff>48453</xdr:rowOff>
    </xdr:from>
    <xdr:ext cx="1959429" cy="357146"/>
    <xdr:sp macro="" textlink="">
      <xdr:nvSpPr>
        <xdr:cNvPr id="8" name="テキスト ボックス 7"/>
        <xdr:cNvSpPr txBox="1"/>
      </xdr:nvSpPr>
      <xdr:spPr>
        <a:xfrm>
          <a:off x="2744903" y="46972413"/>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19</xdr:col>
      <xdr:colOff>0</xdr:colOff>
      <xdr:row>286</xdr:row>
      <xdr:rowOff>0</xdr:rowOff>
    </xdr:from>
    <xdr:to>
      <xdr:col>19</xdr:col>
      <xdr:colOff>1</xdr:colOff>
      <xdr:row>286</xdr:row>
      <xdr:rowOff>631031</xdr:rowOff>
    </xdr:to>
    <xdr:cxnSp macro="">
      <xdr:nvCxnSpPr>
        <xdr:cNvPr id="9" name="直線矢印コネクタ 8"/>
        <xdr:cNvCxnSpPr/>
      </xdr:nvCxnSpPr>
      <xdr:spPr>
        <a:xfrm flipH="1">
          <a:off x="3845719" y="41124188"/>
          <a:ext cx="1" cy="6310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132522</xdr:colOff>
      <xdr:row>287</xdr:row>
      <xdr:rowOff>341341</xdr:rowOff>
    </xdr:from>
    <xdr:to>
      <xdr:col>40</xdr:col>
      <xdr:colOff>182218</xdr:colOff>
      <xdr:row>290</xdr:row>
      <xdr:rowOff>176802</xdr:rowOff>
    </xdr:to>
    <xdr:sp macro="" textlink="">
      <xdr:nvSpPr>
        <xdr:cNvPr id="10" name="正方形/長方形 9"/>
        <xdr:cNvSpPr/>
      </xdr:nvSpPr>
      <xdr:spPr>
        <a:xfrm>
          <a:off x="5070282" y="47265301"/>
          <a:ext cx="2427136" cy="109276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a:r>
            <a:rPr kumimoji="1" lang="ja-JP" altLang="en-US" sz="1100">
              <a:effectLst/>
              <a:latin typeface="+mn-lt"/>
              <a:ea typeface="+mn-ea"/>
              <a:cs typeface="+mn-cs"/>
            </a:rPr>
            <a:t>　  </a:t>
          </a:r>
          <a:r>
            <a:rPr kumimoji="1" lang="en-US" altLang="ja-JP" sz="1100">
              <a:effectLst/>
              <a:latin typeface="+mn-lt"/>
              <a:ea typeface="+mn-ea"/>
              <a:cs typeface="+mn-cs"/>
            </a:rPr>
            <a:t>C.</a:t>
          </a:r>
          <a:r>
            <a:rPr kumimoji="1" lang="ja-JP" altLang="en-US" sz="1100">
              <a:effectLst/>
              <a:latin typeface="+mn-lt"/>
              <a:ea typeface="+mn-ea"/>
              <a:cs typeface="+mn-cs"/>
            </a:rPr>
            <a:t>デジタルハリウッド株式会社</a:t>
          </a:r>
          <a:r>
            <a:rPr kumimoji="1" lang="en-US" altLang="ja-JP" sz="1100">
              <a:effectLst/>
              <a:latin typeface="+mn-lt"/>
              <a:ea typeface="+mn-ea"/>
              <a:cs typeface="+mn-cs"/>
            </a:rPr>
            <a:t> </a:t>
          </a: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30</xdr:col>
      <xdr:colOff>184583</xdr:colOff>
      <xdr:row>287</xdr:row>
      <xdr:rowOff>48453</xdr:rowOff>
    </xdr:from>
    <xdr:ext cx="1959429" cy="357146"/>
    <xdr:sp macro="" textlink="">
      <xdr:nvSpPr>
        <xdr:cNvPr id="11" name="テキスト ボックス 10"/>
        <xdr:cNvSpPr txBox="1"/>
      </xdr:nvSpPr>
      <xdr:spPr>
        <a:xfrm>
          <a:off x="5670983" y="46972413"/>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34</xdr:col>
      <xdr:colOff>0</xdr:colOff>
      <xdr:row>285</xdr:row>
      <xdr:rowOff>645459</xdr:rowOff>
    </xdr:from>
    <xdr:to>
      <xdr:col>34</xdr:col>
      <xdr:colOff>1</xdr:colOff>
      <xdr:row>287</xdr:row>
      <xdr:rowOff>17929</xdr:rowOff>
    </xdr:to>
    <xdr:cxnSp macro="">
      <xdr:nvCxnSpPr>
        <xdr:cNvPr id="12" name="直線矢印コネクタ 11"/>
        <xdr:cNvCxnSpPr/>
      </xdr:nvCxnSpPr>
      <xdr:spPr>
        <a:xfrm flipH="1">
          <a:off x="6096000" y="91870306"/>
          <a:ext cx="1" cy="6992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134471</xdr:colOff>
      <xdr:row>290</xdr:row>
      <xdr:rowOff>268942</xdr:rowOff>
    </xdr:from>
    <xdr:to>
      <xdr:col>25</xdr:col>
      <xdr:colOff>35859</xdr:colOff>
      <xdr:row>291</xdr:row>
      <xdr:rowOff>304800</xdr:rowOff>
    </xdr:to>
    <xdr:sp macro="" textlink="">
      <xdr:nvSpPr>
        <xdr:cNvPr id="13" name="大かっこ 12"/>
        <xdr:cNvSpPr/>
      </xdr:nvSpPr>
      <xdr:spPr>
        <a:xfrm>
          <a:off x="2106706" y="94084589"/>
          <a:ext cx="2411506" cy="47512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研修管理システム利用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17930</xdr:colOff>
      <xdr:row>290</xdr:row>
      <xdr:rowOff>268942</xdr:rowOff>
    </xdr:from>
    <xdr:to>
      <xdr:col>41</xdr:col>
      <xdr:colOff>98612</xdr:colOff>
      <xdr:row>291</xdr:row>
      <xdr:rowOff>304800</xdr:rowOff>
    </xdr:to>
    <xdr:sp macro="" textlink="">
      <xdr:nvSpPr>
        <xdr:cNvPr id="14" name="大かっこ 13"/>
        <xdr:cNvSpPr/>
      </xdr:nvSpPr>
      <xdr:spPr>
        <a:xfrm>
          <a:off x="5038165" y="94084589"/>
          <a:ext cx="2411506" cy="47512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動画制作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283</xdr:row>
      <xdr:rowOff>251012</xdr:rowOff>
    </xdr:from>
    <xdr:to>
      <xdr:col>35</xdr:col>
      <xdr:colOff>11206</xdr:colOff>
      <xdr:row>285</xdr:row>
      <xdr:rowOff>583822</xdr:rowOff>
    </xdr:to>
    <xdr:sp macro="" textlink="">
      <xdr:nvSpPr>
        <xdr:cNvPr id="21" name="大かっこ 20"/>
        <xdr:cNvSpPr/>
      </xdr:nvSpPr>
      <xdr:spPr>
        <a:xfrm>
          <a:off x="3048000" y="90758683"/>
          <a:ext cx="3238500" cy="104998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特定機能病院の承認要件見直しに関連して、特定機能病院の医療安全確保を図るため、医療安全管理に精通した管理者、医療安全管理責任者などを養成することを目的とした研修等の実施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1" zoomScaleNormal="75" zoomScaleSheetLayoutView="100" zoomScalePageLayoutView="85" workbookViewId="0">
      <selection activeCell="H242" sqref="H242:I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283</v>
      </c>
      <c r="AJ2" s="835" t="s">
        <v>630</v>
      </c>
      <c r="AK2" s="835"/>
      <c r="AL2" s="835"/>
      <c r="AM2" s="835"/>
      <c r="AN2" s="75" t="s">
        <v>283</v>
      </c>
      <c r="AO2" s="835">
        <v>21</v>
      </c>
      <c r="AP2" s="835"/>
      <c r="AQ2" s="835"/>
      <c r="AR2" s="76" t="s">
        <v>283</v>
      </c>
      <c r="AS2" s="836">
        <v>113</v>
      </c>
      <c r="AT2" s="836"/>
      <c r="AU2" s="836"/>
      <c r="AV2" s="75" t="str">
        <f>IF(AW2="","","-")</f>
        <v/>
      </c>
      <c r="AW2" s="837"/>
      <c r="AX2" s="837"/>
    </row>
    <row r="3" spans="1:50" ht="21" customHeight="1" thickBot="1" x14ac:dyDescent="0.2">
      <c r="A3" s="838" t="s">
        <v>596</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606</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607</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609</v>
      </c>
      <c r="H5" s="826"/>
      <c r="I5" s="826"/>
      <c r="J5" s="826"/>
      <c r="K5" s="826"/>
      <c r="L5" s="826"/>
      <c r="M5" s="827" t="s">
        <v>61</v>
      </c>
      <c r="N5" s="828"/>
      <c r="O5" s="828"/>
      <c r="P5" s="828"/>
      <c r="Q5" s="828"/>
      <c r="R5" s="829"/>
      <c r="S5" s="830" t="s">
        <v>610</v>
      </c>
      <c r="T5" s="826"/>
      <c r="U5" s="826"/>
      <c r="V5" s="826"/>
      <c r="W5" s="826"/>
      <c r="X5" s="831"/>
      <c r="Y5" s="832" t="s">
        <v>3</v>
      </c>
      <c r="Z5" s="833"/>
      <c r="AA5" s="833"/>
      <c r="AB5" s="833"/>
      <c r="AC5" s="833"/>
      <c r="AD5" s="834"/>
      <c r="AE5" s="855" t="s">
        <v>653</v>
      </c>
      <c r="AF5" s="855"/>
      <c r="AG5" s="855"/>
      <c r="AH5" s="855"/>
      <c r="AI5" s="855"/>
      <c r="AJ5" s="855"/>
      <c r="AK5" s="855"/>
      <c r="AL5" s="855"/>
      <c r="AM5" s="855"/>
      <c r="AN5" s="855"/>
      <c r="AO5" s="855"/>
      <c r="AP5" s="856"/>
      <c r="AQ5" s="857" t="s">
        <v>654</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680</v>
      </c>
      <c r="H7" s="866"/>
      <c r="I7" s="866"/>
      <c r="J7" s="866"/>
      <c r="K7" s="866"/>
      <c r="L7" s="866"/>
      <c r="M7" s="866"/>
      <c r="N7" s="866"/>
      <c r="O7" s="866"/>
      <c r="P7" s="866"/>
      <c r="Q7" s="866"/>
      <c r="R7" s="866"/>
      <c r="S7" s="866"/>
      <c r="T7" s="866"/>
      <c r="U7" s="866"/>
      <c r="V7" s="866"/>
      <c r="W7" s="866"/>
      <c r="X7" s="867"/>
      <c r="Y7" s="868" t="s">
        <v>268</v>
      </c>
      <c r="Z7" s="687"/>
      <c r="AA7" s="687"/>
      <c r="AB7" s="687"/>
      <c r="AC7" s="687"/>
      <c r="AD7" s="869"/>
      <c r="AE7" s="797" t="s">
        <v>611</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2.75" customHeight="1" x14ac:dyDescent="0.15">
      <c r="A10" s="758" t="s">
        <v>27</v>
      </c>
      <c r="B10" s="759"/>
      <c r="C10" s="759"/>
      <c r="D10" s="759"/>
      <c r="E10" s="759"/>
      <c r="F10" s="759"/>
      <c r="G10" s="760" t="s">
        <v>683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14</v>
      </c>
      <c r="Q13" s="699"/>
      <c r="R13" s="699"/>
      <c r="S13" s="699"/>
      <c r="T13" s="699"/>
      <c r="U13" s="699"/>
      <c r="V13" s="700"/>
      <c r="W13" s="698">
        <v>14</v>
      </c>
      <c r="X13" s="699"/>
      <c r="Y13" s="699"/>
      <c r="Z13" s="699"/>
      <c r="AA13" s="699"/>
      <c r="AB13" s="699"/>
      <c r="AC13" s="700"/>
      <c r="AD13" s="698">
        <v>14</v>
      </c>
      <c r="AE13" s="699"/>
      <c r="AF13" s="699"/>
      <c r="AG13" s="699"/>
      <c r="AH13" s="699"/>
      <c r="AI13" s="699"/>
      <c r="AJ13" s="700"/>
      <c r="AK13" s="698">
        <v>14</v>
      </c>
      <c r="AL13" s="699"/>
      <c r="AM13" s="699"/>
      <c r="AN13" s="699"/>
      <c r="AO13" s="699"/>
      <c r="AP13" s="699"/>
      <c r="AQ13" s="700"/>
      <c r="AR13" s="735">
        <v>14</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612</v>
      </c>
      <c r="Q14" s="699"/>
      <c r="R14" s="699"/>
      <c r="S14" s="699"/>
      <c r="T14" s="699"/>
      <c r="U14" s="699"/>
      <c r="V14" s="700"/>
      <c r="W14" s="698" t="s">
        <v>612</v>
      </c>
      <c r="X14" s="699"/>
      <c r="Y14" s="699"/>
      <c r="Z14" s="699"/>
      <c r="AA14" s="699"/>
      <c r="AB14" s="699"/>
      <c r="AC14" s="700"/>
      <c r="AD14" s="698" t="s">
        <v>652</v>
      </c>
      <c r="AE14" s="699"/>
      <c r="AF14" s="699"/>
      <c r="AG14" s="699"/>
      <c r="AH14" s="699"/>
      <c r="AI14" s="699"/>
      <c r="AJ14" s="700"/>
      <c r="AK14" s="698" t="s">
        <v>686</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612</v>
      </c>
      <c r="Q15" s="699"/>
      <c r="R15" s="699"/>
      <c r="S15" s="699"/>
      <c r="T15" s="699"/>
      <c r="U15" s="699"/>
      <c r="V15" s="700"/>
      <c r="W15" s="698" t="s">
        <v>612</v>
      </c>
      <c r="X15" s="699"/>
      <c r="Y15" s="699"/>
      <c r="Z15" s="699"/>
      <c r="AA15" s="699"/>
      <c r="AB15" s="699"/>
      <c r="AC15" s="700"/>
      <c r="AD15" s="698" t="s">
        <v>612</v>
      </c>
      <c r="AE15" s="699"/>
      <c r="AF15" s="699"/>
      <c r="AG15" s="699"/>
      <c r="AH15" s="699"/>
      <c r="AI15" s="699"/>
      <c r="AJ15" s="700"/>
      <c r="AK15" s="698" t="s">
        <v>652</v>
      </c>
      <c r="AL15" s="699"/>
      <c r="AM15" s="699"/>
      <c r="AN15" s="699"/>
      <c r="AO15" s="699"/>
      <c r="AP15" s="699"/>
      <c r="AQ15" s="700"/>
      <c r="AR15" s="698" t="s">
        <v>686</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612</v>
      </c>
      <c r="Q16" s="699"/>
      <c r="R16" s="699"/>
      <c r="S16" s="699"/>
      <c r="T16" s="699"/>
      <c r="U16" s="699"/>
      <c r="V16" s="700"/>
      <c r="W16" s="698" t="s">
        <v>612</v>
      </c>
      <c r="X16" s="699"/>
      <c r="Y16" s="699"/>
      <c r="Z16" s="699"/>
      <c r="AA16" s="699"/>
      <c r="AB16" s="699"/>
      <c r="AC16" s="700"/>
      <c r="AD16" s="698" t="s">
        <v>652</v>
      </c>
      <c r="AE16" s="699"/>
      <c r="AF16" s="699"/>
      <c r="AG16" s="699"/>
      <c r="AH16" s="699"/>
      <c r="AI16" s="699"/>
      <c r="AJ16" s="700"/>
      <c r="AK16" s="698" t="s">
        <v>686</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612</v>
      </c>
      <c r="Q17" s="699"/>
      <c r="R17" s="699"/>
      <c r="S17" s="699"/>
      <c r="T17" s="699"/>
      <c r="U17" s="699"/>
      <c r="V17" s="700"/>
      <c r="W17" s="698" t="s">
        <v>612</v>
      </c>
      <c r="X17" s="699"/>
      <c r="Y17" s="699"/>
      <c r="Z17" s="699"/>
      <c r="AA17" s="699"/>
      <c r="AB17" s="699"/>
      <c r="AC17" s="700"/>
      <c r="AD17" s="698" t="s">
        <v>652</v>
      </c>
      <c r="AE17" s="699"/>
      <c r="AF17" s="699"/>
      <c r="AG17" s="699"/>
      <c r="AH17" s="699"/>
      <c r="AI17" s="699"/>
      <c r="AJ17" s="700"/>
      <c r="AK17" s="698" t="s">
        <v>686</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14</v>
      </c>
      <c r="Q18" s="779"/>
      <c r="R18" s="779"/>
      <c r="S18" s="779"/>
      <c r="T18" s="779"/>
      <c r="U18" s="779"/>
      <c r="V18" s="780"/>
      <c r="W18" s="778">
        <f>SUM(W13:AC17)</f>
        <v>14</v>
      </c>
      <c r="X18" s="779"/>
      <c r="Y18" s="779"/>
      <c r="Z18" s="779"/>
      <c r="AA18" s="779"/>
      <c r="AB18" s="779"/>
      <c r="AC18" s="780"/>
      <c r="AD18" s="778">
        <f>SUM(AD13:AJ17)</f>
        <v>14</v>
      </c>
      <c r="AE18" s="779"/>
      <c r="AF18" s="779"/>
      <c r="AG18" s="779"/>
      <c r="AH18" s="779"/>
      <c r="AI18" s="779"/>
      <c r="AJ18" s="780"/>
      <c r="AK18" s="778">
        <f>SUM(AK13:AQ17)</f>
        <v>14</v>
      </c>
      <c r="AL18" s="779"/>
      <c r="AM18" s="779"/>
      <c r="AN18" s="779"/>
      <c r="AO18" s="779"/>
      <c r="AP18" s="779"/>
      <c r="AQ18" s="780"/>
      <c r="AR18" s="778">
        <f>SUM(AR13:AX17)</f>
        <v>14</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14</v>
      </c>
      <c r="Q19" s="699"/>
      <c r="R19" s="699"/>
      <c r="S19" s="699"/>
      <c r="T19" s="699"/>
      <c r="U19" s="699"/>
      <c r="V19" s="700"/>
      <c r="W19" s="698">
        <v>14</v>
      </c>
      <c r="X19" s="699"/>
      <c r="Y19" s="699"/>
      <c r="Z19" s="699"/>
      <c r="AA19" s="699"/>
      <c r="AB19" s="699"/>
      <c r="AC19" s="700"/>
      <c r="AD19" s="698">
        <v>14</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238</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591</v>
      </c>
      <c r="B22" s="705"/>
      <c r="C22" s="705"/>
      <c r="D22" s="705"/>
      <c r="E22" s="705"/>
      <c r="F22" s="706"/>
      <c r="G22" s="710" t="s">
        <v>228</v>
      </c>
      <c r="H22" s="550"/>
      <c r="I22" s="550"/>
      <c r="J22" s="550"/>
      <c r="K22" s="550"/>
      <c r="L22" s="550"/>
      <c r="M22" s="550"/>
      <c r="N22" s="550"/>
      <c r="O22" s="551"/>
      <c r="P22" s="711" t="s">
        <v>589</v>
      </c>
      <c r="Q22" s="550"/>
      <c r="R22" s="550"/>
      <c r="S22" s="550"/>
      <c r="T22" s="550"/>
      <c r="U22" s="550"/>
      <c r="V22" s="551"/>
      <c r="W22" s="711" t="s">
        <v>590</v>
      </c>
      <c r="X22" s="550"/>
      <c r="Y22" s="550"/>
      <c r="Z22" s="550"/>
      <c r="AA22" s="550"/>
      <c r="AB22" s="550"/>
      <c r="AC22" s="551"/>
      <c r="AD22" s="711" t="s">
        <v>227</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613</v>
      </c>
      <c r="H23" s="733"/>
      <c r="I23" s="733"/>
      <c r="J23" s="733"/>
      <c r="K23" s="733"/>
      <c r="L23" s="733"/>
      <c r="M23" s="733"/>
      <c r="N23" s="733"/>
      <c r="O23" s="734"/>
      <c r="P23" s="735">
        <v>14</v>
      </c>
      <c r="Q23" s="736"/>
      <c r="R23" s="736"/>
      <c r="S23" s="736"/>
      <c r="T23" s="736"/>
      <c r="U23" s="736"/>
      <c r="V23" s="737"/>
      <c r="W23" s="735">
        <v>14</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14</v>
      </c>
      <c r="Q29" s="721"/>
      <c r="R29" s="721"/>
      <c r="S29" s="721"/>
      <c r="T29" s="721"/>
      <c r="U29" s="721"/>
      <c r="V29" s="722"/>
      <c r="W29" s="723">
        <f>AR13</f>
        <v>14</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578</v>
      </c>
      <c r="B30" s="727"/>
      <c r="C30" s="727"/>
      <c r="D30" s="727"/>
      <c r="E30" s="727"/>
      <c r="F30" s="728"/>
      <c r="G30" s="729" t="s">
        <v>674</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579</v>
      </c>
      <c r="B31" s="153"/>
      <c r="C31" s="153"/>
      <c r="D31" s="153"/>
      <c r="E31" s="153"/>
      <c r="F31" s="154"/>
      <c r="G31" s="689" t="s">
        <v>571</v>
      </c>
      <c r="H31" s="690"/>
      <c r="I31" s="690"/>
      <c r="J31" s="690"/>
      <c r="K31" s="690"/>
      <c r="L31" s="690"/>
      <c r="M31" s="690"/>
      <c r="N31" s="690"/>
      <c r="O31" s="690"/>
      <c r="P31" s="691" t="s">
        <v>570</v>
      </c>
      <c r="Q31" s="690"/>
      <c r="R31" s="690"/>
      <c r="S31" s="690"/>
      <c r="T31" s="690"/>
      <c r="U31" s="690"/>
      <c r="V31" s="690"/>
      <c r="W31" s="690"/>
      <c r="X31" s="692"/>
      <c r="Y31" s="693"/>
      <c r="Z31" s="694"/>
      <c r="AA31" s="695"/>
      <c r="AB31" s="626" t="s">
        <v>11</v>
      </c>
      <c r="AC31" s="626"/>
      <c r="AD31" s="626"/>
      <c r="AE31" s="116" t="s">
        <v>415</v>
      </c>
      <c r="AF31" s="696"/>
      <c r="AG31" s="696"/>
      <c r="AH31" s="697"/>
      <c r="AI31" s="116" t="s">
        <v>567</v>
      </c>
      <c r="AJ31" s="696"/>
      <c r="AK31" s="696"/>
      <c r="AL31" s="697"/>
      <c r="AM31" s="116" t="s">
        <v>383</v>
      </c>
      <c r="AN31" s="696"/>
      <c r="AO31" s="696"/>
      <c r="AP31" s="697"/>
      <c r="AQ31" s="623" t="s">
        <v>414</v>
      </c>
      <c r="AR31" s="624"/>
      <c r="AS31" s="624"/>
      <c r="AT31" s="625"/>
      <c r="AU31" s="623" t="s">
        <v>592</v>
      </c>
      <c r="AV31" s="624"/>
      <c r="AW31" s="624"/>
      <c r="AX31" s="633"/>
    </row>
    <row r="32" spans="1:50" ht="30" customHeight="1" x14ac:dyDescent="0.15">
      <c r="A32" s="648"/>
      <c r="B32" s="153"/>
      <c r="C32" s="153"/>
      <c r="D32" s="153"/>
      <c r="E32" s="153"/>
      <c r="F32" s="154"/>
      <c r="G32" s="730" t="s">
        <v>682</v>
      </c>
      <c r="H32" s="635"/>
      <c r="I32" s="635"/>
      <c r="J32" s="635"/>
      <c r="K32" s="635"/>
      <c r="L32" s="635"/>
      <c r="M32" s="635"/>
      <c r="N32" s="635"/>
      <c r="O32" s="635"/>
      <c r="P32" s="638" t="s">
        <v>618</v>
      </c>
      <c r="Q32" s="639"/>
      <c r="R32" s="639"/>
      <c r="S32" s="639"/>
      <c r="T32" s="639"/>
      <c r="U32" s="639"/>
      <c r="V32" s="639"/>
      <c r="W32" s="639"/>
      <c r="X32" s="640"/>
      <c r="Y32" s="644" t="s">
        <v>51</v>
      </c>
      <c r="Z32" s="645"/>
      <c r="AA32" s="646"/>
      <c r="AB32" s="647" t="s">
        <v>619</v>
      </c>
      <c r="AC32" s="647"/>
      <c r="AD32" s="647"/>
      <c r="AE32" s="616">
        <v>6</v>
      </c>
      <c r="AF32" s="616"/>
      <c r="AG32" s="616"/>
      <c r="AH32" s="616"/>
      <c r="AI32" s="616">
        <v>12</v>
      </c>
      <c r="AJ32" s="616"/>
      <c r="AK32" s="616"/>
      <c r="AL32" s="616"/>
      <c r="AM32" s="616">
        <v>9</v>
      </c>
      <c r="AN32" s="616"/>
      <c r="AO32" s="616"/>
      <c r="AP32" s="616"/>
      <c r="AQ32" s="662" t="s">
        <v>681</v>
      </c>
      <c r="AR32" s="616"/>
      <c r="AS32" s="616"/>
      <c r="AT32" s="616"/>
      <c r="AU32" s="93" t="s">
        <v>687</v>
      </c>
      <c r="AV32" s="618"/>
      <c r="AW32" s="618"/>
      <c r="AX32" s="619"/>
    </row>
    <row r="33" spans="1:51" ht="30"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619</v>
      </c>
      <c r="AC33" s="647"/>
      <c r="AD33" s="647"/>
      <c r="AE33" s="616">
        <v>6</v>
      </c>
      <c r="AF33" s="616"/>
      <c r="AG33" s="616"/>
      <c r="AH33" s="616"/>
      <c r="AI33" s="616">
        <v>12</v>
      </c>
      <c r="AJ33" s="616"/>
      <c r="AK33" s="616"/>
      <c r="AL33" s="616"/>
      <c r="AM33" s="616">
        <v>9</v>
      </c>
      <c r="AN33" s="616"/>
      <c r="AO33" s="616"/>
      <c r="AP33" s="616"/>
      <c r="AQ33" s="616">
        <v>9</v>
      </c>
      <c r="AR33" s="616"/>
      <c r="AS33" s="616"/>
      <c r="AT33" s="616"/>
      <c r="AU33" s="617">
        <v>9</v>
      </c>
      <c r="AV33" s="618"/>
      <c r="AW33" s="618"/>
      <c r="AX33" s="619"/>
    </row>
    <row r="34" spans="1:51" ht="23.25" customHeight="1" x14ac:dyDescent="0.15">
      <c r="A34" s="680" t="s">
        <v>580</v>
      </c>
      <c r="B34" s="681"/>
      <c r="C34" s="681"/>
      <c r="D34" s="681"/>
      <c r="E34" s="681"/>
      <c r="F34" s="682"/>
      <c r="G34" s="176" t="s">
        <v>581</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415</v>
      </c>
      <c r="AF34" s="176"/>
      <c r="AG34" s="176"/>
      <c r="AH34" s="177"/>
      <c r="AI34" s="175" t="s">
        <v>567</v>
      </c>
      <c r="AJ34" s="176"/>
      <c r="AK34" s="176"/>
      <c r="AL34" s="177"/>
      <c r="AM34" s="175" t="s">
        <v>383</v>
      </c>
      <c r="AN34" s="176"/>
      <c r="AO34" s="176"/>
      <c r="AP34" s="177"/>
      <c r="AQ34" s="627" t="s">
        <v>593</v>
      </c>
      <c r="AR34" s="628"/>
      <c r="AS34" s="628"/>
      <c r="AT34" s="628"/>
      <c r="AU34" s="628"/>
      <c r="AV34" s="628"/>
      <c r="AW34" s="628"/>
      <c r="AX34" s="629"/>
    </row>
    <row r="35" spans="1:51" ht="23.25" customHeight="1" x14ac:dyDescent="0.15">
      <c r="A35" s="683"/>
      <c r="B35" s="684"/>
      <c r="C35" s="684"/>
      <c r="D35" s="684"/>
      <c r="E35" s="684"/>
      <c r="F35" s="685"/>
      <c r="G35" s="652" t="s">
        <v>620</v>
      </c>
      <c r="H35" s="653"/>
      <c r="I35" s="653"/>
      <c r="J35" s="653"/>
      <c r="K35" s="653"/>
      <c r="L35" s="653"/>
      <c r="M35" s="653"/>
      <c r="N35" s="653"/>
      <c r="O35" s="653"/>
      <c r="P35" s="653"/>
      <c r="Q35" s="653"/>
      <c r="R35" s="653"/>
      <c r="S35" s="653"/>
      <c r="T35" s="653"/>
      <c r="U35" s="653"/>
      <c r="V35" s="653"/>
      <c r="W35" s="653"/>
      <c r="X35" s="653"/>
      <c r="Y35" s="656" t="s">
        <v>580</v>
      </c>
      <c r="Z35" s="657"/>
      <c r="AA35" s="658"/>
      <c r="AB35" s="659" t="s">
        <v>621</v>
      </c>
      <c r="AC35" s="660"/>
      <c r="AD35" s="661"/>
      <c r="AE35" s="662">
        <v>45</v>
      </c>
      <c r="AF35" s="662"/>
      <c r="AG35" s="662"/>
      <c r="AH35" s="662"/>
      <c r="AI35" s="662">
        <v>41</v>
      </c>
      <c r="AJ35" s="662"/>
      <c r="AK35" s="662"/>
      <c r="AL35" s="662"/>
      <c r="AM35" s="662">
        <v>38</v>
      </c>
      <c r="AN35" s="662"/>
      <c r="AO35" s="662"/>
      <c r="AP35" s="662"/>
      <c r="AQ35" s="93">
        <v>45</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583</v>
      </c>
      <c r="Z36" s="649"/>
      <c r="AA36" s="650"/>
      <c r="AB36" s="612" t="s">
        <v>622</v>
      </c>
      <c r="AC36" s="613"/>
      <c r="AD36" s="614"/>
      <c r="AE36" s="615" t="s">
        <v>623</v>
      </c>
      <c r="AF36" s="615"/>
      <c r="AG36" s="615"/>
      <c r="AH36" s="615"/>
      <c r="AI36" s="615" t="s">
        <v>624</v>
      </c>
      <c r="AJ36" s="615"/>
      <c r="AK36" s="615"/>
      <c r="AL36" s="615"/>
      <c r="AM36" s="615" t="s">
        <v>670</v>
      </c>
      <c r="AN36" s="615"/>
      <c r="AO36" s="615"/>
      <c r="AP36" s="615"/>
      <c r="AQ36" s="615" t="s">
        <v>678</v>
      </c>
      <c r="AR36" s="615"/>
      <c r="AS36" s="615"/>
      <c r="AT36" s="615"/>
      <c r="AU36" s="615"/>
      <c r="AV36" s="615"/>
      <c r="AW36" s="615"/>
      <c r="AX36" s="651"/>
    </row>
    <row r="37" spans="1:51" ht="18.75" customHeight="1" x14ac:dyDescent="0.15">
      <c r="A37" s="668" t="s">
        <v>235</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415</v>
      </c>
      <c r="AF37" s="610"/>
      <c r="AG37" s="610"/>
      <c r="AH37" s="611"/>
      <c r="AI37" s="678" t="s">
        <v>567</v>
      </c>
      <c r="AJ37" s="678"/>
      <c r="AK37" s="678"/>
      <c r="AL37" s="609"/>
      <c r="AM37" s="678" t="s">
        <v>383</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c r="AR38" s="508"/>
      <c r="AS38" s="127" t="s">
        <v>175</v>
      </c>
      <c r="AT38" s="128"/>
      <c r="AU38" s="126">
        <v>4</v>
      </c>
      <c r="AV38" s="126"/>
      <c r="AW38" s="108" t="s">
        <v>166</v>
      </c>
      <c r="AX38" s="129"/>
    </row>
    <row r="39" spans="1:51" ht="23.25" customHeight="1" x14ac:dyDescent="0.15">
      <c r="A39" s="674"/>
      <c r="B39" s="672"/>
      <c r="C39" s="672"/>
      <c r="D39" s="672"/>
      <c r="E39" s="672"/>
      <c r="F39" s="673"/>
      <c r="G39" s="178" t="s">
        <v>614</v>
      </c>
      <c r="H39" s="179"/>
      <c r="I39" s="179"/>
      <c r="J39" s="179"/>
      <c r="K39" s="179"/>
      <c r="L39" s="179"/>
      <c r="M39" s="179"/>
      <c r="N39" s="179"/>
      <c r="O39" s="180"/>
      <c r="P39" s="131" t="s">
        <v>615</v>
      </c>
      <c r="Q39" s="131"/>
      <c r="R39" s="131"/>
      <c r="S39" s="131"/>
      <c r="T39" s="131"/>
      <c r="U39" s="131"/>
      <c r="V39" s="131"/>
      <c r="W39" s="131"/>
      <c r="X39" s="132"/>
      <c r="Y39" s="219" t="s">
        <v>12</v>
      </c>
      <c r="Z39" s="220"/>
      <c r="AA39" s="221"/>
      <c r="AB39" s="148" t="s">
        <v>616</v>
      </c>
      <c r="AC39" s="148"/>
      <c r="AD39" s="148"/>
      <c r="AE39" s="93">
        <v>309</v>
      </c>
      <c r="AF39" s="87"/>
      <c r="AG39" s="87"/>
      <c r="AH39" s="87"/>
      <c r="AI39" s="93">
        <v>340</v>
      </c>
      <c r="AJ39" s="87"/>
      <c r="AK39" s="87"/>
      <c r="AL39" s="87"/>
      <c r="AM39" s="93">
        <v>366</v>
      </c>
      <c r="AN39" s="87"/>
      <c r="AO39" s="87"/>
      <c r="AP39" s="87"/>
      <c r="AQ39" s="94" t="s">
        <v>612</v>
      </c>
      <c r="AR39" s="95"/>
      <c r="AS39" s="95"/>
      <c r="AT39" s="96"/>
      <c r="AU39" s="87" t="s">
        <v>612</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616</v>
      </c>
      <c r="AC40" s="92"/>
      <c r="AD40" s="92"/>
      <c r="AE40" s="93">
        <v>300</v>
      </c>
      <c r="AF40" s="87"/>
      <c r="AG40" s="87"/>
      <c r="AH40" s="87"/>
      <c r="AI40" s="93">
        <v>309</v>
      </c>
      <c r="AJ40" s="87"/>
      <c r="AK40" s="87"/>
      <c r="AL40" s="87"/>
      <c r="AM40" s="93">
        <v>309</v>
      </c>
      <c r="AN40" s="87"/>
      <c r="AO40" s="87"/>
      <c r="AP40" s="87"/>
      <c r="AQ40" s="94" t="s">
        <v>612</v>
      </c>
      <c r="AR40" s="95"/>
      <c r="AS40" s="95"/>
      <c r="AT40" s="96"/>
      <c r="AU40" s="87">
        <v>309</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103</v>
      </c>
      <c r="AF41" s="87"/>
      <c r="AG41" s="87"/>
      <c r="AH41" s="87"/>
      <c r="AI41" s="93">
        <v>110</v>
      </c>
      <c r="AJ41" s="87"/>
      <c r="AK41" s="87"/>
      <c r="AL41" s="87"/>
      <c r="AM41" s="93">
        <v>118</v>
      </c>
      <c r="AN41" s="87"/>
      <c r="AO41" s="87"/>
      <c r="AP41" s="87"/>
      <c r="AQ41" s="94" t="s">
        <v>612</v>
      </c>
      <c r="AR41" s="95"/>
      <c r="AS41" s="95"/>
      <c r="AT41" s="96"/>
      <c r="AU41" s="87" t="s">
        <v>612</v>
      </c>
      <c r="AV41" s="87"/>
      <c r="AW41" s="87"/>
      <c r="AX41" s="88"/>
    </row>
    <row r="42" spans="1:51" ht="23.25" customHeight="1" x14ac:dyDescent="0.15">
      <c r="A42" s="187" t="s">
        <v>259</v>
      </c>
      <c r="B42" s="150"/>
      <c r="C42" s="150"/>
      <c r="D42" s="150"/>
      <c r="E42" s="150"/>
      <c r="F42" s="151"/>
      <c r="G42" s="189" t="s">
        <v>617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578</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579</v>
      </c>
      <c r="B65" s="153"/>
      <c r="C65" s="153"/>
      <c r="D65" s="153"/>
      <c r="E65" s="153"/>
      <c r="F65" s="154"/>
      <c r="G65" s="689" t="s">
        <v>571</v>
      </c>
      <c r="H65" s="690"/>
      <c r="I65" s="690"/>
      <c r="J65" s="690"/>
      <c r="K65" s="690"/>
      <c r="L65" s="690"/>
      <c r="M65" s="690"/>
      <c r="N65" s="690"/>
      <c r="O65" s="690"/>
      <c r="P65" s="691" t="s">
        <v>570</v>
      </c>
      <c r="Q65" s="690"/>
      <c r="R65" s="690"/>
      <c r="S65" s="690"/>
      <c r="T65" s="690"/>
      <c r="U65" s="690"/>
      <c r="V65" s="690"/>
      <c r="W65" s="690"/>
      <c r="X65" s="692"/>
      <c r="Y65" s="693"/>
      <c r="Z65" s="694"/>
      <c r="AA65" s="695"/>
      <c r="AB65" s="626" t="s">
        <v>11</v>
      </c>
      <c r="AC65" s="626"/>
      <c r="AD65" s="626"/>
      <c r="AE65" s="116" t="s">
        <v>415</v>
      </c>
      <c r="AF65" s="696"/>
      <c r="AG65" s="696"/>
      <c r="AH65" s="697"/>
      <c r="AI65" s="116" t="s">
        <v>567</v>
      </c>
      <c r="AJ65" s="696"/>
      <c r="AK65" s="696"/>
      <c r="AL65" s="697"/>
      <c r="AM65" s="116" t="s">
        <v>383</v>
      </c>
      <c r="AN65" s="696"/>
      <c r="AO65" s="696"/>
      <c r="AP65" s="697"/>
      <c r="AQ65" s="623" t="s">
        <v>414</v>
      </c>
      <c r="AR65" s="624"/>
      <c r="AS65" s="624"/>
      <c r="AT65" s="625"/>
      <c r="AU65" s="623" t="s">
        <v>592</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580</v>
      </c>
      <c r="B68" s="681"/>
      <c r="C68" s="681"/>
      <c r="D68" s="681"/>
      <c r="E68" s="681"/>
      <c r="F68" s="682"/>
      <c r="G68" s="176" t="s">
        <v>581</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415</v>
      </c>
      <c r="AF68" s="119"/>
      <c r="AG68" s="119"/>
      <c r="AH68" s="119"/>
      <c r="AI68" s="119" t="s">
        <v>567</v>
      </c>
      <c r="AJ68" s="119"/>
      <c r="AK68" s="119"/>
      <c r="AL68" s="119"/>
      <c r="AM68" s="119" t="s">
        <v>383</v>
      </c>
      <c r="AN68" s="119"/>
      <c r="AO68" s="119"/>
      <c r="AP68" s="119"/>
      <c r="AQ68" s="627" t="s">
        <v>593</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625</v>
      </c>
      <c r="H69" s="653"/>
      <c r="I69" s="653"/>
      <c r="J69" s="653"/>
      <c r="K69" s="653"/>
      <c r="L69" s="653"/>
      <c r="M69" s="653"/>
      <c r="N69" s="653"/>
      <c r="O69" s="653"/>
      <c r="P69" s="653"/>
      <c r="Q69" s="653"/>
      <c r="R69" s="653"/>
      <c r="S69" s="653"/>
      <c r="T69" s="653"/>
      <c r="U69" s="653"/>
      <c r="V69" s="653"/>
      <c r="W69" s="653"/>
      <c r="X69" s="653"/>
      <c r="Y69" s="656" t="s">
        <v>580</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583</v>
      </c>
      <c r="Z70" s="649"/>
      <c r="AA70" s="650"/>
      <c r="AB70" s="612" t="s">
        <v>584</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235</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578</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579</v>
      </c>
      <c r="B99" s="153"/>
      <c r="C99" s="153"/>
      <c r="D99" s="153"/>
      <c r="E99" s="153"/>
      <c r="F99" s="154"/>
      <c r="G99" s="689" t="s">
        <v>571</v>
      </c>
      <c r="H99" s="690"/>
      <c r="I99" s="690"/>
      <c r="J99" s="690"/>
      <c r="K99" s="690"/>
      <c r="L99" s="690"/>
      <c r="M99" s="690"/>
      <c r="N99" s="690"/>
      <c r="O99" s="690"/>
      <c r="P99" s="691" t="s">
        <v>570</v>
      </c>
      <c r="Q99" s="690"/>
      <c r="R99" s="690"/>
      <c r="S99" s="690"/>
      <c r="T99" s="690"/>
      <c r="U99" s="690"/>
      <c r="V99" s="690"/>
      <c r="W99" s="690"/>
      <c r="X99" s="692"/>
      <c r="Y99" s="693"/>
      <c r="Z99" s="694"/>
      <c r="AA99" s="695"/>
      <c r="AB99" s="626" t="s">
        <v>11</v>
      </c>
      <c r="AC99" s="626"/>
      <c r="AD99" s="626"/>
      <c r="AE99" s="119" t="s">
        <v>415</v>
      </c>
      <c r="AF99" s="119"/>
      <c r="AG99" s="119"/>
      <c r="AH99" s="119"/>
      <c r="AI99" s="119" t="s">
        <v>567</v>
      </c>
      <c r="AJ99" s="119"/>
      <c r="AK99" s="119"/>
      <c r="AL99" s="119"/>
      <c r="AM99" s="119" t="s">
        <v>383</v>
      </c>
      <c r="AN99" s="119"/>
      <c r="AO99" s="119"/>
      <c r="AP99" s="119"/>
      <c r="AQ99" s="623" t="s">
        <v>414</v>
      </c>
      <c r="AR99" s="624"/>
      <c r="AS99" s="624"/>
      <c r="AT99" s="625"/>
      <c r="AU99" s="623" t="s">
        <v>592</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580</v>
      </c>
      <c r="B102" s="105"/>
      <c r="C102" s="105"/>
      <c r="D102" s="105"/>
      <c r="E102" s="105"/>
      <c r="F102" s="663"/>
      <c r="G102" s="176" t="s">
        <v>581</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415</v>
      </c>
      <c r="AF102" s="119"/>
      <c r="AG102" s="119"/>
      <c r="AH102" s="119"/>
      <c r="AI102" s="119" t="s">
        <v>567</v>
      </c>
      <c r="AJ102" s="119"/>
      <c r="AK102" s="119"/>
      <c r="AL102" s="119"/>
      <c r="AM102" s="119" t="s">
        <v>383</v>
      </c>
      <c r="AN102" s="119"/>
      <c r="AO102" s="119"/>
      <c r="AP102" s="119"/>
      <c r="AQ102" s="627" t="s">
        <v>593</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582</v>
      </c>
      <c r="H103" s="653"/>
      <c r="I103" s="653"/>
      <c r="J103" s="653"/>
      <c r="K103" s="653"/>
      <c r="L103" s="653"/>
      <c r="M103" s="653"/>
      <c r="N103" s="653"/>
      <c r="O103" s="653"/>
      <c r="P103" s="653"/>
      <c r="Q103" s="653"/>
      <c r="R103" s="653"/>
      <c r="S103" s="653"/>
      <c r="T103" s="653"/>
      <c r="U103" s="653"/>
      <c r="V103" s="653"/>
      <c r="W103" s="653"/>
      <c r="X103" s="653"/>
      <c r="Y103" s="656" t="s">
        <v>580</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583</v>
      </c>
      <c r="Z104" s="649"/>
      <c r="AA104" s="650"/>
      <c r="AB104" s="612" t="s">
        <v>584</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235</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578</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579</v>
      </c>
      <c r="B133" s="153"/>
      <c r="C133" s="153"/>
      <c r="D133" s="153"/>
      <c r="E133" s="153"/>
      <c r="F133" s="154"/>
      <c r="G133" s="689" t="s">
        <v>571</v>
      </c>
      <c r="H133" s="690"/>
      <c r="I133" s="690"/>
      <c r="J133" s="690"/>
      <c r="K133" s="690"/>
      <c r="L133" s="690"/>
      <c r="M133" s="690"/>
      <c r="N133" s="690"/>
      <c r="O133" s="690"/>
      <c r="P133" s="691" t="s">
        <v>570</v>
      </c>
      <c r="Q133" s="690"/>
      <c r="R133" s="690"/>
      <c r="S133" s="690"/>
      <c r="T133" s="690"/>
      <c r="U133" s="690"/>
      <c r="V133" s="690"/>
      <c r="W133" s="690"/>
      <c r="X133" s="692"/>
      <c r="Y133" s="693"/>
      <c r="Z133" s="694"/>
      <c r="AA133" s="695"/>
      <c r="AB133" s="626" t="s">
        <v>11</v>
      </c>
      <c r="AC133" s="626"/>
      <c r="AD133" s="626"/>
      <c r="AE133" s="119" t="s">
        <v>415</v>
      </c>
      <c r="AF133" s="119"/>
      <c r="AG133" s="119"/>
      <c r="AH133" s="119"/>
      <c r="AI133" s="119" t="s">
        <v>567</v>
      </c>
      <c r="AJ133" s="119"/>
      <c r="AK133" s="119"/>
      <c r="AL133" s="119"/>
      <c r="AM133" s="119" t="s">
        <v>383</v>
      </c>
      <c r="AN133" s="119"/>
      <c r="AO133" s="119"/>
      <c r="AP133" s="119"/>
      <c r="AQ133" s="623" t="s">
        <v>414</v>
      </c>
      <c r="AR133" s="624"/>
      <c r="AS133" s="624"/>
      <c r="AT133" s="625"/>
      <c r="AU133" s="623" t="s">
        <v>592</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580</v>
      </c>
      <c r="B136" s="105"/>
      <c r="C136" s="105"/>
      <c r="D136" s="105"/>
      <c r="E136" s="105"/>
      <c r="F136" s="663"/>
      <c r="G136" s="176" t="s">
        <v>581</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415</v>
      </c>
      <c r="AF136" s="119"/>
      <c r="AG136" s="119"/>
      <c r="AH136" s="119"/>
      <c r="AI136" s="119" t="s">
        <v>567</v>
      </c>
      <c r="AJ136" s="119"/>
      <c r="AK136" s="119"/>
      <c r="AL136" s="119"/>
      <c r="AM136" s="119" t="s">
        <v>383</v>
      </c>
      <c r="AN136" s="119"/>
      <c r="AO136" s="119"/>
      <c r="AP136" s="119"/>
      <c r="AQ136" s="627" t="s">
        <v>593</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582</v>
      </c>
      <c r="H137" s="653"/>
      <c r="I137" s="653"/>
      <c r="J137" s="653"/>
      <c r="K137" s="653"/>
      <c r="L137" s="653"/>
      <c r="M137" s="653"/>
      <c r="N137" s="653"/>
      <c r="O137" s="653"/>
      <c r="P137" s="653"/>
      <c r="Q137" s="653"/>
      <c r="R137" s="653"/>
      <c r="S137" s="653"/>
      <c r="T137" s="653"/>
      <c r="U137" s="653"/>
      <c r="V137" s="653"/>
      <c r="W137" s="653"/>
      <c r="X137" s="653"/>
      <c r="Y137" s="656" t="s">
        <v>580</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583</v>
      </c>
      <c r="Z138" s="649"/>
      <c r="AA138" s="650"/>
      <c r="AB138" s="612" t="s">
        <v>584</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235</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578</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579</v>
      </c>
      <c r="B167" s="153"/>
      <c r="C167" s="153"/>
      <c r="D167" s="153"/>
      <c r="E167" s="153"/>
      <c r="F167" s="154"/>
      <c r="G167" s="689" t="s">
        <v>571</v>
      </c>
      <c r="H167" s="690"/>
      <c r="I167" s="690"/>
      <c r="J167" s="690"/>
      <c r="K167" s="690"/>
      <c r="L167" s="690"/>
      <c r="M167" s="690"/>
      <c r="N167" s="690"/>
      <c r="O167" s="690"/>
      <c r="P167" s="691" t="s">
        <v>570</v>
      </c>
      <c r="Q167" s="690"/>
      <c r="R167" s="690"/>
      <c r="S167" s="690"/>
      <c r="T167" s="690"/>
      <c r="U167" s="690"/>
      <c r="V167" s="690"/>
      <c r="W167" s="690"/>
      <c r="X167" s="692"/>
      <c r="Y167" s="693"/>
      <c r="Z167" s="694"/>
      <c r="AA167" s="695"/>
      <c r="AB167" s="626" t="s">
        <v>11</v>
      </c>
      <c r="AC167" s="626"/>
      <c r="AD167" s="626"/>
      <c r="AE167" s="119" t="s">
        <v>415</v>
      </c>
      <c r="AF167" s="119"/>
      <c r="AG167" s="119"/>
      <c r="AH167" s="119"/>
      <c r="AI167" s="119" t="s">
        <v>567</v>
      </c>
      <c r="AJ167" s="119"/>
      <c r="AK167" s="119"/>
      <c r="AL167" s="119"/>
      <c r="AM167" s="119" t="s">
        <v>383</v>
      </c>
      <c r="AN167" s="119"/>
      <c r="AO167" s="119"/>
      <c r="AP167" s="119"/>
      <c r="AQ167" s="623" t="s">
        <v>414</v>
      </c>
      <c r="AR167" s="624"/>
      <c r="AS167" s="624"/>
      <c r="AT167" s="625"/>
      <c r="AU167" s="623" t="s">
        <v>592</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580</v>
      </c>
      <c r="B170" s="105"/>
      <c r="C170" s="105"/>
      <c r="D170" s="105"/>
      <c r="E170" s="105"/>
      <c r="F170" s="663"/>
      <c r="G170" s="176" t="s">
        <v>581</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415</v>
      </c>
      <c r="AF170" s="119"/>
      <c r="AG170" s="119"/>
      <c r="AH170" s="119"/>
      <c r="AI170" s="119" t="s">
        <v>567</v>
      </c>
      <c r="AJ170" s="119"/>
      <c r="AK170" s="119"/>
      <c r="AL170" s="119"/>
      <c r="AM170" s="119" t="s">
        <v>383</v>
      </c>
      <c r="AN170" s="119"/>
      <c r="AO170" s="119"/>
      <c r="AP170" s="119"/>
      <c r="AQ170" s="627" t="s">
        <v>593</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582</v>
      </c>
      <c r="H171" s="653"/>
      <c r="I171" s="653"/>
      <c r="J171" s="653"/>
      <c r="K171" s="653"/>
      <c r="L171" s="653"/>
      <c r="M171" s="653"/>
      <c r="N171" s="653"/>
      <c r="O171" s="653"/>
      <c r="P171" s="653"/>
      <c r="Q171" s="653"/>
      <c r="R171" s="653"/>
      <c r="S171" s="653"/>
      <c r="T171" s="653"/>
      <c r="U171" s="653"/>
      <c r="V171" s="653"/>
      <c r="W171" s="653"/>
      <c r="X171" s="653"/>
      <c r="Y171" s="656" t="s">
        <v>580</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583</v>
      </c>
      <c r="Z172" s="649"/>
      <c r="AA172" s="650"/>
      <c r="AB172" s="612" t="s">
        <v>584</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235</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236</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232</v>
      </c>
      <c r="X200" s="585"/>
      <c r="Y200" s="588"/>
      <c r="Z200" s="588"/>
      <c r="AA200" s="589"/>
      <c r="AB200" s="582" t="s">
        <v>11</v>
      </c>
      <c r="AC200" s="579"/>
      <c r="AD200" s="580"/>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249</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249</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250</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239</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248</v>
      </c>
      <c r="X205" s="543"/>
      <c r="Y205" s="548" t="s">
        <v>12</v>
      </c>
      <c r="Z205" s="548"/>
      <c r="AA205" s="549"/>
      <c r="AB205" s="558" t="s">
        <v>249</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249</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250</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236</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262</v>
      </c>
      <c r="B213" s="497"/>
      <c r="C213" s="497"/>
      <c r="D213" s="497"/>
      <c r="E213" s="498" t="s">
        <v>224</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575</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231</v>
      </c>
      <c r="AP214" s="420"/>
      <c r="AQ214" s="420"/>
      <c r="AR214" s="81" t="s">
        <v>230</v>
      </c>
      <c r="AS214" s="419"/>
      <c r="AT214" s="420"/>
      <c r="AU214" s="420"/>
      <c r="AV214" s="420"/>
      <c r="AW214" s="420"/>
      <c r="AX214" s="421"/>
      <c r="AY214">
        <f>COUNTIF($AR$214,"☑")</f>
        <v>0</v>
      </c>
    </row>
    <row r="215" spans="1:51" ht="45" customHeight="1" x14ac:dyDescent="0.15">
      <c r="A215" s="406" t="s">
        <v>282</v>
      </c>
      <c r="B215" s="407"/>
      <c r="C215" s="410" t="s">
        <v>178</v>
      </c>
      <c r="D215" s="407"/>
      <c r="E215" s="412" t="s">
        <v>194</v>
      </c>
      <c r="F215" s="413"/>
      <c r="G215" s="414" t="s">
        <v>667</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668</v>
      </c>
      <c r="H216" s="131"/>
      <c r="I216" s="131"/>
      <c r="J216" s="131"/>
      <c r="K216" s="131"/>
      <c r="L216" s="131"/>
      <c r="M216" s="131"/>
      <c r="N216" s="131"/>
      <c r="O216" s="131"/>
      <c r="P216" s="131"/>
      <c r="Q216" s="131"/>
      <c r="R216" s="131"/>
      <c r="S216" s="131"/>
      <c r="T216" s="131"/>
      <c r="U216" s="131"/>
      <c r="V216" s="132"/>
      <c r="W216" s="482" t="s">
        <v>585</v>
      </c>
      <c r="X216" s="483"/>
      <c r="Y216" s="483"/>
      <c r="Z216" s="483"/>
      <c r="AA216" s="484"/>
      <c r="AB216" s="485" t="s">
        <v>677</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586</v>
      </c>
      <c r="X217" s="489"/>
      <c r="Y217" s="489"/>
      <c r="Z217" s="489"/>
      <c r="AA217" s="490"/>
      <c r="AB217" s="485" t="s">
        <v>671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598</v>
      </c>
      <c r="D218" s="492"/>
      <c r="E218" s="149" t="s">
        <v>278</v>
      </c>
      <c r="F218" s="151"/>
      <c r="G218" s="472" t="s">
        <v>181</v>
      </c>
      <c r="H218" s="473"/>
      <c r="I218" s="473"/>
      <c r="J218" s="493" t="s">
        <v>612</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599</v>
      </c>
      <c r="H219" s="473"/>
      <c r="I219" s="473"/>
      <c r="J219" s="473"/>
      <c r="K219" s="473"/>
      <c r="L219" s="473"/>
      <c r="M219" s="473"/>
      <c r="N219" s="473"/>
      <c r="O219" s="473"/>
      <c r="P219" s="473"/>
      <c r="Q219" s="473"/>
      <c r="R219" s="473"/>
      <c r="S219" s="473"/>
      <c r="T219" s="473"/>
      <c r="U219" s="469" t="s">
        <v>672</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586</v>
      </c>
      <c r="H220" s="473"/>
      <c r="I220" s="473"/>
      <c r="J220" s="473"/>
      <c r="K220" s="473"/>
      <c r="L220" s="473"/>
      <c r="M220" s="473"/>
      <c r="N220" s="473"/>
      <c r="O220" s="473"/>
      <c r="P220" s="473"/>
      <c r="Q220" s="473"/>
      <c r="R220" s="473"/>
      <c r="S220" s="473"/>
      <c r="T220" s="473"/>
      <c r="U220" s="809" t="s">
        <v>672</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0"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629</v>
      </c>
      <c r="AE223" s="452"/>
      <c r="AF223" s="452"/>
      <c r="AG223" s="453" t="s">
        <v>655</v>
      </c>
      <c r="AH223" s="454"/>
      <c r="AI223" s="454"/>
      <c r="AJ223" s="454"/>
      <c r="AK223" s="454"/>
      <c r="AL223" s="454"/>
      <c r="AM223" s="454"/>
      <c r="AN223" s="454"/>
      <c r="AO223" s="454"/>
      <c r="AP223" s="454"/>
      <c r="AQ223" s="454"/>
      <c r="AR223" s="454"/>
      <c r="AS223" s="454"/>
      <c r="AT223" s="454"/>
      <c r="AU223" s="454"/>
      <c r="AV223" s="454"/>
      <c r="AW223" s="454"/>
      <c r="AX223" s="455"/>
    </row>
    <row r="224" spans="1:51" ht="4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629</v>
      </c>
      <c r="AE224" s="365"/>
      <c r="AF224" s="365"/>
      <c r="AG224" s="359" t="s">
        <v>656</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629</v>
      </c>
      <c r="AE225" s="402"/>
      <c r="AF225" s="402"/>
      <c r="AG225" s="387" t="s">
        <v>657</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658</v>
      </c>
      <c r="AE226" s="383"/>
      <c r="AF226" s="383"/>
      <c r="AG226" s="385" t="s">
        <v>283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260</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659</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4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629</v>
      </c>
      <c r="AE229" s="349"/>
      <c r="AF229" s="349"/>
      <c r="AG229" s="351" t="s">
        <v>660</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629</v>
      </c>
      <c r="AE230" s="365"/>
      <c r="AF230" s="365"/>
      <c r="AG230" s="359" t="s">
        <v>679</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658</v>
      </c>
      <c r="AE231" s="365"/>
      <c r="AF231" s="365"/>
      <c r="AG231" s="359" t="s">
        <v>283</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629</v>
      </c>
      <c r="AE232" s="365"/>
      <c r="AF232" s="365"/>
      <c r="AG232" s="359" t="s">
        <v>661</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233</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658</v>
      </c>
      <c r="AE233" s="402"/>
      <c r="AF233" s="402"/>
      <c r="AG233" s="403" t="s">
        <v>283</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234</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658</v>
      </c>
      <c r="AE234" s="365"/>
      <c r="AF234" s="434"/>
      <c r="AG234" s="359" t="s">
        <v>283</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221</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629</v>
      </c>
      <c r="AE235" s="395"/>
      <c r="AF235" s="396"/>
      <c r="AG235" s="397" t="s">
        <v>662</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222</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629</v>
      </c>
      <c r="AE236" s="349"/>
      <c r="AF236" s="350"/>
      <c r="AG236" s="351" t="s">
        <v>663</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658</v>
      </c>
      <c r="AE237" s="358"/>
      <c r="AF237" s="358"/>
      <c r="AG237" s="359" t="s">
        <v>283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629</v>
      </c>
      <c r="AE238" s="365"/>
      <c r="AF238" s="365"/>
      <c r="AG238" s="359" t="s">
        <v>664</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658</v>
      </c>
      <c r="AE239" s="365"/>
      <c r="AF239" s="365"/>
      <c r="AG239" s="389" t="s">
        <v>283</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629</v>
      </c>
      <c r="AE240" s="383"/>
      <c r="AF240" s="384"/>
      <c r="AG240" s="385" t="s">
        <v>669</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604</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606</v>
      </c>
      <c r="F242" s="368"/>
      <c r="G242" s="368"/>
      <c r="H242" s="369">
        <v>21</v>
      </c>
      <c r="I242" s="369"/>
      <c r="J242" s="874">
        <v>138</v>
      </c>
      <c r="K242" s="874"/>
      <c r="L242" s="874"/>
      <c r="M242" s="369"/>
      <c r="N242" s="875"/>
      <c r="O242" s="876" t="s">
        <v>626</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50.1" customHeight="1" x14ac:dyDescent="0.15">
      <c r="A247" s="339" t="s">
        <v>45</v>
      </c>
      <c r="B247" s="900"/>
      <c r="C247" s="298" t="s">
        <v>49</v>
      </c>
      <c r="D247" s="718"/>
      <c r="E247" s="718"/>
      <c r="F247" s="719"/>
      <c r="G247" s="903" t="s">
        <v>665</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50.1" customHeight="1" thickBot="1" x14ac:dyDescent="0.2">
      <c r="A248" s="901"/>
      <c r="B248" s="902"/>
      <c r="C248" s="905" t="s">
        <v>53</v>
      </c>
      <c r="D248" s="906"/>
      <c r="E248" s="906"/>
      <c r="F248" s="907"/>
      <c r="G248" s="908" t="s">
        <v>666</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39.950000000000003" customHeight="1" thickBot="1" x14ac:dyDescent="0.2">
      <c r="A250" s="893" t="s">
        <v>675</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39.950000000000003" customHeight="1" thickBot="1" x14ac:dyDescent="0.2">
      <c r="A252" s="323" t="s">
        <v>132</v>
      </c>
      <c r="B252" s="324"/>
      <c r="C252" s="324"/>
      <c r="D252" s="324"/>
      <c r="E252" s="325"/>
      <c r="F252" s="899" t="s">
        <v>684</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39.950000000000003" customHeight="1" thickBot="1" x14ac:dyDescent="0.2">
      <c r="A254" s="323" t="s">
        <v>132</v>
      </c>
      <c r="B254" s="324"/>
      <c r="C254" s="324"/>
      <c r="D254" s="324"/>
      <c r="E254" s="325"/>
      <c r="F254" s="326" t="s">
        <v>685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9.950000000000003"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237</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276</v>
      </c>
      <c r="B258" s="90"/>
      <c r="C258" s="90"/>
      <c r="D258" s="91"/>
      <c r="E258" s="319" t="s">
        <v>612</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275</v>
      </c>
      <c r="B259" s="256"/>
      <c r="C259" s="256"/>
      <c r="D259" s="256"/>
      <c r="E259" s="319" t="s">
        <v>612</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274</v>
      </c>
      <c r="B260" s="256"/>
      <c r="C260" s="256"/>
      <c r="D260" s="256"/>
      <c r="E260" s="319" t="s">
        <v>612</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273</v>
      </c>
      <c r="B261" s="256"/>
      <c r="C261" s="256"/>
      <c r="D261" s="256"/>
      <c r="E261" s="319" t="s">
        <v>612</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272</v>
      </c>
      <c r="B262" s="256"/>
      <c r="C262" s="256"/>
      <c r="D262" s="256"/>
      <c r="E262" s="319" t="s">
        <v>612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271</v>
      </c>
      <c r="B263" s="256"/>
      <c r="C263" s="256"/>
      <c r="D263" s="256"/>
      <c r="E263" s="319" t="s">
        <v>612</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270</v>
      </c>
      <c r="B264" s="256"/>
      <c r="C264" s="256"/>
      <c r="D264" s="256"/>
      <c r="E264" s="319" t="s">
        <v>627</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269</v>
      </c>
      <c r="B265" s="256"/>
      <c r="C265" s="256"/>
      <c r="D265" s="256"/>
      <c r="E265" s="319" t="s">
        <v>628</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415</v>
      </c>
      <c r="B266" s="256"/>
      <c r="C266" s="256"/>
      <c r="D266" s="256"/>
      <c r="E266" s="100" t="s">
        <v>606</v>
      </c>
      <c r="F266" s="86"/>
      <c r="G266" s="86"/>
      <c r="H266" s="77" t="str">
        <f>IF(E266="","","-")</f>
        <v>-</v>
      </c>
      <c r="I266" s="86"/>
      <c r="J266" s="86"/>
      <c r="K266" s="77" t="str">
        <f>IF(I266="","","-")</f>
        <v/>
      </c>
      <c r="L266" s="101">
        <v>79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77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630</v>
      </c>
      <c r="H268" s="86"/>
      <c r="I268" s="86"/>
      <c r="J268" s="85">
        <v>20</v>
      </c>
      <c r="K268" s="85"/>
      <c r="L268" s="101">
        <v>109</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263</v>
      </c>
      <c r="B269" s="308"/>
      <c r="C269" s="308"/>
      <c r="D269" s="308"/>
      <c r="E269" s="308"/>
      <c r="F269" s="30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265</v>
      </c>
      <c r="B308" s="314"/>
      <c r="C308" s="314"/>
      <c r="D308" s="314"/>
      <c r="E308" s="314"/>
      <c r="F308" s="315"/>
      <c r="G308" s="294" t="s">
        <v>631</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640</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632</v>
      </c>
      <c r="H310" s="285"/>
      <c r="I310" s="285"/>
      <c r="J310" s="285"/>
      <c r="K310" s="286"/>
      <c r="L310" s="287" t="s">
        <v>633</v>
      </c>
      <c r="M310" s="288"/>
      <c r="N310" s="288"/>
      <c r="O310" s="288"/>
      <c r="P310" s="288"/>
      <c r="Q310" s="288"/>
      <c r="R310" s="288"/>
      <c r="S310" s="288"/>
      <c r="T310" s="288"/>
      <c r="U310" s="288"/>
      <c r="V310" s="288"/>
      <c r="W310" s="288"/>
      <c r="X310" s="289"/>
      <c r="Y310" s="290">
        <v>9</v>
      </c>
      <c r="Z310" s="291"/>
      <c r="AA310" s="291"/>
      <c r="AB310" s="292"/>
      <c r="AC310" s="284" t="s">
        <v>636</v>
      </c>
      <c r="AD310" s="285"/>
      <c r="AE310" s="285"/>
      <c r="AF310" s="285"/>
      <c r="AG310" s="286"/>
      <c r="AH310" s="287" t="s">
        <v>649</v>
      </c>
      <c r="AI310" s="288"/>
      <c r="AJ310" s="288"/>
      <c r="AK310" s="288"/>
      <c r="AL310" s="288"/>
      <c r="AM310" s="288"/>
      <c r="AN310" s="288"/>
      <c r="AO310" s="288"/>
      <c r="AP310" s="288"/>
      <c r="AQ310" s="288"/>
      <c r="AR310" s="288"/>
      <c r="AS310" s="288"/>
      <c r="AT310" s="289"/>
      <c r="AU310" s="290">
        <v>0.9</v>
      </c>
      <c r="AV310" s="291"/>
      <c r="AW310" s="291"/>
      <c r="AX310" s="293"/>
    </row>
    <row r="311" spans="1:50" ht="24.75" customHeight="1" x14ac:dyDescent="0.15">
      <c r="A311" s="316"/>
      <c r="B311" s="317"/>
      <c r="C311" s="317"/>
      <c r="D311" s="317"/>
      <c r="E311" s="317"/>
      <c r="F311" s="318"/>
      <c r="G311" s="274" t="s">
        <v>636</v>
      </c>
      <c r="H311" s="275"/>
      <c r="I311" s="275"/>
      <c r="J311" s="275"/>
      <c r="K311" s="276"/>
      <c r="L311" s="277" t="s">
        <v>635</v>
      </c>
      <c r="M311" s="278"/>
      <c r="N311" s="278"/>
      <c r="O311" s="278"/>
      <c r="P311" s="278"/>
      <c r="Q311" s="278"/>
      <c r="R311" s="278"/>
      <c r="S311" s="278"/>
      <c r="T311" s="278"/>
      <c r="U311" s="278"/>
      <c r="V311" s="278"/>
      <c r="W311" s="278"/>
      <c r="X311" s="279"/>
      <c r="Y311" s="280">
        <v>2</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634</v>
      </c>
      <c r="H312" s="275"/>
      <c r="I312" s="275"/>
      <c r="J312" s="275"/>
      <c r="K312" s="276"/>
      <c r="L312" s="277" t="s">
        <v>635</v>
      </c>
      <c r="M312" s="278"/>
      <c r="N312" s="278"/>
      <c r="O312" s="278"/>
      <c r="P312" s="278"/>
      <c r="Q312" s="278"/>
      <c r="R312" s="278"/>
      <c r="S312" s="278"/>
      <c r="T312" s="278"/>
      <c r="U312" s="278"/>
      <c r="V312" s="278"/>
      <c r="W312" s="278"/>
      <c r="X312" s="279"/>
      <c r="Y312" s="280">
        <v>1.9</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637</v>
      </c>
      <c r="H313" s="275"/>
      <c r="I313" s="275"/>
      <c r="J313" s="275"/>
      <c r="K313" s="276"/>
      <c r="L313" s="277" t="s">
        <v>637</v>
      </c>
      <c r="M313" s="278"/>
      <c r="N313" s="278"/>
      <c r="O313" s="278"/>
      <c r="P313" s="278"/>
      <c r="Q313" s="278"/>
      <c r="R313" s="278"/>
      <c r="S313" s="278"/>
      <c r="T313" s="278"/>
      <c r="U313" s="278"/>
      <c r="V313" s="278"/>
      <c r="W313" s="278"/>
      <c r="X313" s="279"/>
      <c r="Y313" s="280">
        <v>1.3</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t="s">
        <v>638</v>
      </c>
      <c r="H314" s="275"/>
      <c r="I314" s="275"/>
      <c r="J314" s="275"/>
      <c r="K314" s="276"/>
      <c r="L314" s="277" t="s">
        <v>639</v>
      </c>
      <c r="M314" s="278"/>
      <c r="N314" s="278"/>
      <c r="O314" s="278"/>
      <c r="P314" s="278"/>
      <c r="Q314" s="278"/>
      <c r="R314" s="278"/>
      <c r="S314" s="278"/>
      <c r="T314" s="278"/>
      <c r="U314" s="278"/>
      <c r="V314" s="278"/>
      <c r="W314" s="278"/>
      <c r="X314" s="279"/>
      <c r="Y314" s="280">
        <v>0.2</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14.4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0.9</v>
      </c>
      <c r="AV320" s="271"/>
      <c r="AW320" s="271"/>
      <c r="AX320" s="273"/>
    </row>
    <row r="321" spans="1:51" ht="24.75" customHeight="1" x14ac:dyDescent="0.15">
      <c r="A321" s="316"/>
      <c r="B321" s="317"/>
      <c r="C321" s="317"/>
      <c r="D321" s="317"/>
      <c r="E321" s="317"/>
      <c r="F321" s="318"/>
      <c r="G321" s="294" t="s">
        <v>641</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1</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1</v>
      </c>
    </row>
    <row r="323" spans="1:51" ht="24.75" customHeight="1" x14ac:dyDescent="0.15">
      <c r="A323" s="316"/>
      <c r="B323" s="317"/>
      <c r="C323" s="317"/>
      <c r="D323" s="317"/>
      <c r="E323" s="317"/>
      <c r="F323" s="318"/>
      <c r="G323" s="284" t="s">
        <v>636</v>
      </c>
      <c r="H323" s="285"/>
      <c r="I323" s="285"/>
      <c r="J323" s="285"/>
      <c r="K323" s="286"/>
      <c r="L323" s="287" t="s">
        <v>642</v>
      </c>
      <c r="M323" s="288"/>
      <c r="N323" s="288"/>
      <c r="O323" s="288"/>
      <c r="P323" s="288"/>
      <c r="Q323" s="288"/>
      <c r="R323" s="288"/>
      <c r="S323" s="288"/>
      <c r="T323" s="288"/>
      <c r="U323" s="288"/>
      <c r="V323" s="288"/>
      <c r="W323" s="288"/>
      <c r="X323" s="289"/>
      <c r="Y323" s="290">
        <v>1.1000000000000001</v>
      </c>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1</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1</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1</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1</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1</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1</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1</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1</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1</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1</v>
      </c>
    </row>
    <row r="333" spans="1:51" ht="24.75"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1.1000000000000001</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1</v>
      </c>
    </row>
    <row r="334" spans="1:51" ht="24.75" hidden="1" customHeight="1" x14ac:dyDescent="0.15">
      <c r="A334" s="316"/>
      <c r="B334" s="317"/>
      <c r="C334" s="317"/>
      <c r="D334" s="317"/>
      <c r="E334" s="317"/>
      <c r="F334" s="318"/>
      <c r="G334" s="294" t="s">
        <v>218</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576</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231</v>
      </c>
      <c r="AM360" s="264"/>
      <c r="AN360" s="26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56.45" customHeight="1" x14ac:dyDescent="0.15">
      <c r="A366" s="230">
        <v>1</v>
      </c>
      <c r="B366" s="230">
        <v>1</v>
      </c>
      <c r="C366" s="252" t="s">
        <v>643</v>
      </c>
      <c r="D366" s="251"/>
      <c r="E366" s="251"/>
      <c r="F366" s="251"/>
      <c r="G366" s="251"/>
      <c r="H366" s="251"/>
      <c r="I366" s="251"/>
      <c r="J366" s="233">
        <v>5010005016639</v>
      </c>
      <c r="K366" s="234"/>
      <c r="L366" s="234"/>
      <c r="M366" s="234"/>
      <c r="N366" s="234"/>
      <c r="O366" s="234"/>
      <c r="P366" s="245" t="s">
        <v>644</v>
      </c>
      <c r="Q366" s="235"/>
      <c r="R366" s="235"/>
      <c r="S366" s="235"/>
      <c r="T366" s="235"/>
      <c r="U366" s="235"/>
      <c r="V366" s="235"/>
      <c r="W366" s="235"/>
      <c r="X366" s="235"/>
      <c r="Y366" s="236">
        <v>14.4</v>
      </c>
      <c r="Z366" s="237"/>
      <c r="AA366" s="237"/>
      <c r="AB366" s="238"/>
      <c r="AC366" s="222" t="s">
        <v>645</v>
      </c>
      <c r="AD366" s="223"/>
      <c r="AE366" s="223"/>
      <c r="AF366" s="223"/>
      <c r="AG366" s="223"/>
      <c r="AH366" s="253" t="s">
        <v>646</v>
      </c>
      <c r="AI366" s="254"/>
      <c r="AJ366" s="254"/>
      <c r="AK366" s="254"/>
      <c r="AL366" s="226" t="s">
        <v>646</v>
      </c>
      <c r="AM366" s="227"/>
      <c r="AN366" s="227"/>
      <c r="AO366" s="228"/>
      <c r="AP366" s="229" t="s">
        <v>647</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648</v>
      </c>
      <c r="D399" s="251"/>
      <c r="E399" s="251"/>
      <c r="F399" s="251"/>
      <c r="G399" s="251"/>
      <c r="H399" s="251"/>
      <c r="I399" s="251"/>
      <c r="J399" s="233">
        <v>5010001080795</v>
      </c>
      <c r="K399" s="234"/>
      <c r="L399" s="234"/>
      <c r="M399" s="234"/>
      <c r="N399" s="234"/>
      <c r="O399" s="234"/>
      <c r="P399" s="245" t="s">
        <v>650</v>
      </c>
      <c r="Q399" s="235"/>
      <c r="R399" s="235"/>
      <c r="S399" s="235"/>
      <c r="T399" s="235"/>
      <c r="U399" s="235"/>
      <c r="V399" s="235"/>
      <c r="W399" s="235"/>
      <c r="X399" s="235"/>
      <c r="Y399" s="236">
        <v>0.9</v>
      </c>
      <c r="Z399" s="237"/>
      <c r="AA399" s="237"/>
      <c r="AB399" s="238"/>
      <c r="AC399" s="222" t="s">
        <v>258</v>
      </c>
      <c r="AD399" s="223"/>
      <c r="AE399" s="223"/>
      <c r="AF399" s="223"/>
      <c r="AG399" s="223"/>
      <c r="AH399" s="253" t="s">
        <v>646</v>
      </c>
      <c r="AI399" s="254"/>
      <c r="AJ399" s="254"/>
      <c r="AK399" s="254"/>
      <c r="AL399" s="226" t="s">
        <v>646</v>
      </c>
      <c r="AM399" s="227"/>
      <c r="AN399" s="227"/>
      <c r="AO399" s="228"/>
      <c r="AP399" s="229" t="s">
        <v>647</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651</v>
      </c>
      <c r="D432" s="251"/>
      <c r="E432" s="251"/>
      <c r="F432" s="251"/>
      <c r="G432" s="251"/>
      <c r="H432" s="251"/>
      <c r="I432" s="251"/>
      <c r="J432" s="233">
        <v>5010001023597</v>
      </c>
      <c r="K432" s="234"/>
      <c r="L432" s="234"/>
      <c r="M432" s="234"/>
      <c r="N432" s="234"/>
      <c r="O432" s="234"/>
      <c r="P432" s="245" t="s">
        <v>642</v>
      </c>
      <c r="Q432" s="235"/>
      <c r="R432" s="235"/>
      <c r="S432" s="235"/>
      <c r="T432" s="235"/>
      <c r="U432" s="235"/>
      <c r="V432" s="235"/>
      <c r="W432" s="235"/>
      <c r="X432" s="235"/>
      <c r="Y432" s="236">
        <v>1.1000000000000001</v>
      </c>
      <c r="Z432" s="237"/>
      <c r="AA432" s="237"/>
      <c r="AB432" s="238"/>
      <c r="AC432" s="222" t="s">
        <v>258</v>
      </c>
      <c r="AD432" s="223"/>
      <c r="AE432" s="223"/>
      <c r="AF432" s="223"/>
      <c r="AG432" s="223"/>
      <c r="AH432" s="253" t="s">
        <v>676</v>
      </c>
      <c r="AI432" s="254"/>
      <c r="AJ432" s="254"/>
      <c r="AK432" s="254"/>
      <c r="AL432" s="226" t="s">
        <v>676</v>
      </c>
      <c r="AM432" s="227"/>
      <c r="AN432" s="227"/>
      <c r="AO432" s="228"/>
      <c r="AP432" s="229" t="s">
        <v>676</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647</v>
      </c>
      <c r="F631" s="232"/>
      <c r="G631" s="232"/>
      <c r="H631" s="232"/>
      <c r="I631" s="232"/>
      <c r="J631" s="233"/>
      <c r="K631" s="234"/>
      <c r="L631" s="234"/>
      <c r="M631" s="234"/>
      <c r="N631" s="234"/>
      <c r="O631" s="234"/>
      <c r="P631" s="245" t="s">
        <v>647</v>
      </c>
      <c r="Q631" s="235"/>
      <c r="R631" s="235"/>
      <c r="S631" s="235"/>
      <c r="T631" s="235"/>
      <c r="U631" s="235"/>
      <c r="V631" s="235"/>
      <c r="W631" s="235"/>
      <c r="X631" s="235"/>
      <c r="Y631" s="236" t="s">
        <v>646</v>
      </c>
      <c r="Z631" s="237"/>
      <c r="AA631" s="237"/>
      <c r="AB631" s="238"/>
      <c r="AC631" s="222"/>
      <c r="AD631" s="223"/>
      <c r="AE631" s="223"/>
      <c r="AF631" s="223"/>
      <c r="AG631" s="223"/>
      <c r="AH631" s="224" t="s">
        <v>646</v>
      </c>
      <c r="AI631" s="225"/>
      <c r="AJ631" s="225"/>
      <c r="AK631" s="225"/>
      <c r="AL631" s="226" t="s">
        <v>646</v>
      </c>
      <c r="AM631" s="227"/>
      <c r="AN631" s="227"/>
      <c r="AO631" s="228"/>
      <c r="AP631" s="229" t="s">
        <v>647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07">
      <formula>IF(RIGHT(TEXT(P14,"0.#"),1)=".",FALSE,TRUE)</formula>
    </cfRule>
    <cfRule type="expression" dxfId="804" priority="908">
      <formula>IF(RIGHT(TEXT(P14,"0.#"),1)=".",TRUE,FALSE)</formula>
    </cfRule>
  </conditionalFormatting>
  <conditionalFormatting sqref="P18:AX18">
    <cfRule type="expression" dxfId="803" priority="905">
      <formula>IF(RIGHT(TEXT(P18,"0.#"),1)=".",FALSE,TRUE)</formula>
    </cfRule>
    <cfRule type="expression" dxfId="802" priority="906">
      <formula>IF(RIGHT(TEXT(P18,"0.#"),1)=".",TRUE,FALSE)</formula>
    </cfRule>
  </conditionalFormatting>
  <conditionalFormatting sqref="Y311">
    <cfRule type="expression" dxfId="801" priority="903">
      <formula>IF(RIGHT(TEXT(Y311,"0.#"),1)=".",FALSE,TRUE)</formula>
    </cfRule>
    <cfRule type="expression" dxfId="800" priority="904">
      <formula>IF(RIGHT(TEXT(Y311,"0.#"),1)=".",TRUE,FALSE)</formula>
    </cfRule>
  </conditionalFormatting>
  <conditionalFormatting sqref="Y320">
    <cfRule type="expression" dxfId="799" priority="901">
      <formula>IF(RIGHT(TEXT(Y320,"0.#"),1)=".",FALSE,TRUE)</formula>
    </cfRule>
    <cfRule type="expression" dxfId="798" priority="902">
      <formula>IF(RIGHT(TEXT(Y320,"0.#"),1)=".",TRUE,FALSE)</formula>
    </cfRule>
  </conditionalFormatting>
  <conditionalFormatting sqref="Y351:Y358 Y349 Y338:Y345 Y336 Y325:Y332 Y323">
    <cfRule type="expression" dxfId="797" priority="881">
      <formula>IF(RIGHT(TEXT(Y323,"0.#"),1)=".",FALSE,TRUE)</formula>
    </cfRule>
    <cfRule type="expression" dxfId="796" priority="882">
      <formula>IF(RIGHT(TEXT(Y323,"0.#"),1)=".",TRUE,FALSE)</formula>
    </cfRule>
  </conditionalFormatting>
  <conditionalFormatting sqref="P16:AQ17 P15:AX15 P13:AX13">
    <cfRule type="expression" dxfId="795" priority="899">
      <formula>IF(RIGHT(TEXT(P13,"0.#"),1)=".",FALSE,TRUE)</formula>
    </cfRule>
    <cfRule type="expression" dxfId="794" priority="900">
      <formula>IF(RIGHT(TEXT(P13,"0.#"),1)=".",TRUE,FALSE)</formula>
    </cfRule>
  </conditionalFormatting>
  <conditionalFormatting sqref="P19:AJ19">
    <cfRule type="expression" dxfId="793" priority="897">
      <formula>IF(RIGHT(TEXT(P19,"0.#"),1)=".",FALSE,TRUE)</formula>
    </cfRule>
    <cfRule type="expression" dxfId="792" priority="898">
      <formula>IF(RIGHT(TEXT(P19,"0.#"),1)=".",TRUE,FALSE)</formula>
    </cfRule>
  </conditionalFormatting>
  <conditionalFormatting sqref="AE32 AQ32">
    <cfRule type="expression" dxfId="791" priority="895">
      <formula>IF(RIGHT(TEXT(AE32,"0.#"),1)=".",FALSE,TRUE)</formula>
    </cfRule>
    <cfRule type="expression" dxfId="790" priority="896">
      <formula>IF(RIGHT(TEXT(AE32,"0.#"),1)=".",TRUE,FALSE)</formula>
    </cfRule>
  </conditionalFormatting>
  <conditionalFormatting sqref="Y312:Y319 Y310">
    <cfRule type="expression" dxfId="789" priority="893">
      <formula>IF(RIGHT(TEXT(Y310,"0.#"),1)=".",FALSE,TRUE)</formula>
    </cfRule>
    <cfRule type="expression" dxfId="788" priority="894">
      <formula>IF(RIGHT(TEXT(Y310,"0.#"),1)=".",TRUE,FALSE)</formula>
    </cfRule>
  </conditionalFormatting>
  <conditionalFormatting sqref="AU311">
    <cfRule type="expression" dxfId="787" priority="891">
      <formula>IF(RIGHT(TEXT(AU311,"0.#"),1)=".",FALSE,TRUE)</formula>
    </cfRule>
    <cfRule type="expression" dxfId="786" priority="892">
      <formula>IF(RIGHT(TEXT(AU311,"0.#"),1)=".",TRUE,FALSE)</formula>
    </cfRule>
  </conditionalFormatting>
  <conditionalFormatting sqref="AU320">
    <cfRule type="expression" dxfId="785" priority="889">
      <formula>IF(RIGHT(TEXT(AU320,"0.#"),1)=".",FALSE,TRUE)</formula>
    </cfRule>
    <cfRule type="expression" dxfId="784" priority="890">
      <formula>IF(RIGHT(TEXT(AU320,"0.#"),1)=".",TRUE,FALSE)</formula>
    </cfRule>
  </conditionalFormatting>
  <conditionalFormatting sqref="AU312:AU319 AU310">
    <cfRule type="expression" dxfId="783" priority="887">
      <formula>IF(RIGHT(TEXT(AU310,"0.#"),1)=".",FALSE,TRUE)</formula>
    </cfRule>
    <cfRule type="expression" dxfId="782" priority="888">
      <formula>IF(RIGHT(TEXT(AU310,"0.#"),1)=".",TRUE,FALSE)</formula>
    </cfRule>
  </conditionalFormatting>
  <conditionalFormatting sqref="Y350 Y337 Y324">
    <cfRule type="expression" dxfId="781" priority="885">
      <formula>IF(RIGHT(TEXT(Y324,"0.#"),1)=".",FALSE,TRUE)</formula>
    </cfRule>
    <cfRule type="expression" dxfId="780" priority="886">
      <formula>IF(RIGHT(TEXT(Y324,"0.#"),1)=".",TRUE,FALSE)</formula>
    </cfRule>
  </conditionalFormatting>
  <conditionalFormatting sqref="Y359 Y346 Y333">
    <cfRule type="expression" dxfId="779" priority="883">
      <formula>IF(RIGHT(TEXT(Y333,"0.#"),1)=".",FALSE,TRUE)</formula>
    </cfRule>
    <cfRule type="expression" dxfId="778" priority="884">
      <formula>IF(RIGHT(TEXT(Y333,"0.#"),1)=".",TRUE,FALSE)</formula>
    </cfRule>
  </conditionalFormatting>
  <conditionalFormatting sqref="AU350 AU337 AU324">
    <cfRule type="expression" dxfId="777" priority="879">
      <formula>IF(RIGHT(TEXT(AU324,"0.#"),1)=".",FALSE,TRUE)</formula>
    </cfRule>
    <cfRule type="expression" dxfId="776" priority="880">
      <formula>IF(RIGHT(TEXT(AU324,"0.#"),1)=".",TRUE,FALSE)</formula>
    </cfRule>
  </conditionalFormatting>
  <conditionalFormatting sqref="AU359 AU346 AU333">
    <cfRule type="expression" dxfId="775" priority="877">
      <formula>IF(RIGHT(TEXT(AU333,"0.#"),1)=".",FALSE,TRUE)</formula>
    </cfRule>
    <cfRule type="expression" dxfId="774" priority="878">
      <formula>IF(RIGHT(TEXT(AU333,"0.#"),1)=".",TRUE,FALSE)</formula>
    </cfRule>
  </conditionalFormatting>
  <conditionalFormatting sqref="AU351:AU358 AU349 AU338:AU345 AU336 AU325:AU332 AU323">
    <cfRule type="expression" dxfId="773" priority="875">
      <formula>IF(RIGHT(TEXT(AU323,"0.#"),1)=".",FALSE,TRUE)</formula>
    </cfRule>
    <cfRule type="expression" dxfId="772" priority="876">
      <formula>IF(RIGHT(TEXT(AU323,"0.#"),1)=".",TRUE,FALSE)</formula>
    </cfRule>
  </conditionalFormatting>
  <conditionalFormatting sqref="AI32">
    <cfRule type="expression" dxfId="771" priority="873">
      <formula>IF(RIGHT(TEXT(AI32,"0.#"),1)=".",FALSE,TRUE)</formula>
    </cfRule>
    <cfRule type="expression" dxfId="770" priority="874">
      <formula>IF(RIGHT(TEXT(AI32,"0.#"),1)=".",TRUE,FALSE)</formula>
    </cfRule>
  </conditionalFormatting>
  <conditionalFormatting sqref="AM32">
    <cfRule type="expression" dxfId="769" priority="871">
      <formula>IF(RIGHT(TEXT(AM32,"0.#"),1)=".",FALSE,TRUE)</formula>
    </cfRule>
    <cfRule type="expression" dxfId="768" priority="872">
      <formula>IF(RIGHT(TEXT(AM32,"0.#"),1)=".",TRUE,FALSE)</formula>
    </cfRule>
  </conditionalFormatting>
  <conditionalFormatting sqref="AE33">
    <cfRule type="expression" dxfId="767" priority="869">
      <formula>IF(RIGHT(TEXT(AE33,"0.#"),1)=".",FALSE,TRUE)</formula>
    </cfRule>
    <cfRule type="expression" dxfId="766" priority="870">
      <formula>IF(RIGHT(TEXT(AE33,"0.#"),1)=".",TRUE,FALSE)</formula>
    </cfRule>
  </conditionalFormatting>
  <conditionalFormatting sqref="AI33">
    <cfRule type="expression" dxfId="765" priority="867">
      <formula>IF(RIGHT(TEXT(AI33,"0.#"),1)=".",FALSE,TRUE)</formula>
    </cfRule>
    <cfRule type="expression" dxfId="764" priority="868">
      <formula>IF(RIGHT(TEXT(AI33,"0.#"),1)=".",TRUE,FALSE)</formula>
    </cfRule>
  </conditionalFormatting>
  <conditionalFormatting sqref="AM33">
    <cfRule type="expression" dxfId="763" priority="865">
      <formula>IF(RIGHT(TEXT(AM33,"0.#"),1)=".",FALSE,TRUE)</formula>
    </cfRule>
    <cfRule type="expression" dxfId="762" priority="866">
      <formula>IF(RIGHT(TEXT(AM33,"0.#"),1)=".",TRUE,FALSE)</formula>
    </cfRule>
  </conditionalFormatting>
  <conditionalFormatting sqref="AQ33">
    <cfRule type="expression" dxfId="761" priority="863">
      <formula>IF(RIGHT(TEXT(AQ33,"0.#"),1)=".",FALSE,TRUE)</formula>
    </cfRule>
    <cfRule type="expression" dxfId="760" priority="864">
      <formula>IF(RIGHT(TEXT(AQ33,"0.#"),1)=".",TRUE,FALSE)</formula>
    </cfRule>
  </conditionalFormatting>
  <conditionalFormatting sqref="AE210">
    <cfRule type="expression" dxfId="759" priority="861">
      <formula>IF(RIGHT(TEXT(AE210,"0.#"),1)=".",FALSE,TRUE)</formula>
    </cfRule>
    <cfRule type="expression" dxfId="758" priority="862">
      <formula>IF(RIGHT(TEXT(AE210,"0.#"),1)=".",TRUE,FALSE)</formula>
    </cfRule>
  </conditionalFormatting>
  <conditionalFormatting sqref="AE211">
    <cfRule type="expression" dxfId="757" priority="859">
      <formula>IF(RIGHT(TEXT(AE211,"0.#"),1)=".",FALSE,TRUE)</formula>
    </cfRule>
    <cfRule type="expression" dxfId="756" priority="860">
      <formula>IF(RIGHT(TEXT(AE211,"0.#"),1)=".",TRUE,FALSE)</formula>
    </cfRule>
  </conditionalFormatting>
  <conditionalFormatting sqref="AE212">
    <cfRule type="expression" dxfId="755" priority="857">
      <formula>IF(RIGHT(TEXT(AE212,"0.#"),1)=".",FALSE,TRUE)</formula>
    </cfRule>
    <cfRule type="expression" dxfId="754" priority="858">
      <formula>IF(RIGHT(TEXT(AE212,"0.#"),1)=".",TRUE,FALSE)</formula>
    </cfRule>
  </conditionalFormatting>
  <conditionalFormatting sqref="AI212">
    <cfRule type="expression" dxfId="753" priority="855">
      <formula>IF(RIGHT(TEXT(AI212,"0.#"),1)=".",FALSE,TRUE)</formula>
    </cfRule>
    <cfRule type="expression" dxfId="752" priority="856">
      <formula>IF(RIGHT(TEXT(AI212,"0.#"),1)=".",TRUE,FALSE)</formula>
    </cfRule>
  </conditionalFormatting>
  <conditionalFormatting sqref="AI211">
    <cfRule type="expression" dxfId="751" priority="853">
      <formula>IF(RIGHT(TEXT(AI211,"0.#"),1)=".",FALSE,TRUE)</formula>
    </cfRule>
    <cfRule type="expression" dxfId="750" priority="854">
      <formula>IF(RIGHT(TEXT(AI211,"0.#"),1)=".",TRUE,FALSE)</formula>
    </cfRule>
  </conditionalFormatting>
  <conditionalFormatting sqref="AI210">
    <cfRule type="expression" dxfId="749" priority="851">
      <formula>IF(RIGHT(TEXT(AI210,"0.#"),1)=".",FALSE,TRUE)</formula>
    </cfRule>
    <cfRule type="expression" dxfId="748" priority="852">
      <formula>IF(RIGHT(TEXT(AI210,"0.#"),1)=".",TRUE,FALSE)</formula>
    </cfRule>
  </conditionalFormatting>
  <conditionalFormatting sqref="AM210">
    <cfRule type="expression" dxfId="747" priority="849">
      <formula>IF(RIGHT(TEXT(AM210,"0.#"),1)=".",FALSE,TRUE)</formula>
    </cfRule>
    <cfRule type="expression" dxfId="746" priority="850">
      <formula>IF(RIGHT(TEXT(AM210,"0.#"),1)=".",TRUE,FALSE)</formula>
    </cfRule>
  </conditionalFormatting>
  <conditionalFormatting sqref="AM211">
    <cfRule type="expression" dxfId="745" priority="847">
      <formula>IF(RIGHT(TEXT(AM211,"0.#"),1)=".",FALSE,TRUE)</formula>
    </cfRule>
    <cfRule type="expression" dxfId="744" priority="848">
      <formula>IF(RIGHT(TEXT(AM211,"0.#"),1)=".",TRUE,FALSE)</formula>
    </cfRule>
  </conditionalFormatting>
  <conditionalFormatting sqref="AM212">
    <cfRule type="expression" dxfId="743" priority="845">
      <formula>IF(RIGHT(TEXT(AM212,"0.#"),1)=".",FALSE,TRUE)</formula>
    </cfRule>
    <cfRule type="expression" dxfId="742" priority="846">
      <formula>IF(RIGHT(TEXT(AM212,"0.#"),1)=".",TRUE,FALSE)</formula>
    </cfRule>
  </conditionalFormatting>
  <conditionalFormatting sqref="AL368:AO395">
    <cfRule type="expression" dxfId="741" priority="841">
      <formula>IF(AND(AL368&gt;=0, RIGHT(TEXT(AL368,"0.#"),1)&lt;&gt;"."),TRUE,FALSE)</formula>
    </cfRule>
    <cfRule type="expression" dxfId="740" priority="842">
      <formula>IF(AND(AL368&gt;=0, RIGHT(TEXT(AL368,"0.#"),1)="."),TRUE,FALSE)</formula>
    </cfRule>
    <cfRule type="expression" dxfId="739" priority="843">
      <formula>IF(AND(AL368&lt;0, RIGHT(TEXT(AL368,"0.#"),1)&lt;&gt;"."),TRUE,FALSE)</formula>
    </cfRule>
    <cfRule type="expression" dxfId="738" priority="844">
      <formula>IF(AND(AL368&lt;0, RIGHT(TEXT(AL368,"0.#"),1)="."),TRUE,FALSE)</formula>
    </cfRule>
  </conditionalFormatting>
  <conditionalFormatting sqref="AQ210:AQ212">
    <cfRule type="expression" dxfId="737" priority="839">
      <formula>IF(RIGHT(TEXT(AQ210,"0.#"),1)=".",FALSE,TRUE)</formula>
    </cfRule>
    <cfRule type="expression" dxfId="736" priority="840">
      <formula>IF(RIGHT(TEXT(AQ210,"0.#"),1)=".",TRUE,FALSE)</formula>
    </cfRule>
  </conditionalFormatting>
  <conditionalFormatting sqref="AU210:AU212">
    <cfRule type="expression" dxfId="735" priority="837">
      <formula>IF(RIGHT(TEXT(AU210,"0.#"),1)=".",FALSE,TRUE)</formula>
    </cfRule>
    <cfRule type="expression" dxfId="734" priority="838">
      <formula>IF(RIGHT(TEXT(AU210,"0.#"),1)=".",TRUE,FALSE)</formula>
    </cfRule>
  </conditionalFormatting>
  <conditionalFormatting sqref="Y368:Y395">
    <cfRule type="expression" dxfId="733" priority="835">
      <formula>IF(RIGHT(TEXT(Y368,"0.#"),1)=".",FALSE,TRUE)</formula>
    </cfRule>
    <cfRule type="expression" dxfId="732" priority="836">
      <formula>IF(RIGHT(TEXT(Y368,"0.#"),1)=".",TRUE,FALSE)</formula>
    </cfRule>
  </conditionalFormatting>
  <conditionalFormatting sqref="AL631:AO660">
    <cfRule type="expression" dxfId="731" priority="831">
      <formula>IF(AND(AL631&gt;=0, RIGHT(TEXT(AL631,"0.#"),1)&lt;&gt;"."),TRUE,FALSE)</formula>
    </cfRule>
    <cfRule type="expression" dxfId="730" priority="832">
      <formula>IF(AND(AL631&gt;=0, RIGHT(TEXT(AL631,"0.#"),1)="."),TRUE,FALSE)</formula>
    </cfRule>
    <cfRule type="expression" dxfId="729" priority="833">
      <formula>IF(AND(AL631&lt;0, RIGHT(TEXT(AL631,"0.#"),1)&lt;&gt;"."),TRUE,FALSE)</formula>
    </cfRule>
    <cfRule type="expression" dxfId="728" priority="834">
      <formula>IF(AND(AL631&lt;0, RIGHT(TEXT(AL631,"0.#"),1)="."),TRUE,FALSE)</formula>
    </cfRule>
  </conditionalFormatting>
  <conditionalFormatting sqref="Y631:Y660">
    <cfRule type="expression" dxfId="727" priority="829">
      <formula>IF(RIGHT(TEXT(Y631,"0.#"),1)=".",FALSE,TRUE)</formula>
    </cfRule>
    <cfRule type="expression" dxfId="726" priority="830">
      <formula>IF(RIGHT(TEXT(Y631,"0.#"),1)=".",TRUE,FALSE)</formula>
    </cfRule>
  </conditionalFormatting>
  <conditionalFormatting sqref="AL366:AO367">
    <cfRule type="expression" dxfId="725" priority="825">
      <formula>IF(AND(AL366&gt;=0, RIGHT(TEXT(AL366,"0.#"),1)&lt;&gt;"."),TRUE,FALSE)</formula>
    </cfRule>
    <cfRule type="expression" dxfId="724" priority="826">
      <formula>IF(AND(AL366&gt;=0, RIGHT(TEXT(AL366,"0.#"),1)="."),TRUE,FALSE)</formula>
    </cfRule>
    <cfRule type="expression" dxfId="723" priority="827">
      <formula>IF(AND(AL366&lt;0, RIGHT(TEXT(AL366,"0.#"),1)&lt;&gt;"."),TRUE,FALSE)</formula>
    </cfRule>
    <cfRule type="expression" dxfId="722" priority="828">
      <formula>IF(AND(AL366&lt;0, RIGHT(TEXT(AL366,"0.#"),1)="."),TRUE,FALSE)</formula>
    </cfRule>
  </conditionalFormatting>
  <conditionalFormatting sqref="Y366:Y367">
    <cfRule type="expression" dxfId="721" priority="823">
      <formula>IF(RIGHT(TEXT(Y366,"0.#"),1)=".",FALSE,TRUE)</formula>
    </cfRule>
    <cfRule type="expression" dxfId="720" priority="824">
      <formula>IF(RIGHT(TEXT(Y366,"0.#"),1)=".",TRUE,FALSE)</formula>
    </cfRule>
  </conditionalFormatting>
  <conditionalFormatting sqref="Y401:Y428">
    <cfRule type="expression" dxfId="719" priority="761">
      <formula>IF(RIGHT(TEXT(Y401,"0.#"),1)=".",FALSE,TRUE)</formula>
    </cfRule>
    <cfRule type="expression" dxfId="718" priority="762">
      <formula>IF(RIGHT(TEXT(Y401,"0.#"),1)=".",TRUE,FALSE)</formula>
    </cfRule>
  </conditionalFormatting>
  <conditionalFormatting sqref="Y399:Y400">
    <cfRule type="expression" dxfId="717" priority="755">
      <formula>IF(RIGHT(TEXT(Y399,"0.#"),1)=".",FALSE,TRUE)</formula>
    </cfRule>
    <cfRule type="expression" dxfId="716" priority="756">
      <formula>IF(RIGHT(TEXT(Y399,"0.#"),1)=".",TRUE,FALSE)</formula>
    </cfRule>
  </conditionalFormatting>
  <conditionalFormatting sqref="Y434:Y461">
    <cfRule type="expression" dxfId="715" priority="749">
      <formula>IF(RIGHT(TEXT(Y434,"0.#"),1)=".",FALSE,TRUE)</formula>
    </cfRule>
    <cfRule type="expression" dxfId="714" priority="750">
      <formula>IF(RIGHT(TEXT(Y434,"0.#"),1)=".",TRUE,FALSE)</formula>
    </cfRule>
  </conditionalFormatting>
  <conditionalFormatting sqref="Y432:Y433">
    <cfRule type="expression" dxfId="713" priority="743">
      <formula>IF(RIGHT(TEXT(Y432,"0.#"),1)=".",FALSE,TRUE)</formula>
    </cfRule>
    <cfRule type="expression" dxfId="712" priority="744">
      <formula>IF(RIGHT(TEXT(Y432,"0.#"),1)=".",TRUE,FALSE)</formula>
    </cfRule>
  </conditionalFormatting>
  <conditionalFormatting sqref="Y467:Y494">
    <cfRule type="expression" dxfId="711" priority="737">
      <formula>IF(RIGHT(TEXT(Y467,"0.#"),1)=".",FALSE,TRUE)</formula>
    </cfRule>
    <cfRule type="expression" dxfId="710" priority="738">
      <formula>IF(RIGHT(TEXT(Y467,"0.#"),1)=".",TRUE,FALSE)</formula>
    </cfRule>
  </conditionalFormatting>
  <conditionalFormatting sqref="Y465:Y466">
    <cfRule type="expression" dxfId="709" priority="731">
      <formula>IF(RIGHT(TEXT(Y465,"0.#"),1)=".",FALSE,TRUE)</formula>
    </cfRule>
    <cfRule type="expression" dxfId="708" priority="732">
      <formula>IF(RIGHT(TEXT(Y465,"0.#"),1)=".",TRUE,FALSE)</formula>
    </cfRule>
  </conditionalFormatting>
  <conditionalFormatting sqref="Y500:Y527">
    <cfRule type="expression" dxfId="707" priority="725">
      <formula>IF(RIGHT(TEXT(Y500,"0.#"),1)=".",FALSE,TRUE)</formula>
    </cfRule>
    <cfRule type="expression" dxfId="706" priority="726">
      <formula>IF(RIGHT(TEXT(Y500,"0.#"),1)=".",TRUE,FALSE)</formula>
    </cfRule>
  </conditionalFormatting>
  <conditionalFormatting sqref="Y498:Y499">
    <cfRule type="expression" dxfId="705" priority="719">
      <formula>IF(RIGHT(TEXT(Y498,"0.#"),1)=".",FALSE,TRUE)</formula>
    </cfRule>
    <cfRule type="expression" dxfId="704" priority="720">
      <formula>IF(RIGHT(TEXT(Y498,"0.#"),1)=".",TRUE,FALSE)</formula>
    </cfRule>
  </conditionalFormatting>
  <conditionalFormatting sqref="Y533:Y560">
    <cfRule type="expression" dxfId="703" priority="713">
      <formula>IF(RIGHT(TEXT(Y533,"0.#"),1)=".",FALSE,TRUE)</formula>
    </cfRule>
    <cfRule type="expression" dxfId="702" priority="714">
      <formula>IF(RIGHT(TEXT(Y533,"0.#"),1)=".",TRUE,FALSE)</formula>
    </cfRule>
  </conditionalFormatting>
  <conditionalFormatting sqref="W23">
    <cfRule type="expression" dxfId="701" priority="821">
      <formula>IF(RIGHT(TEXT(W23,"0.#"),1)=".",FALSE,TRUE)</formula>
    </cfRule>
    <cfRule type="expression" dxfId="700" priority="822">
      <formula>IF(RIGHT(TEXT(W23,"0.#"),1)=".",TRUE,FALSE)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629</v>
      </c>
      <c r="H2" s="13" t="str">
        <f>IF(G2="","",F2)</f>
        <v>一般会計</v>
      </c>
      <c r="I2" s="13" t="str">
        <f>IF(H2="","",IF(I1&lt;&gt;"",CONCATENATE(I1,"、",H2),H2))</f>
        <v>一般会計</v>
      </c>
      <c r="K2" s="14" t="s">
        <v>97</v>
      </c>
      <c r="L2" s="15" t="s">
        <v>629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629</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2022-06-14T05:57:48Z</cp:lastPrinted>
  <dcterms:created xsi:type="dcterms:W3CDTF">2012-03-13T00:50:25Z</dcterms:created>
  <dcterms:modified xsi:type="dcterms:W3CDTF">2022-08-31T12:11:39Z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