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37" i="11"/>
  <c r="AY336" i="11"/>
  <c r="AY331" i="11"/>
  <c r="AY330" i="11"/>
  <c r="AY327" i="11"/>
  <c r="AY326" i="11"/>
  <c r="AY323" i="11"/>
  <c r="AY322" i="11"/>
  <c r="AY321" i="11"/>
  <c r="AY333" i="11" s="1"/>
  <c r="AY398" i="11" l="1"/>
  <c r="AY324" i="11"/>
  <c r="AY328" i="11"/>
  <c r="AY332" i="11"/>
  <c r="AY338" i="11"/>
  <c r="AY325" i="11"/>
  <c r="AY329" i="11"/>
  <c r="AY340"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<sst xmlns="http://schemas.openxmlformats.org/spreadsheetml/2006/main" count="1308" uniqueCount="681">
  <si>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</si>
  <si>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</si>
  <si>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</si>
  <si>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</si>
  <si>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</si>
  <si>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</si>
  <si>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</si>
  <si>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</si>
  <si>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</si>
  <si>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</si>
  <si>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</si>
  <si>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</si>
  <si>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</si>
  <si>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</si>
  <si>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</si>
  <si>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</si>
  <si>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</si>
  <si>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</si>
  <si>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</si>
  <si>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</si>
  <si>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</si>
  <si>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</si>
  <si>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</si>
  <si>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</si>
  <si>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</si>
  <si>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</si>
  <si>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</si>
  <si>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</si>
  <si>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</si>
  <si>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</si>
  <si>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</si>
  <si>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</si>
  <si>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</si>
  <si>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</si>
  <si>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</si>
  <si>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</si>
  <si>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</si>
  <si>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</si>
  <si>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</si>
  <si>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</si>
  <si>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</si>
  <si>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</si>
  <si>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</si>
  <si>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</si>
  <si>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</si>
  <si>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</si>
  <si>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</si>
  <si>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</si>
  <si>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</si>
  <si>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</si>
  <si>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</si>
  <si>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</si>
  <si>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</si>
  <si>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</si>
  <si>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</si>
  <si>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</si>
  <si>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</si>
  <si>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</si>
  <si>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</si>
  <si>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</si>
  <si>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</si>
  <si>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</si>
  <si>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</si>
  <si>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</si>
  <si>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</si>
  <si>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</si>
  <si>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</si>
  <si>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</si>
  <si>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</si>
  <si>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</si>
  <si>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</si>
  <si>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</si>
  <si>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</si>
  <si>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</si>
  <si>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</si>
  <si>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</si>
  <si>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</si>
  <si>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</si>
  <si>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</si>
  <si>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</si>
  <si>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</si>
  <si>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</si>
  <si>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</si>
  <si>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</si>
  <si>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</si>
  <si>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</si>
  <si>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</si>
  <si>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</si>
  <si>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</si>
  <si>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</si>
  <si>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</si>
  <si>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</si>
  <si>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</si>
  <si>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</si>
  <si>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</si>
  <si>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</si>
  <si>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</si>
  <si>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</si>
  <si>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</si>
  <si>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</si>
  <si>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</si>
  <si>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</si>
  <si>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</si>
  <si>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</si>
  <si>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</si>
  <si>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</si>
  <si>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</si>
  <si>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</si>
  <si>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</si>
  <si>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</si>
  <si>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</si>
  <si>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</si>
  <si>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</si>
  <si>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</si>
  <si>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</si>
  <si>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</si>
  <si>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</si>
  <si>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</si>
  <si>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</si>
  <si>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</si>
  <si>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</si>
  <si>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</si>
  <si>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</si>
  <si>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</si>
  <si>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</si>
  <si>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</si>
  <si>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</si>
  <si>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</si>
  <si>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</si>
  <si>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</si>
  <si>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</si>
  <si>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</si>
  <si>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</si>
  <si>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</si>
  <si>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</si>
  <si>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</si>
  <si>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</si>
  <si>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</si>
  <si>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</si>
  <si>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</si>
  <si>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</si>
  <si>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</si>
  <si>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</si>
  <si>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</si>
  <si>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</si>
  <si>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</si>
  <si>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</si>
  <si>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</si>
  <si>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</si>
  <si>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</si>
  <si>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</si>
  <si>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</si>
  <si>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</si>
  <si>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</si>
  <si>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</si>
  <si>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</si>
  <si>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</si>
  <si>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</si>
  <si>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</si>
  <si>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</si>
  <si>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</si>
  <si>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</si>
  <si>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</si>
  <si>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</si>
  <si>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</si>
  <si>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</si>
  <si>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</si>
  <si>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</si>
  <si>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</si>
  <si>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</si>
  <si>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</si>
  <si>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</si>
  <si>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</si>
  <si>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</si>
  <si>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</si>
  <si>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</si>
  <si>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</si>
  <si>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</si>
  <si>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</si>
  <si>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</si>
  <si>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</si>
  <si>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</si>
  <si>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</si>
  <si>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</si>
  <si>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</si>
  <si>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</si>
  <si>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</si>
  <si>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</si>
  <si>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</si>
  <si>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</si>
  <si>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</si>
  <si>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</si>
  <si>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</si>
  <si>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</si>
  <si>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</si>
  <si>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</si>
  <si>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</si>
  <si>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</si>
  <si>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</si>
  <si>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</si>
  <si>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</si>
  <si>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</si>
  <si>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</si>
  <si>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</si>
  <si>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</si>
  <si>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</si>
  <si>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</si>
  <si>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</si>
  <si>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</si>
  <si>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</si>
  <si>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</si>
  <si>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</si>
  <si>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</si>
  <si>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</si>
  <si>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</si>
  <si>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</si>
  <si>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</si>
  <si>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</si>
  <si>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</si>
  <si>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</si>
  <si>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</si>
  <si>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</si>
  <si>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</si>
  <si>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</si>
  <si>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</si>
  <si>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</si>
  <si>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</si>
  <si>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</si>
  <si>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</si>
  <si>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</si>
  <si>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</si>
  <si>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</si>
  <si>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</si>
  <si>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</si>
  <si>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</si>
  <si>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</si>
  <si>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</si>
  <si>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</si>
  <si>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</si>
  <si>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</si>
  <si>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</si>
  <si>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</si>
  <si>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</si>
  <si>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</si>
  <si>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</si>
  <si>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</si>
  <si>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</si>
  <si>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</si>
  <si>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</si>
  <si>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</si>
  <si>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</si>
  <si>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</si>
  <si>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</si>
  <si>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</si>
  <si>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</si>
  <si>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</si>
  <si>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</si>
  <si>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</si>
  <si>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</si>
  <si>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</si>
  <si>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</si>
  <si>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</si>
  <si>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</si>
  <si>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</si>
  <si>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</si>
  <si>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</si>
  <si>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</si>
  <si>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</si>
  <si>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</si>
  <si>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</si>
  <si>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</si>
  <si>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</si>
  <si>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</si>
  <si>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</si>
  <si>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</si>
  <si>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</si>
  <si>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</si>
  <si>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</si>
  <si>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</si>
  <si>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</si>
  <si>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</si>
  <si>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</si>
  <si>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</si>
  <si>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</si>
  <si>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</si>
  <si>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</si>
  <si>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</si>
  <si>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</si>
  <si>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</si>
  <si>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</si>
  <si>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</si>
  <si>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</si>
  <si>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</si>
  <si>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</si>
  <si>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</si>
  <si>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</si>
  <si>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</si>
  <si>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</si>
  <si>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</si>
  <si>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</si>
  <si>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</si>
  <si>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</si>
  <si>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</si>
  <si>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</si>
  <si>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</si>
  <si>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</si>
  <si>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</si>
  <si>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</si>
  <si>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</si>
  <si>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</si>
  <si>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</si>
  <si>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</si>
  <si>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</si>
  <si>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</si>
  <si>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</si>
  <si>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</si>
  <si>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</si>
  <si>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</si>
  <si>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</si>
  <si>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</si>
  <si>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</si>
  <si>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</si>
  <si>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</si>
  <si>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</si>
  <si>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</si>
  <si>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</si>
  <si>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</si>
  <si>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</si>
  <si>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</si>
  <si>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</si>
  <si>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</si>
  <si>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</si>
  <si>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</si>
  <si>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</si>
  <si>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</si>
  <si>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</si>
  <si>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</si>
  <si>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</si>
  <si>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</si>
  <si>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</si>
  <si>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</si>
  <si>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</si>
  <si>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</si>
  <si>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</si>
  <si>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</si>
  <si>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</si>
  <si>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</si>
  <si>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</si>
  <si>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</si>
  <si>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</si>
  <si>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</si>
  <si>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</si>
  <si>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</si>
  <si>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</si>
  <si>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</si>
  <si>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</si>
  <si>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</si>
  <si>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</si>
  <si>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</si>
  <si>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</si>
  <si>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</si>
  <si>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</si>
  <si>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</si>
  <si>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</si>
  <si>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</si>
  <si>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</si>
  <si>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</si>
  <si>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</si>
  <si>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</si>
  <si>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</si>
  <si>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</si>
  <si>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</si>
  <si>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</si>
  <si>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</si>
  <si>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</si>
  <si>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</si>
  <si>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</si>
  <si>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</si>
  <si>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</si>
  <si>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</si>
  <si>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</si>
  <si>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</si>
  <si>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</si>
  <si>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</si>
  <si>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</si>
  <si>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</si>
  <si>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</si>
  <si>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</si>
  <si>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</si>
  <si>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</si>
  <si>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</si>
  <si>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</si>
  <si>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</si>
  <si>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</si>
  <si>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</si>
  <si>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</si>
  <si>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</si>
  <si>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</si>
  <si>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</si>
  <si>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</si>
  <si>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</si>
  <si>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</si>
  <si>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</si>
  <si>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</si>
  <si>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</si>
  <si>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</si>
  <si>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</si>
  <si>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</si>
  <si>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</si>
  <si>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</si>
  <si>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</si>
  <si>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</si>
  <si>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</si>
  <si>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</si>
  <si>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</si>
  <si>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</si>
  <si>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</si>
  <si>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</si>
  <si>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</si>
  <si>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</si>
  <si>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</si>
  <si>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</si>
  <si>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</si>
  <si>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</si>
  <si>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</si>
  <si>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</si>
  <si>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</si>
  <si>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</si>
  <si>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</si>
  <si>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</si>
  <si>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</si>
  <si>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</si>
  <si>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</si>
  <si>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</si>
  <si>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</si>
  <si>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</si>
  <si>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</si>
  <si>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</si>
  <si>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</si>
  <si>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</si>
  <si>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</si>
  <si>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</si>
  <si>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</si>
  <si>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</si>
  <si>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</si>
  <si>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</si>
  <si>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</si>
  <si>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</si>
  <si>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</si>
  <si>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</si>
  <si>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</si>
  <si>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</si>
  <si>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</si>
  <si>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</si>
  <si>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</si>
  <si>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</si>
  <si>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</si>
  <si>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</si>
  <si>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</si>
  <si>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</si>
  <si>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</si>
  <si>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</si>
  <si>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</si>
  <si>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</si>
  <si>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</si>
  <si>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</si>
  <si>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</si>
  <si>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</si>
  <si>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</si>
  <si>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</si>
  <si>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</si>
  <si>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</si>
  <si>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</si>
  <si>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</si>
  <si>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</si>
  <si>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</si>
  <si>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</si>
  <si>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</si>
  <si>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</si>
  <si>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</si>
  <si>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</si>
  <si>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</si>
  <si>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</si>
  <si>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</si>
  <si>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</si>
  <si>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</si>
  <si>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</si>
  <si>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</si>
  <si>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</si>
  <si>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</si>
  <si>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</si>
  <si>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</si>
  <si>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</si>
  <si>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</si>
  <si>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</si>
  <si>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</si>
  <si>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</si>
  <si>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</si>
  <si>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</si>
  <si>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</si>
  <si>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</si>
  <si>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</si>
  <si>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</si>
  <si>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</si>
  <si>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</si>
  <si>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</si>
  <si>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</si>
  <si>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</si>
  <si>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</si>
  <si>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</si>
  <si>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</si>
  <si>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</si>
  <si>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</si>
  <si>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</si>
  <si>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</si>
  <si>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</si>
  <si>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</si>
  <si>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</si>
  <si>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</si>
  <si>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</si>
  <si>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</si>
  <si>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</si>
  <si>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</si>
  <si>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</si>
  <si>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</si>
  <si>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</si>
  <si>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</si>
  <si>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</si>
  <si>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</si>
  <si>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</si>
  <si>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</si>
  <si>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</si>
  <si>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</si>
  <si>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</si>
  <si>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</si>
  <si>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</si>
  <si>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</si>
  <si>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</si>
  <si>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</si>
  <si>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</si>
  <si>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</si>
  <si>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</si>
  <si>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</si>
  <si>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</si>
  <si>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</si>
  <si>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</si>
  <si>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</si>
  <si>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</si>
  <si>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</si>
  <si>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</si>
  <si>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</si>
  <si>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</si>
  <si>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</si>
  <si>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</si>
  <si>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</si>
  <si>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</si>
  <si>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</si>
  <si>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</si>
  <si>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</si>
  <si>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</si>
  <si>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</si>
  <si>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</si>
  <si>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</si>
  <si>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</si>
  <si>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</si>
  <si>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</si>
  <si>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</si>
  <si>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</si>
  <si>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</si>
  <si>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</si>
  <si>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</si>
  <si>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</si>
  <si>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</si>
  <si>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</si>
  <si>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</si>
  <si>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</si>
  <si>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</si>
  <si>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</si>
  <si>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</si>
  <si>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</si>
  <si>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</si>
  <si>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</si>
  <si>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</si>
  <si>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</si>
  <si>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</si>
  <si>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</si>
  <si>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</si>
  <si>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</si>
  <si>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</si>
  <si>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</si>
  <si>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</si>
  <si>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</si>
  <si>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</si>
  <si>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</si>
  <si>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</si>
  <si>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</si>
  <si>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</si>
  <si>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</si>
  <si>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</si>
  <si>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</si>
  <si>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</si>
  <si>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</si>
  <si>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</si>
  <si>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</si>
  <si>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</si>
  <si>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</si>
  <si>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</si>
  <si>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</si>
  <si>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</si>
  <si>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</si>
  <si>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平成８年度</t>
  </si>
  <si>
    <t>終了予定なし</t>
  </si>
  <si>
    <t>歯科保健課</t>
  </si>
  <si>
    <t>－</t>
  </si>
  <si>
    <t>①　歯科技工士実習施設指導者等養成講習会（平成8年度～）
歯科技工士養成所の教育内容の充実を図るため、多様化・高度化する歯科補綴（見た目やかみ合わせをクラウンや入れ歯など人工の歯で補う治療法）に対応できる教員を養成するための講習会の実施に必要な経費に対する財政支援を行う。
②　予防・在宅歯科医療等対応教員養成講習会（平成22年度～）
歯科衛生士養成所の教育内容の充実を図るため、高齢者や在宅療養者への歯科診療等の対応出来る教員を養成するための講習会の実施に必要な経費に対する財政支援を行う。
補助率：定額</t>
  </si>
  <si>
    <t>-</t>
  </si>
  <si>
    <t>医療関係者研修費等補助金</t>
  </si>
  <si>
    <t>前年同程度の受講者を受け入れる。</t>
  </si>
  <si>
    <t>講習会受講者数</t>
  </si>
  <si>
    <t>人</t>
  </si>
  <si>
    <t>「歯科技工士実習施設指導者等養成講習会」及び「予防・在宅歯科医療等対応教員養成講習会」事業実績報告書</t>
  </si>
  <si>
    <t>開催箇所数</t>
  </si>
  <si>
    <t>箇所</t>
  </si>
  <si>
    <t>X／Y</t>
    <phoneticPr fontId="5"/>
  </si>
  <si>
    <t>4百万円/64</t>
  </si>
  <si>
    <t>／　</t>
    <phoneticPr fontId="5"/>
  </si>
  <si>
    <t>歯科医師臨床研修指導医講習会費</t>
  </si>
  <si>
    <t>77</t>
  </si>
  <si>
    <t>56</t>
  </si>
  <si>
    <t>45</t>
  </si>
  <si>
    <t>50</t>
  </si>
  <si>
    <t>53</t>
  </si>
  <si>
    <t>54</t>
  </si>
  <si>
    <t>0057</t>
  </si>
  <si>
    <t>0063</t>
  </si>
  <si>
    <t>○</t>
  </si>
  <si>
    <t>厚労</t>
  </si>
  <si>
    <t>厚労</t>
    <rPh sb="0" eb="2">
      <t>コウロウ</t>
    </rPh>
    <phoneticPr fontId="5"/>
  </si>
  <si>
    <t>医療関係職種実習施設指導者等養成講習会費</t>
    <phoneticPr fontId="5"/>
  </si>
  <si>
    <t>課長：小椋　正之</t>
    <rPh sb="3" eb="5">
      <t>オグラ</t>
    </rPh>
    <rPh sb="6" eb="8">
      <t>マサユキ</t>
    </rPh>
    <phoneticPr fontId="5"/>
  </si>
  <si>
    <t>歯科技工士や歯科衛生士の指導者の質の向上を目的とし、教育の地域格差が応じないよう取り組む必要があり、国費を投入して実施すべき事業である。</t>
    <phoneticPr fontId="5"/>
  </si>
  <si>
    <t>歯科技工士や歯科衛生士の指導者の質の向上を目的とし、教育の地域格差が応じないよう取り組む必要があり、国が実施する必要がある。</t>
    <phoneticPr fontId="5"/>
  </si>
  <si>
    <t>歯科技工士や歯科衛生士の指導者の質の向上を目的とし、優先度の高い事業である。</t>
    <phoneticPr fontId="5"/>
  </si>
  <si>
    <t>‐</t>
  </si>
  <si>
    <t>無</t>
  </si>
  <si>
    <t>交付要綱において補助対象等を定めており、負担関係は妥当である。</t>
    <phoneticPr fontId="5"/>
  </si>
  <si>
    <t>事業実績報告書等で確認を行っており、単位当たりコストの水準は妥当であると考える。</t>
    <rPh sb="0" eb="2">
      <t>ジギョウ</t>
    </rPh>
    <rPh sb="2" eb="4">
      <t>ジッセキ</t>
    </rPh>
    <rPh sb="4" eb="7">
      <t>ホウコクショ</t>
    </rPh>
    <rPh sb="7" eb="8">
      <t>トウ</t>
    </rPh>
    <rPh sb="9" eb="11">
      <t>カクニン</t>
    </rPh>
    <rPh sb="12" eb="13">
      <t>オコナ</t>
    </rPh>
    <rPh sb="18" eb="20">
      <t>タンイ</t>
    </rPh>
    <rPh sb="20" eb="21">
      <t>ア</t>
    </rPh>
    <rPh sb="27" eb="29">
      <t>スイジュン</t>
    </rPh>
    <rPh sb="30" eb="32">
      <t>ダトウ</t>
    </rPh>
    <rPh sb="36" eb="37">
      <t>カンガ</t>
    </rPh>
    <phoneticPr fontId="5"/>
  </si>
  <si>
    <t>補助事業であり、交付申請書を審査して事業に必要なものに限定して交付している。</t>
    <phoneticPr fontId="5"/>
  </si>
  <si>
    <t>新型コロナウイルス感染症の影響により、規模を縮小して講習会を実施した等の理由により不用率が大きくなったものである。</t>
    <rPh sb="0" eb="2">
      <t>シンガタ</t>
    </rPh>
    <rPh sb="9" eb="12">
      <t>カンセンショウ</t>
    </rPh>
    <rPh sb="13" eb="15">
      <t>エイキョウ</t>
    </rPh>
    <rPh sb="19" eb="21">
      <t>キボ</t>
    </rPh>
    <rPh sb="22" eb="24">
      <t>シュクショウ</t>
    </rPh>
    <rPh sb="26" eb="29">
      <t>コウシュウカイ</t>
    </rPh>
    <rPh sb="30" eb="32">
      <t>ジッシ</t>
    </rPh>
    <rPh sb="34" eb="35">
      <t>トウ</t>
    </rPh>
    <rPh sb="36" eb="38">
      <t>リユウ</t>
    </rPh>
    <rPh sb="41" eb="43">
      <t>フヨウ</t>
    </rPh>
    <rPh sb="43" eb="44">
      <t>リツ</t>
    </rPh>
    <rPh sb="45" eb="46">
      <t>オオ</t>
    </rPh>
    <phoneticPr fontId="5"/>
  </si>
  <si>
    <t>事業計画書に必要経費を記載させ、不要な経費があれば削除するよう指摘しコスト削減に努めているため妥当である。</t>
    <rPh sb="47" eb="49">
      <t>ダトウ</t>
    </rPh>
    <phoneticPr fontId="5"/>
  </si>
  <si>
    <t>医療提供体制の充実を図るため実施する必要があり、補助事業での実施がもっとも有効である。</t>
    <phoneticPr fontId="5"/>
  </si>
  <si>
    <t>歯科医師臨床研修指導医講習会は、臨床研修歯科医への指導を行う指導歯科医を養成するための講習会を行う事業である。
一方、医療関係職種実習施設指導者等養成講習会は、歯科技工士や歯科衛生士を対象に、それぞれの養成所における指導者を養成するための講習会を実施する事業であるため、対象となる職種が異なっている。</t>
    <phoneticPr fontId="5"/>
  </si>
  <si>
    <t>施策大目標２　必要な医療従事者を確保するとともに、資質の向上を図ること</t>
    <phoneticPr fontId="5"/>
  </si>
  <si>
    <t>歯科技工士養成所及び歯科衛生士養成所の教育内容の充実を図るため、教員に対する講習会を実施し、指導者の知識、技術等の向上を図る。</t>
    <phoneticPr fontId="5"/>
  </si>
  <si>
    <t>-</t>
    <phoneticPr fontId="5"/>
  </si>
  <si>
    <t xml:space="preserve">Ⅰ－２－２ 医療従事者の資質の向上を図ること </t>
    <phoneticPr fontId="5"/>
  </si>
  <si>
    <t>https://www.mhlw.go.jp/wp/seisaku/hyouka/dl/r03_jizenbunseki/I-2-2.pdf</t>
    <phoneticPr fontId="5"/>
  </si>
  <si>
    <t>教員に対する講習会を実施し、指導者の知識、技術等を向上させる</t>
    <rPh sb="25" eb="27">
      <t>コウジョウ</t>
    </rPh>
    <phoneticPr fontId="5"/>
  </si>
  <si>
    <t>千円</t>
    <rPh sb="0" eb="2">
      <t>センエン</t>
    </rPh>
    <phoneticPr fontId="5"/>
  </si>
  <si>
    <t>単位当たりコスト ＝ Ｘ ／ Ｙ
X：「執行額（4年度は予算額）」
Y：「受講者数（4年度は目標値）」</t>
    <phoneticPr fontId="5"/>
  </si>
  <si>
    <t>2百万円/25</t>
    <rPh sb="1" eb="2">
      <t>ヒャク</t>
    </rPh>
    <rPh sb="2" eb="4">
      <t>マンエン</t>
    </rPh>
    <phoneticPr fontId="5"/>
  </si>
  <si>
    <t>2百万円/21</t>
    <rPh sb="1" eb="2">
      <t>ヒャク</t>
    </rPh>
    <rPh sb="2" eb="4">
      <t>マンエン</t>
    </rPh>
    <phoneticPr fontId="5"/>
  </si>
  <si>
    <t>3百万円/40</t>
    <rPh sb="1" eb="2">
      <t>ヒャク</t>
    </rPh>
    <rPh sb="2" eb="4">
      <t>マンエン</t>
    </rPh>
    <phoneticPr fontId="5"/>
  </si>
  <si>
    <t>医療関係職種実習施設指導者等養成講習会は、歯科技工士や歯科衛生士を対象に、それぞれの養成所における指導者を養成するための講習会を実施し、教育の資質向上につながっている。</t>
    <rPh sb="68" eb="70">
      <t>キョウイク</t>
    </rPh>
    <rPh sb="71" eb="73">
      <t>シシツ</t>
    </rPh>
    <rPh sb="73" eb="75">
      <t>コウジョウ</t>
    </rPh>
    <phoneticPr fontId="5"/>
  </si>
  <si>
    <t>今後はさらに事業の有効性を高めながら、より多くの参加者が確保できるよう実施し、適切な執行に努めて参りたい。</t>
    <rPh sb="24" eb="27">
      <t>サンカシャ</t>
    </rPh>
    <rPh sb="28" eb="30">
      <t>カクホ</t>
    </rPh>
    <phoneticPr fontId="5"/>
  </si>
  <si>
    <t>△</t>
  </si>
  <si>
    <t>新型コロナウイルス感染症の影響により、規模を縮小して講習会を実施した等の理由により参加者数が減少した。</t>
    <rPh sb="41" eb="45">
      <t>サンカシャスウ</t>
    </rPh>
    <rPh sb="46" eb="48">
      <t>ゲンショウ</t>
    </rPh>
    <phoneticPr fontId="5"/>
  </si>
  <si>
    <t>新型コロナウイルス感染症の影響により、規模を縮小して講習会を実施した等の理由により開催回数が減少した。</t>
    <rPh sb="41" eb="43">
      <t>カイサイ</t>
    </rPh>
    <rPh sb="43" eb="45">
      <t>カイスウ</t>
    </rPh>
    <phoneticPr fontId="5"/>
  </si>
  <si>
    <t>-</t>
    <phoneticPr fontId="5"/>
  </si>
  <si>
    <t>点検対象外</t>
    <rPh sb="0" eb="2">
      <t>テンケン</t>
    </rPh>
    <rPh sb="2" eb="5">
      <t>タイショウガイ</t>
    </rPh>
    <phoneticPr fontId="5"/>
  </si>
  <si>
    <t>A.一般社団法人全国歯科衛生士教育協議会</t>
    <phoneticPr fontId="5"/>
  </si>
  <si>
    <t>人件費</t>
    <rPh sb="0" eb="3">
      <t>ジンケンヒ</t>
    </rPh>
    <phoneticPr fontId="5"/>
  </si>
  <si>
    <t>.一般社団法人全国歯科衛生士教育協議会</t>
    <phoneticPr fontId="5"/>
  </si>
  <si>
    <t>予防・在宅歯科医療等対応教員養成講習会の実施</t>
    <phoneticPr fontId="5"/>
  </si>
  <si>
    <t>補助金等交付</t>
  </si>
  <si>
    <t>-</t>
    <phoneticPr fontId="5"/>
  </si>
  <si>
    <t>－</t>
    <phoneticPr fontId="5"/>
  </si>
  <si>
    <t>歯科技工士養成所及び歯科衛生士養成所の教育内容の充実を図るため、教員に対する講習会を実施し、指導者の知識、技術等の向上を図る。</t>
    <phoneticPr fontId="5"/>
  </si>
  <si>
    <t>歯科技工士養成所及び歯科衛生士養成所の教育内容の充実を図るために必要な事業であり、引き続き、必要な予算額を確保し、適正な執行に努めること。</t>
    <rPh sb="32" eb="34">
      <t>ヒツヨウ</t>
    </rPh>
    <rPh sb="35" eb="37">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</si>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</sst>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30370</xdr:colOff>
      <xdr:row>270</xdr:row>
      <xdr:rowOff>10584</xdr:rowOff>
    </xdr:from>
    <xdr:to>
      <xdr:col>38</xdr:col>
      <xdr:colOff>43444</xdr:colOff>
      <xdr:row>272</xdr:row>
      <xdr:rowOff>194734</xdr:rowOff>
    </xdr:to>
    <xdr:sp macro="" textlink="">
      <xdr:nvSpPr>
        <xdr:cNvPr id="8" name="正方形/長方形 7"/>
        <xdr:cNvSpPr/>
      </xdr:nvSpPr>
      <xdr:spPr>
        <a:xfrm>
          <a:off x="3630820" y="39596484"/>
          <a:ext cx="4213599" cy="889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19</xdr:col>
      <xdr:colOff>116416</xdr:colOff>
      <xdr:row>272</xdr:row>
      <xdr:rowOff>275167</xdr:rowOff>
    </xdr:from>
    <xdr:to>
      <xdr:col>36</xdr:col>
      <xdr:colOff>77694</xdr:colOff>
      <xdr:row>274</xdr:row>
      <xdr:rowOff>325060</xdr:rowOff>
    </xdr:to>
    <xdr:sp macro="" textlink="">
      <xdr:nvSpPr>
        <xdr:cNvPr id="9" name="大かっこ 8"/>
        <xdr:cNvSpPr/>
      </xdr:nvSpPr>
      <xdr:spPr>
        <a:xfrm>
          <a:off x="4116916" y="40565917"/>
          <a:ext cx="3361703" cy="754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団体が実施する医療関係職種実習施設指導者等養成講習会事業に対する補助</a:t>
          </a:r>
          <a:endParaRPr kumimoji="1" lang="en-US" altLang="ja-JP" sz="1100">
            <a:solidFill>
              <a:schemeClr val="tx1"/>
            </a:solidFill>
            <a:effectLst/>
            <a:latin typeface="+mn-lt"/>
            <a:ea typeface="+mn-ea"/>
            <a:cs typeface="+mn-cs"/>
          </a:endParaRPr>
        </a:p>
      </xdr:txBody>
    </xdr:sp>
    <xdr:clientData/>
  </xdr:twoCellAnchor>
  <xdr:twoCellAnchor>
    <xdr:from>
      <xdr:col>28</xdr:col>
      <xdr:colOff>63500</xdr:colOff>
      <xdr:row>276</xdr:row>
      <xdr:rowOff>127000</xdr:rowOff>
    </xdr:from>
    <xdr:to>
      <xdr:col>36</xdr:col>
      <xdr:colOff>91595</xdr:colOff>
      <xdr:row>277</xdr:row>
      <xdr:rowOff>135164</xdr:rowOff>
    </xdr:to>
    <xdr:sp macro="" textlink="">
      <xdr:nvSpPr>
        <xdr:cNvPr id="10" name="テキスト ボックス 9"/>
        <xdr:cNvSpPr txBox="1"/>
      </xdr:nvSpPr>
      <xdr:spPr>
        <a:xfrm>
          <a:off x="5864225" y="41827450"/>
          <a:ext cx="1628295" cy="3605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116417</xdr:colOff>
      <xdr:row>275</xdr:row>
      <xdr:rowOff>31751</xdr:rowOff>
    </xdr:from>
    <xdr:to>
      <xdr:col>27</xdr:col>
      <xdr:colOff>116417</xdr:colOff>
      <xdr:row>278</xdr:row>
      <xdr:rowOff>317501</xdr:rowOff>
    </xdr:to>
    <xdr:cxnSp macro="">
      <xdr:nvCxnSpPr>
        <xdr:cNvPr id="11" name="直線矢印コネクタ 10"/>
        <xdr:cNvCxnSpPr/>
      </xdr:nvCxnSpPr>
      <xdr:spPr>
        <a:xfrm>
          <a:off x="5717117" y="41379776"/>
          <a:ext cx="0" cy="13430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116416</xdr:colOff>
      <xdr:row>279</xdr:row>
      <xdr:rowOff>21166</xdr:rowOff>
    </xdr:from>
    <xdr:to>
      <xdr:col>34</xdr:col>
      <xdr:colOff>37103</xdr:colOff>
      <xdr:row>281</xdr:row>
      <xdr:rowOff>205835</xdr:rowOff>
    </xdr:to>
    <xdr:sp macro="" textlink="">
      <xdr:nvSpPr>
        <xdr:cNvPr id="12" name="正方形/長方形 11"/>
        <xdr:cNvSpPr/>
      </xdr:nvSpPr>
      <xdr:spPr>
        <a:xfrm>
          <a:off x="4516966" y="42778891"/>
          <a:ext cx="2521012" cy="8895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Ａ．一般社団法人全国歯科衛生士教育協議会</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21</xdr:col>
      <xdr:colOff>148167</xdr:colOff>
      <xdr:row>281</xdr:row>
      <xdr:rowOff>275166</xdr:rowOff>
    </xdr:from>
    <xdr:to>
      <xdr:col>34</xdr:col>
      <xdr:colOff>68854</xdr:colOff>
      <xdr:row>284</xdr:row>
      <xdr:rowOff>100089</xdr:rowOff>
    </xdr:to>
    <xdr:sp macro="" textlink="">
      <xdr:nvSpPr>
        <xdr:cNvPr id="13" name="大かっこ 12"/>
        <xdr:cNvSpPr/>
      </xdr:nvSpPr>
      <xdr:spPr>
        <a:xfrm>
          <a:off x="4548717" y="43737741"/>
          <a:ext cx="2521012" cy="8821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予防・在宅歯科医療等対応教員養成講習会の実施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85" zoomScaleNormal="75" zoomScaleSheetLayoutView="85" zoomScalePageLayoutView="85" workbookViewId="0">
      <selection activeCell="W15" sqref="W15:AC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637</v>
      </c>
      <c r="AK2" s="172"/>
      <c r="AL2" s="172"/>
      <c r="AM2" s="172"/>
      <c r="AN2" s="75" t="s">
        <v>285</v>
      </c>
      <c r="AO2" s="172">
        <v>21</v>
      </c>
      <c r="AP2" s="172"/>
      <c r="AQ2" s="172"/>
      <c r="AR2" s="76" t="s">
        <v>285</v>
      </c>
      <c r="AS2" s="173">
        <v>102</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639</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654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02.75" customHeight="1" x14ac:dyDescent="0.15">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v>
      </c>
      <c r="Q13" s="217"/>
      <c r="R13" s="217"/>
      <c r="S13" s="217"/>
      <c r="T13" s="217"/>
      <c r="U13" s="217"/>
      <c r="V13" s="218"/>
      <c r="W13" s="216">
        <v>3</v>
      </c>
      <c r="X13" s="217"/>
      <c r="Y13" s="217"/>
      <c r="Z13" s="217"/>
      <c r="AA13" s="217"/>
      <c r="AB13" s="217"/>
      <c r="AC13" s="218"/>
      <c r="AD13" s="216">
        <v>3</v>
      </c>
      <c r="AE13" s="217"/>
      <c r="AF13" s="217"/>
      <c r="AG13" s="217"/>
      <c r="AH13" s="217"/>
      <c r="AI13" s="217"/>
      <c r="AJ13" s="218"/>
      <c r="AK13" s="216">
        <v>3</v>
      </c>
      <c r="AL13" s="217"/>
      <c r="AM13" s="217"/>
      <c r="AN13" s="217"/>
      <c r="AO13" s="217"/>
      <c r="AP13" s="217"/>
      <c r="AQ13" s="218"/>
      <c r="AR13" s="228">
        <v>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668</v>
      </c>
      <c r="AE14" s="217"/>
      <c r="AF14" s="217"/>
      <c r="AG14" s="217"/>
      <c r="AH14" s="217"/>
      <c r="AI14" s="217"/>
      <c r="AJ14" s="218"/>
      <c r="AK14" s="216" t="s">
        <v>680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668</v>
      </c>
      <c r="AL15" s="217"/>
      <c r="AM15" s="217"/>
      <c r="AN15" s="217"/>
      <c r="AO15" s="217"/>
      <c r="AP15" s="217"/>
      <c r="AQ15" s="218"/>
      <c r="AR15" s="216" t="s">
        <v>680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668</v>
      </c>
      <c r="AE16" s="217"/>
      <c r="AF16" s="217"/>
      <c r="AG16" s="217"/>
      <c r="AH16" s="217"/>
      <c r="AI16" s="217"/>
      <c r="AJ16" s="218"/>
      <c r="AK16" s="216" t="s">
        <v>680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668</v>
      </c>
      <c r="AE17" s="217"/>
      <c r="AF17" s="217"/>
      <c r="AG17" s="217"/>
      <c r="AH17" s="217"/>
      <c r="AI17" s="217"/>
      <c r="AJ17" s="218"/>
      <c r="AK17" s="216" t="s">
        <v>680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4</v>
      </c>
      <c r="Q18" s="261"/>
      <c r="R18" s="261"/>
      <c r="S18" s="261"/>
      <c r="T18" s="261"/>
      <c r="U18" s="261"/>
      <c r="V18" s="262"/>
      <c r="W18" s="260">
        <f>SUM(W13:AC17)</f>
        <v>3</v>
      </c>
      <c r="X18" s="261"/>
      <c r="Y18" s="261"/>
      <c r="Z18" s="261"/>
      <c r="AA18" s="261"/>
      <c r="AB18" s="261"/>
      <c r="AC18" s="262"/>
      <c r="AD18" s="260">
        <f>SUM(AD13:AJ17)</f>
        <v>3</v>
      </c>
      <c r="AE18" s="261"/>
      <c r="AF18" s="261"/>
      <c r="AG18" s="261"/>
      <c r="AH18" s="261"/>
      <c r="AI18" s="261"/>
      <c r="AJ18" s="262"/>
      <c r="AK18" s="260">
        <f>SUM(AK13:AQ17)</f>
        <v>3</v>
      </c>
      <c r="AL18" s="261"/>
      <c r="AM18" s="261"/>
      <c r="AN18" s="261"/>
      <c r="AO18" s="261"/>
      <c r="AP18" s="261"/>
      <c r="AQ18" s="262"/>
      <c r="AR18" s="260">
        <f>SUM(AR13:AX17)</f>
        <v>3</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v>
      </c>
      <c r="Q19" s="217"/>
      <c r="R19" s="217"/>
      <c r="S19" s="217"/>
      <c r="T19" s="217"/>
      <c r="U19" s="217"/>
      <c r="V19" s="218"/>
      <c r="W19" s="216">
        <v>2</v>
      </c>
      <c r="X19" s="217"/>
      <c r="Y19" s="217"/>
      <c r="Z19" s="217"/>
      <c r="AA19" s="217"/>
      <c r="AB19" s="217"/>
      <c r="AC19" s="218"/>
      <c r="AD19" s="216">
        <v>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0.66666666666666663</v>
      </c>
      <c r="X20" s="292"/>
      <c r="Y20" s="292"/>
      <c r="Z20" s="292"/>
      <c r="AA20" s="292"/>
      <c r="AB20" s="292"/>
      <c r="AC20" s="292"/>
      <c r="AD20" s="292">
        <f>IF(AD18=0, "-", SUM(AD19)/AD18)</f>
        <v>0.66666666666666663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0.66666666666666663</v>
      </c>
      <c r="X21" s="292"/>
      <c r="Y21" s="292"/>
      <c r="Z21" s="292"/>
      <c r="AA21" s="292"/>
      <c r="AB21" s="292"/>
      <c r="AC21" s="292"/>
      <c r="AD21" s="292">
        <f>IF(AD19=0, "-", SUM(AD19)/SUM(AD13,AD14))</f>
        <v>0.66666666666666663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3</v>
      </c>
      <c r="Q23" s="229"/>
      <c r="R23" s="229"/>
      <c r="S23" s="229"/>
      <c r="T23" s="229"/>
      <c r="U23" s="229"/>
      <c r="V23" s="280"/>
      <c r="W23" s="228">
        <v>3</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v>
      </c>
      <c r="Q29" s="331"/>
      <c r="R29" s="331"/>
      <c r="S29" s="331"/>
      <c r="T29" s="331"/>
      <c r="U29" s="331"/>
      <c r="V29" s="332"/>
      <c r="W29" s="333">
        <f>AR13</f>
        <v>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653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657</v>
      </c>
      <c r="H32" s="358"/>
      <c r="I32" s="358"/>
      <c r="J32" s="358"/>
      <c r="K32" s="358"/>
      <c r="L32" s="358"/>
      <c r="M32" s="358"/>
      <c r="N32" s="358"/>
      <c r="O32" s="358"/>
      <c r="P32" s="361" t="s">
        <v>621</v>
      </c>
      <c r="Q32" s="362"/>
      <c r="R32" s="362"/>
      <c r="S32" s="362"/>
      <c r="T32" s="362"/>
      <c r="U32" s="362"/>
      <c r="V32" s="362"/>
      <c r="W32" s="362"/>
      <c r="X32" s="363"/>
      <c r="Y32" s="367" t="s">
        <v>51</v>
      </c>
      <c r="Z32" s="368"/>
      <c r="AA32" s="369"/>
      <c r="AB32" s="370" t="s">
        <v>622</v>
      </c>
      <c r="AC32" s="370"/>
      <c r="AD32" s="370"/>
      <c r="AE32" s="371">
        <v>8</v>
      </c>
      <c r="AF32" s="371"/>
      <c r="AG32" s="371"/>
      <c r="AH32" s="371"/>
      <c r="AI32" s="371">
        <v>1</v>
      </c>
      <c r="AJ32" s="371"/>
      <c r="AK32" s="371"/>
      <c r="AL32" s="371"/>
      <c r="AM32" s="371">
        <v>1</v>
      </c>
      <c r="AN32" s="371"/>
      <c r="AO32" s="371"/>
      <c r="AP32" s="371"/>
      <c r="AQ32" s="398" t="s">
        <v>654</v>
      </c>
      <c r="AR32" s="371"/>
      <c r="AS32" s="371"/>
      <c r="AT32" s="371"/>
      <c r="AU32" s="389" t="s">
        <v>654</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622</v>
      </c>
      <c r="AC33" s="370"/>
      <c r="AD33" s="370"/>
      <c r="AE33" s="371">
        <v>7</v>
      </c>
      <c r="AF33" s="371"/>
      <c r="AG33" s="371"/>
      <c r="AH33" s="371"/>
      <c r="AI33" s="371">
        <v>7</v>
      </c>
      <c r="AJ33" s="371"/>
      <c r="AK33" s="371"/>
      <c r="AL33" s="371"/>
      <c r="AM33" s="371">
        <v>1</v>
      </c>
      <c r="AN33" s="371"/>
      <c r="AO33" s="371"/>
      <c r="AP33" s="371"/>
      <c r="AQ33" s="371">
        <v>2</v>
      </c>
      <c r="AR33" s="371"/>
      <c r="AS33" s="371"/>
      <c r="AT33" s="371"/>
      <c r="AU33" s="410">
        <v>2</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659</v>
      </c>
      <c r="H35" s="395"/>
      <c r="I35" s="395"/>
      <c r="J35" s="395"/>
      <c r="K35" s="395"/>
      <c r="L35" s="395"/>
      <c r="M35" s="395"/>
      <c r="N35" s="395"/>
      <c r="O35" s="395"/>
      <c r="P35" s="395"/>
      <c r="Q35" s="395"/>
      <c r="R35" s="395"/>
      <c r="S35" s="395"/>
      <c r="T35" s="395"/>
      <c r="U35" s="395"/>
      <c r="V35" s="395"/>
      <c r="W35" s="395"/>
      <c r="X35" s="395"/>
      <c r="Y35" s="419" t="s">
        <v>582</v>
      </c>
      <c r="Z35" s="420"/>
      <c r="AA35" s="421"/>
      <c r="AB35" s="422" t="s">
        <v>658</v>
      </c>
      <c r="AC35" s="423"/>
      <c r="AD35" s="424"/>
      <c r="AE35" s="398">
        <v>62.5</v>
      </c>
      <c r="AF35" s="398"/>
      <c r="AG35" s="398"/>
      <c r="AH35" s="398"/>
      <c r="AI35" s="398">
        <v>80</v>
      </c>
      <c r="AJ35" s="398"/>
      <c r="AK35" s="398"/>
      <c r="AL35" s="398"/>
      <c r="AM35" s="398">
        <v>95</v>
      </c>
      <c r="AN35" s="398"/>
      <c r="AO35" s="398"/>
      <c r="AP35" s="398"/>
      <c r="AQ35" s="389">
        <v>75</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623</v>
      </c>
      <c r="AC36" s="426"/>
      <c r="AD36" s="427"/>
      <c r="AE36" s="428" t="s">
        <v>624</v>
      </c>
      <c r="AF36" s="428"/>
      <c r="AG36" s="428"/>
      <c r="AH36" s="428"/>
      <c r="AI36" s="428" t="s">
        <v>660</v>
      </c>
      <c r="AJ36" s="428"/>
      <c r="AK36" s="428"/>
      <c r="AL36" s="428"/>
      <c r="AM36" s="428" t="s">
        <v>661</v>
      </c>
      <c r="AN36" s="428"/>
      <c r="AO36" s="428"/>
      <c r="AP36" s="428"/>
      <c r="AQ36" s="428" t="s">
        <v>662</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615</v>
      </c>
      <c r="AR38" s="432"/>
      <c r="AS38" s="433" t="s">
        <v>175</v>
      </c>
      <c r="AT38" s="434"/>
      <c r="AU38" s="435">
        <v>4</v>
      </c>
      <c r="AV38" s="435"/>
      <c r="AW38" s="324" t="s">
        <v>166</v>
      </c>
      <c r="AX38" s="329"/>
    </row>
    <row r="39" spans="1:51" ht="23.25" customHeight="1" x14ac:dyDescent="0.15">
      <c r="A39" s="472"/>
      <c r="B39" s="470"/>
      <c r="C39" s="470"/>
      <c r="D39" s="470"/>
      <c r="E39" s="470"/>
      <c r="F39" s="471"/>
      <c r="G39" s="374" t="s">
        <v>617</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619</v>
      </c>
      <c r="AC39" s="388"/>
      <c r="AD39" s="388"/>
      <c r="AE39" s="389">
        <v>64</v>
      </c>
      <c r="AF39" s="372"/>
      <c r="AG39" s="372"/>
      <c r="AH39" s="372"/>
      <c r="AI39" s="389">
        <v>25</v>
      </c>
      <c r="AJ39" s="372"/>
      <c r="AK39" s="372"/>
      <c r="AL39" s="372"/>
      <c r="AM39" s="389">
        <v>21</v>
      </c>
      <c r="AN39" s="372"/>
      <c r="AO39" s="372"/>
      <c r="AP39" s="372"/>
      <c r="AQ39" s="391" t="s">
        <v>615</v>
      </c>
      <c r="AR39" s="392"/>
      <c r="AS39" s="392"/>
      <c r="AT39" s="393"/>
      <c r="AU39" s="372" t="s">
        <v>615</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619</v>
      </c>
      <c r="AC40" s="447"/>
      <c r="AD40" s="447"/>
      <c r="AE40" s="389">
        <v>83</v>
      </c>
      <c r="AF40" s="372"/>
      <c r="AG40" s="372"/>
      <c r="AH40" s="372"/>
      <c r="AI40" s="389">
        <v>64</v>
      </c>
      <c r="AJ40" s="372"/>
      <c r="AK40" s="372"/>
      <c r="AL40" s="372"/>
      <c r="AM40" s="389">
        <v>25</v>
      </c>
      <c r="AN40" s="372"/>
      <c r="AO40" s="372"/>
      <c r="AP40" s="372"/>
      <c r="AQ40" s="391" t="s">
        <v>615</v>
      </c>
      <c r="AR40" s="392"/>
      <c r="AS40" s="392"/>
      <c r="AT40" s="393"/>
      <c r="AU40" s="372">
        <v>40</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77</v>
      </c>
      <c r="AF41" s="372"/>
      <c r="AG41" s="372"/>
      <c r="AH41" s="372"/>
      <c r="AI41" s="389">
        <v>39</v>
      </c>
      <c r="AJ41" s="372"/>
      <c r="AK41" s="372"/>
      <c r="AL41" s="372"/>
      <c r="AM41" s="389">
        <v>84</v>
      </c>
      <c r="AN41" s="372"/>
      <c r="AO41" s="372"/>
      <c r="AP41" s="372"/>
      <c r="AQ41" s="391" t="s">
        <v>615</v>
      </c>
      <c r="AR41" s="392"/>
      <c r="AS41" s="392"/>
      <c r="AT41" s="393"/>
      <c r="AU41" s="372" t="s">
        <v>615</v>
      </c>
      <c r="AV41" s="372"/>
      <c r="AW41" s="372"/>
      <c r="AX41" s="373"/>
    </row>
    <row r="42" spans="1:51" ht="23.25" customHeight="1" x14ac:dyDescent="0.15">
      <c r="A42" s="460" t="s">
        <v>261</v>
      </c>
      <c r="B42" s="455"/>
      <c r="C42" s="455"/>
      <c r="D42" s="455"/>
      <c r="E42" s="455"/>
      <c r="F42" s="456"/>
      <c r="G42" s="496" t="s">
        <v>620</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5"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2" t="s">
        <v>11</v>
      </c>
      <c r="AC49" s="883"/>
      <c r="AD49" s="884"/>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6" t="s">
        <v>57</v>
      </c>
      <c r="Z51" s="887"/>
      <c r="AA51" s="888"/>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89"/>
      <c r="H52" s="383"/>
      <c r="I52" s="383"/>
      <c r="J52" s="383"/>
      <c r="K52" s="383"/>
      <c r="L52" s="383"/>
      <c r="M52" s="383"/>
      <c r="N52" s="383"/>
      <c r="O52" s="384"/>
      <c r="P52" s="450"/>
      <c r="Q52" s="450"/>
      <c r="R52" s="450"/>
      <c r="S52" s="450"/>
      <c r="T52" s="450"/>
      <c r="U52" s="450"/>
      <c r="V52" s="450"/>
      <c r="W52" s="450"/>
      <c r="X52" s="451"/>
      <c r="Y52" s="890" t="s">
        <v>50</v>
      </c>
      <c r="Z52" s="782"/>
      <c r="AA52" s="783"/>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0" t="s">
        <v>13</v>
      </c>
      <c r="Z53" s="782"/>
      <c r="AA53" s="783"/>
      <c r="AB53" s="891" t="s">
        <v>14</v>
      </c>
      <c r="AC53" s="891"/>
      <c r="AD53" s="891"/>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2" t="s">
        <v>11</v>
      </c>
      <c r="AC54" s="883"/>
      <c r="AD54" s="884"/>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6" t="s">
        <v>57</v>
      </c>
      <c r="Z56" s="887"/>
      <c r="AA56" s="888"/>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89"/>
      <c r="H57" s="383"/>
      <c r="I57" s="383"/>
      <c r="J57" s="383"/>
      <c r="K57" s="383"/>
      <c r="L57" s="383"/>
      <c r="M57" s="383"/>
      <c r="N57" s="383"/>
      <c r="O57" s="384"/>
      <c r="P57" s="450"/>
      <c r="Q57" s="450"/>
      <c r="R57" s="450"/>
      <c r="S57" s="450"/>
      <c r="T57" s="450"/>
      <c r="U57" s="450"/>
      <c r="V57" s="450"/>
      <c r="W57" s="450"/>
      <c r="X57" s="451"/>
      <c r="Y57" s="890" t="s">
        <v>50</v>
      </c>
      <c r="Z57" s="782"/>
      <c r="AA57" s="783"/>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0" t="s">
        <v>13</v>
      </c>
      <c r="Z58" s="782"/>
      <c r="AA58" s="783"/>
      <c r="AB58" s="891" t="s">
        <v>14</v>
      </c>
      <c r="AC58" s="891"/>
      <c r="AD58" s="891"/>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2" t="s">
        <v>11</v>
      </c>
      <c r="AC59" s="883"/>
      <c r="AD59" s="884"/>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6" t="s">
        <v>57</v>
      </c>
      <c r="Z61" s="887"/>
      <c r="AA61" s="888"/>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89"/>
      <c r="H62" s="383"/>
      <c r="I62" s="383"/>
      <c r="J62" s="383"/>
      <c r="K62" s="383"/>
      <c r="L62" s="383"/>
      <c r="M62" s="383"/>
      <c r="N62" s="383"/>
      <c r="O62" s="384"/>
      <c r="P62" s="450"/>
      <c r="Q62" s="450"/>
      <c r="R62" s="450"/>
      <c r="S62" s="450"/>
      <c r="T62" s="450"/>
      <c r="U62" s="450"/>
      <c r="V62" s="450"/>
      <c r="W62" s="450"/>
      <c r="X62" s="451"/>
      <c r="Y62" s="890" t="s">
        <v>50</v>
      </c>
      <c r="Z62" s="782"/>
      <c r="AA62" s="783"/>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79"/>
      <c r="C63" s="880"/>
      <c r="D63" s="880"/>
      <c r="E63" s="880"/>
      <c r="F63" s="881"/>
      <c r="G63" s="141"/>
      <c r="H63" s="142"/>
      <c r="I63" s="142"/>
      <c r="J63" s="142"/>
      <c r="K63" s="142"/>
      <c r="L63" s="142"/>
      <c r="M63" s="142"/>
      <c r="N63" s="142"/>
      <c r="O63" s="143"/>
      <c r="P63" s="452"/>
      <c r="Q63" s="452"/>
      <c r="R63" s="452"/>
      <c r="S63" s="452"/>
      <c r="T63" s="452"/>
      <c r="U63" s="452"/>
      <c r="V63" s="452"/>
      <c r="W63" s="452"/>
      <c r="X63" s="453"/>
      <c r="Y63" s="890" t="s">
        <v>13</v>
      </c>
      <c r="Z63" s="782"/>
      <c r="AA63" s="783"/>
      <c r="AB63" s="891" t="s">
        <v>14</v>
      </c>
      <c r="AC63" s="891"/>
      <c r="AD63" s="891"/>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625</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2" t="s">
        <v>11</v>
      </c>
      <c r="AC83" s="883"/>
      <c r="AD83" s="884"/>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6" t="s">
        <v>57</v>
      </c>
      <c r="Z85" s="887"/>
      <c r="AA85" s="888"/>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89"/>
      <c r="H86" s="383"/>
      <c r="I86" s="383"/>
      <c r="J86" s="383"/>
      <c r="K86" s="383"/>
      <c r="L86" s="383"/>
      <c r="M86" s="383"/>
      <c r="N86" s="383"/>
      <c r="O86" s="384"/>
      <c r="P86" s="450"/>
      <c r="Q86" s="450"/>
      <c r="R86" s="450"/>
      <c r="S86" s="450"/>
      <c r="T86" s="450"/>
      <c r="U86" s="450"/>
      <c r="V86" s="450"/>
      <c r="W86" s="450"/>
      <c r="X86" s="451"/>
      <c r="Y86" s="890" t="s">
        <v>50</v>
      </c>
      <c r="Z86" s="782"/>
      <c r="AA86" s="783"/>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0" t="s">
        <v>13</v>
      </c>
      <c r="Z87" s="782"/>
      <c r="AA87" s="783"/>
      <c r="AB87" s="891" t="s">
        <v>14</v>
      </c>
      <c r="AC87" s="891"/>
      <c r="AD87" s="891"/>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2" t="s">
        <v>11</v>
      </c>
      <c r="AC88" s="883"/>
      <c r="AD88" s="884"/>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6" t="s">
        <v>57</v>
      </c>
      <c r="Z90" s="887"/>
      <c r="AA90" s="888"/>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89"/>
      <c r="H91" s="383"/>
      <c r="I91" s="383"/>
      <c r="J91" s="383"/>
      <c r="K91" s="383"/>
      <c r="L91" s="383"/>
      <c r="M91" s="383"/>
      <c r="N91" s="383"/>
      <c r="O91" s="384"/>
      <c r="P91" s="450"/>
      <c r="Q91" s="450"/>
      <c r="R91" s="450"/>
      <c r="S91" s="450"/>
      <c r="T91" s="450"/>
      <c r="U91" s="450"/>
      <c r="V91" s="450"/>
      <c r="W91" s="450"/>
      <c r="X91" s="451"/>
      <c r="Y91" s="890" t="s">
        <v>50</v>
      </c>
      <c r="Z91" s="782"/>
      <c r="AA91" s="783"/>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0" t="s">
        <v>13</v>
      </c>
      <c r="Z92" s="782"/>
      <c r="AA92" s="783"/>
      <c r="AB92" s="891" t="s">
        <v>14</v>
      </c>
      <c r="AC92" s="891"/>
      <c r="AD92" s="891"/>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2" t="s">
        <v>11</v>
      </c>
      <c r="AC93" s="883"/>
      <c r="AD93" s="884"/>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6" t="s">
        <v>57</v>
      </c>
      <c r="Z95" s="887"/>
      <c r="AA95" s="888"/>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89"/>
      <c r="H96" s="383"/>
      <c r="I96" s="383"/>
      <c r="J96" s="383"/>
      <c r="K96" s="383"/>
      <c r="L96" s="383"/>
      <c r="M96" s="383"/>
      <c r="N96" s="383"/>
      <c r="O96" s="384"/>
      <c r="P96" s="450"/>
      <c r="Q96" s="450"/>
      <c r="R96" s="450"/>
      <c r="S96" s="450"/>
      <c r="T96" s="450"/>
      <c r="U96" s="450"/>
      <c r="V96" s="450"/>
      <c r="W96" s="450"/>
      <c r="X96" s="451"/>
      <c r="Y96" s="890" t="s">
        <v>50</v>
      </c>
      <c r="Z96" s="782"/>
      <c r="AA96" s="783"/>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79"/>
      <c r="C97" s="880"/>
      <c r="D97" s="880"/>
      <c r="E97" s="880"/>
      <c r="F97" s="881"/>
      <c r="G97" s="141"/>
      <c r="H97" s="142"/>
      <c r="I97" s="142"/>
      <c r="J97" s="142"/>
      <c r="K97" s="142"/>
      <c r="L97" s="142"/>
      <c r="M97" s="142"/>
      <c r="N97" s="142"/>
      <c r="O97" s="143"/>
      <c r="P97" s="452"/>
      <c r="Q97" s="452"/>
      <c r="R97" s="452"/>
      <c r="S97" s="452"/>
      <c r="T97" s="452"/>
      <c r="U97" s="452"/>
      <c r="V97" s="452"/>
      <c r="W97" s="452"/>
      <c r="X97" s="453"/>
      <c r="Y97" s="890" t="s">
        <v>13</v>
      </c>
      <c r="Z97" s="782"/>
      <c r="AA97" s="783"/>
      <c r="AB97" s="891" t="s">
        <v>14</v>
      </c>
      <c r="AC97" s="891"/>
      <c r="AD97" s="891"/>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2" t="s">
        <v>11</v>
      </c>
      <c r="AC117" s="883"/>
      <c r="AD117" s="884"/>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6" t="s">
        <v>57</v>
      </c>
      <c r="Z119" s="887"/>
      <c r="AA119" s="888"/>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89"/>
      <c r="H120" s="383"/>
      <c r="I120" s="383"/>
      <c r="J120" s="383"/>
      <c r="K120" s="383"/>
      <c r="L120" s="383"/>
      <c r="M120" s="383"/>
      <c r="N120" s="383"/>
      <c r="O120" s="384"/>
      <c r="P120" s="450"/>
      <c r="Q120" s="450"/>
      <c r="R120" s="450"/>
      <c r="S120" s="450"/>
      <c r="T120" s="450"/>
      <c r="U120" s="450"/>
      <c r="V120" s="450"/>
      <c r="W120" s="450"/>
      <c r="X120" s="451"/>
      <c r="Y120" s="890" t="s">
        <v>50</v>
      </c>
      <c r="Z120" s="782"/>
      <c r="AA120" s="783"/>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0" t="s">
        <v>13</v>
      </c>
      <c r="Z121" s="782"/>
      <c r="AA121" s="783"/>
      <c r="AB121" s="891" t="s">
        <v>14</v>
      </c>
      <c r="AC121" s="891"/>
      <c r="AD121" s="891"/>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2" t="s">
        <v>11</v>
      </c>
      <c r="AC122" s="883"/>
      <c r="AD122" s="884"/>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6" t="s">
        <v>57</v>
      </c>
      <c r="Z124" s="887"/>
      <c r="AA124" s="888"/>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89"/>
      <c r="H125" s="383"/>
      <c r="I125" s="383"/>
      <c r="J125" s="383"/>
      <c r="K125" s="383"/>
      <c r="L125" s="383"/>
      <c r="M125" s="383"/>
      <c r="N125" s="383"/>
      <c r="O125" s="384"/>
      <c r="P125" s="450"/>
      <c r="Q125" s="450"/>
      <c r="R125" s="450"/>
      <c r="S125" s="450"/>
      <c r="T125" s="450"/>
      <c r="U125" s="450"/>
      <c r="V125" s="450"/>
      <c r="W125" s="450"/>
      <c r="X125" s="451"/>
      <c r="Y125" s="890" t="s">
        <v>50</v>
      </c>
      <c r="Z125" s="782"/>
      <c r="AA125" s="783"/>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0" t="s">
        <v>13</v>
      </c>
      <c r="Z126" s="782"/>
      <c r="AA126" s="783"/>
      <c r="AB126" s="891" t="s">
        <v>14</v>
      </c>
      <c r="AC126" s="891"/>
      <c r="AD126" s="891"/>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2" t="s">
        <v>11</v>
      </c>
      <c r="AC127" s="883"/>
      <c r="AD127" s="884"/>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6" t="s">
        <v>57</v>
      </c>
      <c r="Z129" s="887"/>
      <c r="AA129" s="888"/>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89"/>
      <c r="H130" s="383"/>
      <c r="I130" s="383"/>
      <c r="J130" s="383"/>
      <c r="K130" s="383"/>
      <c r="L130" s="383"/>
      <c r="M130" s="383"/>
      <c r="N130" s="383"/>
      <c r="O130" s="384"/>
      <c r="P130" s="450"/>
      <c r="Q130" s="450"/>
      <c r="R130" s="450"/>
      <c r="S130" s="450"/>
      <c r="T130" s="450"/>
      <c r="U130" s="450"/>
      <c r="V130" s="450"/>
      <c r="W130" s="450"/>
      <c r="X130" s="451"/>
      <c r="Y130" s="890" t="s">
        <v>50</v>
      </c>
      <c r="Z130" s="782"/>
      <c r="AA130" s="783"/>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79"/>
      <c r="C131" s="880"/>
      <c r="D131" s="880"/>
      <c r="E131" s="880"/>
      <c r="F131" s="881"/>
      <c r="G131" s="141"/>
      <c r="H131" s="142"/>
      <c r="I131" s="142"/>
      <c r="J131" s="142"/>
      <c r="K131" s="142"/>
      <c r="L131" s="142"/>
      <c r="M131" s="142"/>
      <c r="N131" s="142"/>
      <c r="O131" s="143"/>
      <c r="P131" s="452"/>
      <c r="Q131" s="452"/>
      <c r="R131" s="452"/>
      <c r="S131" s="452"/>
      <c r="T131" s="452"/>
      <c r="U131" s="452"/>
      <c r="V131" s="452"/>
      <c r="W131" s="452"/>
      <c r="X131" s="453"/>
      <c r="Y131" s="890" t="s">
        <v>13</v>
      </c>
      <c r="Z131" s="782"/>
      <c r="AA131" s="783"/>
      <c r="AB131" s="891" t="s">
        <v>14</v>
      </c>
      <c r="AC131" s="891"/>
      <c r="AD131" s="891"/>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2" t="s">
        <v>11</v>
      </c>
      <c r="AC151" s="883"/>
      <c r="AD151" s="884"/>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6" t="s">
        <v>57</v>
      </c>
      <c r="Z153" s="887"/>
      <c r="AA153" s="888"/>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89"/>
      <c r="H154" s="383"/>
      <c r="I154" s="383"/>
      <c r="J154" s="383"/>
      <c r="K154" s="383"/>
      <c r="L154" s="383"/>
      <c r="M154" s="383"/>
      <c r="N154" s="383"/>
      <c r="O154" s="384"/>
      <c r="P154" s="450"/>
      <c r="Q154" s="450"/>
      <c r="R154" s="450"/>
      <c r="S154" s="450"/>
      <c r="T154" s="450"/>
      <c r="U154" s="450"/>
      <c r="V154" s="450"/>
      <c r="W154" s="450"/>
      <c r="X154" s="451"/>
      <c r="Y154" s="890" t="s">
        <v>50</v>
      </c>
      <c r="Z154" s="782"/>
      <c r="AA154" s="783"/>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0" t="s">
        <v>13</v>
      </c>
      <c r="Z155" s="782"/>
      <c r="AA155" s="783"/>
      <c r="AB155" s="891" t="s">
        <v>14</v>
      </c>
      <c r="AC155" s="891"/>
      <c r="AD155" s="891"/>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2" t="s">
        <v>11</v>
      </c>
      <c r="AC156" s="883"/>
      <c r="AD156" s="884"/>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6" t="s">
        <v>57</v>
      </c>
      <c r="Z158" s="887"/>
      <c r="AA158" s="888"/>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89"/>
      <c r="H159" s="383"/>
      <c r="I159" s="383"/>
      <c r="J159" s="383"/>
      <c r="K159" s="383"/>
      <c r="L159" s="383"/>
      <c r="M159" s="383"/>
      <c r="N159" s="383"/>
      <c r="O159" s="384"/>
      <c r="P159" s="450"/>
      <c r="Q159" s="450"/>
      <c r="R159" s="450"/>
      <c r="S159" s="450"/>
      <c r="T159" s="450"/>
      <c r="U159" s="450"/>
      <c r="V159" s="450"/>
      <c r="W159" s="450"/>
      <c r="X159" s="451"/>
      <c r="Y159" s="890" t="s">
        <v>50</v>
      </c>
      <c r="Z159" s="782"/>
      <c r="AA159" s="783"/>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0" t="s">
        <v>13</v>
      </c>
      <c r="Z160" s="782"/>
      <c r="AA160" s="783"/>
      <c r="AB160" s="891" t="s">
        <v>14</v>
      </c>
      <c r="AC160" s="891"/>
      <c r="AD160" s="891"/>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2" t="s">
        <v>11</v>
      </c>
      <c r="AC161" s="883"/>
      <c r="AD161" s="884"/>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6" t="s">
        <v>57</v>
      </c>
      <c r="Z163" s="887"/>
      <c r="AA163" s="888"/>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89"/>
      <c r="H164" s="383"/>
      <c r="I164" s="383"/>
      <c r="J164" s="383"/>
      <c r="K164" s="383"/>
      <c r="L164" s="383"/>
      <c r="M164" s="383"/>
      <c r="N164" s="383"/>
      <c r="O164" s="384"/>
      <c r="P164" s="450"/>
      <c r="Q164" s="450"/>
      <c r="R164" s="450"/>
      <c r="S164" s="450"/>
      <c r="T164" s="450"/>
      <c r="U164" s="450"/>
      <c r="V164" s="450"/>
      <c r="W164" s="450"/>
      <c r="X164" s="451"/>
      <c r="Y164" s="890" t="s">
        <v>50</v>
      </c>
      <c r="Z164" s="782"/>
      <c r="AA164" s="783"/>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2" t="s">
        <v>11</v>
      </c>
      <c r="AC185" s="883"/>
      <c r="AD185" s="884"/>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6" t="s">
        <v>57</v>
      </c>
      <c r="Z187" s="887"/>
      <c r="AA187" s="888"/>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89"/>
      <c r="H188" s="383"/>
      <c r="I188" s="383"/>
      <c r="J188" s="383"/>
      <c r="K188" s="383"/>
      <c r="L188" s="383"/>
      <c r="M188" s="383"/>
      <c r="N188" s="383"/>
      <c r="O188" s="384"/>
      <c r="P188" s="450"/>
      <c r="Q188" s="450"/>
      <c r="R188" s="450"/>
      <c r="S188" s="450"/>
      <c r="T188" s="450"/>
      <c r="U188" s="450"/>
      <c r="V188" s="450"/>
      <c r="W188" s="450"/>
      <c r="X188" s="451"/>
      <c r="Y188" s="890" t="s">
        <v>50</v>
      </c>
      <c r="Z188" s="782"/>
      <c r="AA188" s="783"/>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0" t="s">
        <v>13</v>
      </c>
      <c r="Z189" s="782"/>
      <c r="AA189" s="783"/>
      <c r="AB189" s="891" t="s">
        <v>14</v>
      </c>
      <c r="AC189" s="891"/>
      <c r="AD189" s="891"/>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2" t="s">
        <v>11</v>
      </c>
      <c r="AC190" s="883"/>
      <c r="AD190" s="884"/>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6" t="s">
        <v>57</v>
      </c>
      <c r="Z192" s="887"/>
      <c r="AA192" s="888"/>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89"/>
      <c r="H193" s="383"/>
      <c r="I193" s="383"/>
      <c r="J193" s="383"/>
      <c r="K193" s="383"/>
      <c r="L193" s="383"/>
      <c r="M193" s="383"/>
      <c r="N193" s="383"/>
      <c r="O193" s="384"/>
      <c r="P193" s="450"/>
      <c r="Q193" s="450"/>
      <c r="R193" s="450"/>
      <c r="S193" s="450"/>
      <c r="T193" s="450"/>
      <c r="U193" s="450"/>
      <c r="V193" s="450"/>
      <c r="W193" s="450"/>
      <c r="X193" s="451"/>
      <c r="Y193" s="890" t="s">
        <v>50</v>
      </c>
      <c r="Z193" s="782"/>
      <c r="AA193" s="783"/>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0" t="s">
        <v>13</v>
      </c>
      <c r="Z194" s="782"/>
      <c r="AA194" s="783"/>
      <c r="AB194" s="891" t="s">
        <v>14</v>
      </c>
      <c r="AC194" s="891"/>
      <c r="AD194" s="891"/>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2" t="s">
        <v>11</v>
      </c>
      <c r="AC195" s="883"/>
      <c r="AD195" s="884"/>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6" t="s">
        <v>57</v>
      </c>
      <c r="Z197" s="887"/>
      <c r="AA197" s="888"/>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89"/>
      <c r="H198" s="383"/>
      <c r="I198" s="383"/>
      <c r="J198" s="383"/>
      <c r="K198" s="383"/>
      <c r="L198" s="383"/>
      <c r="M198" s="383"/>
      <c r="N198" s="383"/>
      <c r="O198" s="384"/>
      <c r="P198" s="450"/>
      <c r="Q198" s="450"/>
      <c r="R198" s="450"/>
      <c r="S198" s="450"/>
      <c r="T198" s="450"/>
      <c r="U198" s="450"/>
      <c r="V198" s="450"/>
      <c r="W198" s="450"/>
      <c r="X198" s="451"/>
      <c r="Y198" s="890" t="s">
        <v>50</v>
      </c>
      <c r="Z198" s="782"/>
      <c r="AA198" s="783"/>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652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655</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656</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654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615</v>
      </c>
      <c r="K218" s="642"/>
      <c r="L218" s="642"/>
      <c r="M218" s="642"/>
      <c r="N218" s="642"/>
      <c r="O218" s="642"/>
      <c r="P218" s="642"/>
      <c r="Q218" s="642"/>
      <c r="R218" s="642"/>
      <c r="S218" s="642"/>
      <c r="T218" s="643"/>
      <c r="U218" s="616" t="s">
        <v>654</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654</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654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635</v>
      </c>
      <c r="AE223" s="706"/>
      <c r="AF223" s="706"/>
      <c r="AG223" s="707" t="s">
        <v>640</v>
      </c>
      <c r="AH223" s="708"/>
      <c r="AI223" s="708"/>
      <c r="AJ223" s="708"/>
      <c r="AK223" s="708"/>
      <c r="AL223" s="708"/>
      <c r="AM223" s="708"/>
      <c r="AN223" s="708"/>
      <c r="AO223" s="708"/>
      <c r="AP223" s="708"/>
      <c r="AQ223" s="708"/>
      <c r="AR223" s="708"/>
      <c r="AS223" s="708"/>
      <c r="AT223" s="708"/>
      <c r="AU223" s="708"/>
      <c r="AV223" s="708"/>
      <c r="AW223" s="708"/>
      <c r="AX223" s="709"/>
    </row>
    <row r="224" spans="1:51" ht="4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635</v>
      </c>
      <c r="AE224" s="687"/>
      <c r="AF224" s="687"/>
      <c r="AG224" s="713" t="s">
        <v>641</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635</v>
      </c>
      <c r="AE225" s="720"/>
      <c r="AF225" s="720"/>
      <c r="AG225" s="677" t="s">
        <v>642</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643</v>
      </c>
      <c r="AE226" s="674"/>
      <c r="AF226" s="674"/>
      <c r="AG226" s="675" t="s">
        <v>285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644</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5" t="s">
        <v>635</v>
      </c>
      <c r="AE229" s="736"/>
      <c r="AF229" s="736"/>
      <c r="AG229" s="737" t="s">
        <v>645</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4"/>
      <c r="B230" s="666"/>
      <c r="C230" s="730"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635</v>
      </c>
      <c r="AE230" s="687"/>
      <c r="AF230" s="687"/>
      <c r="AG230" s="713" t="s">
        <v>646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0"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643</v>
      </c>
      <c r="AE231" s="687"/>
      <c r="AF231" s="687"/>
      <c r="AG231" s="713" t="s">
        <v>285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0"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1"/>
      <c r="AD232" s="686" t="s">
        <v>635</v>
      </c>
      <c r="AE232" s="687"/>
      <c r="AF232" s="687"/>
      <c r="AG232" s="713" t="s">
        <v>647</v>
      </c>
      <c r="AH232" s="714"/>
      <c r="AI232" s="714"/>
      <c r="AJ232" s="714"/>
      <c r="AK232" s="714"/>
      <c r="AL232" s="714"/>
      <c r="AM232" s="714"/>
      <c r="AN232" s="714"/>
      <c r="AO232" s="714"/>
      <c r="AP232" s="714"/>
      <c r="AQ232" s="714"/>
      <c r="AR232" s="714"/>
      <c r="AS232" s="714"/>
      <c r="AT232" s="714"/>
      <c r="AU232" s="714"/>
      <c r="AV232" s="714"/>
      <c r="AW232" s="714"/>
      <c r="AX232" s="715"/>
    </row>
    <row r="233" spans="1:50" ht="45" customHeight="1" x14ac:dyDescent="0.15">
      <c r="A233" s="664"/>
      <c r="B233" s="666"/>
      <c r="C233" s="730"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1"/>
      <c r="AD233" s="719" t="s">
        <v>635</v>
      </c>
      <c r="AE233" s="720"/>
      <c r="AF233" s="720"/>
      <c r="AG233" s="732" t="s">
        <v>648</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643</v>
      </c>
      <c r="AE234" s="687"/>
      <c r="AF234" s="688"/>
      <c r="AG234" s="713" t="s">
        <v>285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635</v>
      </c>
      <c r="AE235" s="728"/>
      <c r="AF235" s="729"/>
      <c r="AG235" s="713" t="s">
        <v>649</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665</v>
      </c>
      <c r="AE236" s="736"/>
      <c r="AF236" s="746"/>
      <c r="AG236" s="737" t="s">
        <v>666</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4"/>
      <c r="B237" s="666"/>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635</v>
      </c>
      <c r="AE237" s="751"/>
      <c r="AF237" s="751"/>
      <c r="AG237" s="713" t="s">
        <v>650</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0"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665</v>
      </c>
      <c r="AE238" s="687"/>
      <c r="AF238" s="687"/>
      <c r="AG238" s="713" t="s">
        <v>667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0"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643</v>
      </c>
      <c r="AE239" s="687"/>
      <c r="AF239" s="687"/>
      <c r="AG239" s="740" t="s">
        <v>285</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70"/>
      <c r="AD240" s="673" t="s">
        <v>635</v>
      </c>
      <c r="AE240" s="674"/>
      <c r="AF240" s="763"/>
      <c r="AG240" s="675" t="s">
        <v>651</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7"/>
      <c r="B241" s="758"/>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57"/>
      <c r="B242" s="758"/>
      <c r="C242" s="86">
        <v>2022</v>
      </c>
      <c r="D242" s="87"/>
      <c r="E242" s="88" t="s">
        <v>608</v>
      </c>
      <c r="F242" s="88"/>
      <c r="G242" s="88"/>
      <c r="H242" s="89">
        <v>21</v>
      </c>
      <c r="I242" s="89"/>
      <c r="J242" s="90">
        <v>103</v>
      </c>
      <c r="K242" s="90"/>
      <c r="L242" s="90"/>
      <c r="M242" s="89"/>
      <c r="N242" s="91"/>
      <c r="O242" s="92" t="s">
        <v>626</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 customHeight="1" x14ac:dyDescent="0.15">
      <c r="A247" s="122" t="s">
        <v>45</v>
      </c>
      <c r="B247" s="123"/>
      <c r="C247" s="126" t="s">
        <v>49</v>
      </c>
      <c r="D247" s="127"/>
      <c r="E247" s="127"/>
      <c r="F247" s="128"/>
      <c r="G247" s="129" t="s">
        <v>663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1" t="s">
        <v>679</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278</v>
      </c>
      <c r="B258" s="782"/>
      <c r="C258" s="782"/>
      <c r="D258" s="783"/>
      <c r="E258" s="767" t="s">
        <v>627</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6" t="s">
        <v>277</v>
      </c>
      <c r="B259" s="136"/>
      <c r="C259" s="136"/>
      <c r="D259" s="136"/>
      <c r="E259" s="767" t="s">
        <v>628</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6" t="s">
        <v>276</v>
      </c>
      <c r="B260" s="136"/>
      <c r="C260" s="136"/>
      <c r="D260" s="136"/>
      <c r="E260" s="767" t="s">
        <v>629</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6" t="s">
        <v>275</v>
      </c>
      <c r="B261" s="136"/>
      <c r="C261" s="136"/>
      <c r="D261" s="136"/>
      <c r="E261" s="767" t="s">
        <v>630</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6" t="s">
        <v>274</v>
      </c>
      <c r="B262" s="136"/>
      <c r="C262" s="136"/>
      <c r="D262" s="136"/>
      <c r="E262" s="767" t="s">
        <v>631</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6" t="s">
        <v>273</v>
      </c>
      <c r="B263" s="136"/>
      <c r="C263" s="136"/>
      <c r="D263" s="136"/>
      <c r="E263" s="767" t="s">
        <v>632</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6" t="s">
        <v>272</v>
      </c>
      <c r="B264" s="136"/>
      <c r="C264" s="136"/>
      <c r="D264" s="136"/>
      <c r="E264" s="767" t="s">
        <v>633</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6" t="s">
        <v>271</v>
      </c>
      <c r="B265" s="136"/>
      <c r="C265" s="136"/>
      <c r="D265" s="136"/>
      <c r="E265" s="767" t="s">
        <v>634</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417</v>
      </c>
      <c r="B266" s="136"/>
      <c r="C266" s="136"/>
      <c r="D266" s="136"/>
      <c r="E266" s="786" t="s">
        <v>608</v>
      </c>
      <c r="F266" s="787"/>
      <c r="G266" s="787"/>
      <c r="H266" s="77" t="str">
        <f>IF(E266="","","-")</f>
        <v>-</v>
      </c>
      <c r="I266" s="787"/>
      <c r="J266" s="787"/>
      <c r="K266" s="77" t="str">
        <f>IF(I266="","","-")</f>
        <v/>
      </c>
      <c r="L266" s="106">
        <v>68</v>
      </c>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597</v>
      </c>
      <c r="B267" s="136"/>
      <c r="C267" s="136"/>
      <c r="D267" s="136"/>
      <c r="E267" s="786" t="s">
        <v>608</v>
      </c>
      <c r="F267" s="787"/>
      <c r="G267" s="787"/>
      <c r="H267" s="77"/>
      <c r="I267" s="787"/>
      <c r="J267" s="787"/>
      <c r="K267" s="77"/>
      <c r="L267" s="106">
        <v>66</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385</v>
      </c>
      <c r="B268" s="136"/>
      <c r="C268" s="136"/>
      <c r="D268" s="136"/>
      <c r="E268" s="789">
        <v>2021</v>
      </c>
      <c r="F268" s="137"/>
      <c r="G268" s="787" t="s">
        <v>636</v>
      </c>
      <c r="H268" s="787"/>
      <c r="I268" s="787"/>
      <c r="J268" s="137">
        <v>20</v>
      </c>
      <c r="K268" s="137"/>
      <c r="L268" s="106">
        <v>98</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267</v>
      </c>
      <c r="B308" s="794"/>
      <c r="C308" s="794"/>
      <c r="D308" s="794"/>
      <c r="E308" s="794"/>
      <c r="F308" s="795"/>
      <c r="G308" s="799" t="s">
        <v>670</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244</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671</v>
      </c>
      <c r="H310" s="821"/>
      <c r="I310" s="821"/>
      <c r="J310" s="821"/>
      <c r="K310" s="822"/>
      <c r="L310" s="823" t="s">
        <v>671</v>
      </c>
      <c r="M310" s="824"/>
      <c r="N310" s="824"/>
      <c r="O310" s="824"/>
      <c r="P310" s="824"/>
      <c r="Q310" s="824"/>
      <c r="R310" s="824"/>
      <c r="S310" s="824"/>
      <c r="T310" s="824"/>
      <c r="U310" s="824"/>
      <c r="V310" s="824"/>
      <c r="W310" s="824"/>
      <c r="X310" s="825"/>
      <c r="Y310" s="826">
        <v>2</v>
      </c>
      <c r="Z310" s="827"/>
      <c r="AA310" s="827"/>
      <c r="AB310" s="828"/>
      <c r="AC310" s="820"/>
      <c r="AD310" s="821"/>
      <c r="AE310" s="821"/>
      <c r="AF310" s="821"/>
      <c r="AG310" s="822"/>
      <c r="AH310" s="823"/>
      <c r="AI310" s="824"/>
      <c r="AJ310" s="824"/>
      <c r="AK310" s="824"/>
      <c r="AL310" s="824"/>
      <c r="AM310" s="824"/>
      <c r="AN310" s="824"/>
      <c r="AO310" s="824"/>
      <c r="AP310" s="824"/>
      <c r="AQ310" s="824"/>
      <c r="AR310" s="824"/>
      <c r="AS310" s="824"/>
      <c r="AT310" s="825"/>
      <c r="AU310" s="826"/>
      <c r="AV310" s="827"/>
      <c r="AW310" s="827"/>
      <c r="AX310" s="829"/>
    </row>
    <row r="311" spans="1:50" ht="24.75"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2</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0</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578</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6"/>
      <c r="L365" s="136"/>
      <c r="M365" s="136"/>
      <c r="N365" s="136"/>
      <c r="O365" s="136"/>
      <c r="P365" s="415" t="s">
        <v>25</v>
      </c>
      <c r="Q365" s="415"/>
      <c r="R365" s="415"/>
      <c r="S365" s="415"/>
      <c r="T365" s="415"/>
      <c r="U365" s="415"/>
      <c r="V365" s="415"/>
      <c r="W365" s="415"/>
      <c r="X365" s="415"/>
      <c r="Y365" s="846" t="s">
        <v>196</v>
      </c>
      <c r="Z365" s="847"/>
      <c r="AA365" s="847"/>
      <c r="AB365" s="847"/>
      <c r="AC365" s="845" t="s">
        <v>230</v>
      </c>
      <c r="AD365" s="845"/>
      <c r="AE365" s="845"/>
      <c r="AF365" s="845"/>
      <c r="AG365" s="845"/>
      <c r="AH365" s="846" t="s">
        <v>249</v>
      </c>
      <c r="AI365" s="844"/>
      <c r="AJ365" s="844"/>
      <c r="AK365" s="844"/>
      <c r="AL365" s="844" t="s">
        <v>19</v>
      </c>
      <c r="AM365" s="844"/>
      <c r="AN365" s="844"/>
      <c r="AO365" s="848"/>
      <c r="AP365" s="869" t="s">
        <v>198</v>
      </c>
      <c r="AQ365" s="869"/>
      <c r="AR365" s="869"/>
      <c r="AS365" s="869"/>
      <c r="AT365" s="869"/>
      <c r="AU365" s="869"/>
      <c r="AV365" s="869"/>
      <c r="AW365" s="869"/>
      <c r="AX365" s="869"/>
    </row>
    <row r="366" spans="1:51" ht="45" customHeight="1" x14ac:dyDescent="0.15">
      <c r="A366" s="855">
        <v>1</v>
      </c>
      <c r="B366" s="855">
        <v>1</v>
      </c>
      <c r="C366" s="856" t="s">
        <v>672</v>
      </c>
      <c r="D366" s="857"/>
      <c r="E366" s="857"/>
      <c r="F366" s="857"/>
      <c r="G366" s="857"/>
      <c r="H366" s="857"/>
      <c r="I366" s="857"/>
      <c r="J366" s="858">
        <v>2013305002625</v>
      </c>
      <c r="K366" s="859"/>
      <c r="L366" s="859"/>
      <c r="M366" s="859"/>
      <c r="N366" s="859"/>
      <c r="O366" s="859"/>
      <c r="P366" s="860" t="s">
        <v>673</v>
      </c>
      <c r="Q366" s="861"/>
      <c r="R366" s="861"/>
      <c r="S366" s="861"/>
      <c r="T366" s="861"/>
      <c r="U366" s="861"/>
      <c r="V366" s="861"/>
      <c r="W366" s="861"/>
      <c r="X366" s="861"/>
      <c r="Y366" s="862">
        <v>2</v>
      </c>
      <c r="Z366" s="863"/>
      <c r="AA366" s="863"/>
      <c r="AB366" s="864"/>
      <c r="AC366" s="865" t="s">
        <v>674</v>
      </c>
      <c r="AD366" s="866"/>
      <c r="AE366" s="866"/>
      <c r="AF366" s="866"/>
      <c r="AG366" s="866"/>
      <c r="AH366" s="849" t="s">
        <v>675</v>
      </c>
      <c r="AI366" s="850"/>
      <c r="AJ366" s="850"/>
      <c r="AK366" s="850"/>
      <c r="AL366" s="851" t="s">
        <v>675</v>
      </c>
      <c r="AM366" s="852"/>
      <c r="AN366" s="852"/>
      <c r="AO366" s="853"/>
      <c r="AP366" s="854" t="s">
        <v>676</v>
      </c>
      <c r="AQ366" s="854"/>
      <c r="AR366" s="854"/>
      <c r="AS366" s="854"/>
      <c r="AT366" s="854"/>
      <c r="AU366" s="854"/>
      <c r="AV366" s="854"/>
      <c r="AW366" s="854"/>
      <c r="AX366" s="854"/>
    </row>
    <row r="367" spans="1:51" ht="30" hidden="1" customHeight="1" x14ac:dyDescent="0.15">
      <c r="A367" s="855">
        <v>2</v>
      </c>
      <c r="B367" s="855">
        <v>1</v>
      </c>
      <c r="C367" s="856"/>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6"/>
      <c r="AE367" s="866"/>
      <c r="AF367" s="866"/>
      <c r="AG367" s="866"/>
      <c r="AH367" s="849"/>
      <c r="AI367" s="850"/>
      <c r="AJ367" s="850"/>
      <c r="AK367" s="850"/>
      <c r="AL367" s="851"/>
      <c r="AM367" s="852"/>
      <c r="AN367" s="852"/>
      <c r="AO367" s="853"/>
      <c r="AP367" s="854"/>
      <c r="AQ367" s="854"/>
      <c r="AR367" s="854"/>
      <c r="AS367" s="854"/>
      <c r="AT367" s="854"/>
      <c r="AU367" s="854"/>
      <c r="AV367" s="854"/>
      <c r="AW367" s="854"/>
      <c r="AX367" s="854"/>
      <c r="AY367">
        <f>COUNTA($C$367)</f>
        <v>0</v>
      </c>
    </row>
    <row r="368" spans="1:51" ht="30" hidden="1" customHeight="1" x14ac:dyDescent="0.15">
      <c r="A368" s="855">
        <v>3</v>
      </c>
      <c r="B368" s="855">
        <v>1</v>
      </c>
      <c r="C368" s="856"/>
      <c r="D368" s="857"/>
      <c r="E368" s="857"/>
      <c r="F368" s="857"/>
      <c r="G368" s="857"/>
      <c r="H368" s="857"/>
      <c r="I368" s="857"/>
      <c r="J368" s="858"/>
      <c r="K368" s="859"/>
      <c r="L368" s="859"/>
      <c r="M368" s="859"/>
      <c r="N368" s="859"/>
      <c r="O368" s="859"/>
      <c r="P368" s="860"/>
      <c r="Q368" s="861"/>
      <c r="R368" s="861"/>
      <c r="S368" s="861"/>
      <c r="T368" s="861"/>
      <c r="U368" s="861"/>
      <c r="V368" s="861"/>
      <c r="W368" s="861"/>
      <c r="X368" s="861"/>
      <c r="Y368" s="862"/>
      <c r="Z368" s="863"/>
      <c r="AA368" s="863"/>
      <c r="AB368" s="864"/>
      <c r="AC368" s="865"/>
      <c r="AD368" s="866"/>
      <c r="AE368" s="866"/>
      <c r="AF368" s="866"/>
      <c r="AG368" s="866"/>
      <c r="AH368" s="867"/>
      <c r="AI368" s="868"/>
      <c r="AJ368" s="868"/>
      <c r="AK368" s="868"/>
      <c r="AL368" s="851"/>
      <c r="AM368" s="852"/>
      <c r="AN368" s="852"/>
      <c r="AO368" s="853"/>
      <c r="AP368" s="854"/>
      <c r="AQ368" s="854"/>
      <c r="AR368" s="854"/>
      <c r="AS368" s="854"/>
      <c r="AT368" s="854"/>
      <c r="AU368" s="854"/>
      <c r="AV368" s="854"/>
      <c r="AW368" s="854"/>
      <c r="AX368" s="854"/>
      <c r="AY368">
        <f>COUNTA($C$368)</f>
        <v>0</v>
      </c>
    </row>
    <row r="369" spans="1:51" ht="30" hidden="1" customHeight="1" x14ac:dyDescent="0.15">
      <c r="A369" s="855">
        <v>4</v>
      </c>
      <c r="B369" s="855">
        <v>1</v>
      </c>
      <c r="C369" s="856"/>
      <c r="D369" s="857"/>
      <c r="E369" s="857"/>
      <c r="F369" s="857"/>
      <c r="G369" s="857"/>
      <c r="H369" s="857"/>
      <c r="I369" s="857"/>
      <c r="J369" s="858"/>
      <c r="K369" s="859"/>
      <c r="L369" s="859"/>
      <c r="M369" s="859"/>
      <c r="N369" s="859"/>
      <c r="O369" s="859"/>
      <c r="P369" s="860"/>
      <c r="Q369" s="861"/>
      <c r="R369" s="861"/>
      <c r="S369" s="861"/>
      <c r="T369" s="861"/>
      <c r="U369" s="861"/>
      <c r="V369" s="861"/>
      <c r="W369" s="861"/>
      <c r="X369" s="861"/>
      <c r="Y369" s="862"/>
      <c r="Z369" s="863"/>
      <c r="AA369" s="863"/>
      <c r="AB369" s="864"/>
      <c r="AC369" s="865"/>
      <c r="AD369" s="866"/>
      <c r="AE369" s="866"/>
      <c r="AF369" s="866"/>
      <c r="AG369" s="866"/>
      <c r="AH369" s="867"/>
      <c r="AI369" s="868"/>
      <c r="AJ369" s="868"/>
      <c r="AK369" s="868"/>
      <c r="AL369" s="851"/>
      <c r="AM369" s="852"/>
      <c r="AN369" s="852"/>
      <c r="AO369" s="853"/>
      <c r="AP369" s="854"/>
      <c r="AQ369" s="854"/>
      <c r="AR369" s="854"/>
      <c r="AS369" s="854"/>
      <c r="AT369" s="854"/>
      <c r="AU369" s="854"/>
      <c r="AV369" s="854"/>
      <c r="AW369" s="854"/>
      <c r="AX369" s="854"/>
      <c r="AY369">
        <f>COUNTA($C$369)</f>
        <v>0</v>
      </c>
    </row>
    <row r="370" spans="1:51" ht="30" hidden="1" customHeight="1" x14ac:dyDescent="0.15">
      <c r="A370" s="855">
        <v>5</v>
      </c>
      <c r="B370" s="855">
        <v>1</v>
      </c>
      <c r="C370" s="856"/>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6"/>
      <c r="AE370" s="866"/>
      <c r="AF370" s="866"/>
      <c r="AG370" s="866"/>
      <c r="AH370" s="867"/>
      <c r="AI370" s="868"/>
      <c r="AJ370" s="868"/>
      <c r="AK370" s="868"/>
      <c r="AL370" s="851"/>
      <c r="AM370" s="852"/>
      <c r="AN370" s="852"/>
      <c r="AO370" s="853"/>
      <c r="AP370" s="854"/>
      <c r="AQ370" s="854"/>
      <c r="AR370" s="854"/>
      <c r="AS370" s="854"/>
      <c r="AT370" s="854"/>
      <c r="AU370" s="854"/>
      <c r="AV370" s="854"/>
      <c r="AW370" s="854"/>
      <c r="AX370" s="854"/>
      <c r="AY370">
        <f>COUNTA($C$370)</f>
        <v>0</v>
      </c>
    </row>
    <row r="371" spans="1:51" ht="30" hidden="1" customHeight="1" x14ac:dyDescent="0.15">
      <c r="A371" s="855">
        <v>6</v>
      </c>
      <c r="B371" s="855">
        <v>1</v>
      </c>
      <c r="C371" s="856"/>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6"/>
      <c r="AE371" s="866"/>
      <c r="AF371" s="866"/>
      <c r="AG371" s="866"/>
      <c r="AH371" s="867"/>
      <c r="AI371" s="868"/>
      <c r="AJ371" s="868"/>
      <c r="AK371" s="868"/>
      <c r="AL371" s="851"/>
      <c r="AM371" s="852"/>
      <c r="AN371" s="852"/>
      <c r="AO371" s="853"/>
      <c r="AP371" s="854"/>
      <c r="AQ371" s="854"/>
      <c r="AR371" s="854"/>
      <c r="AS371" s="854"/>
      <c r="AT371" s="854"/>
      <c r="AU371" s="854"/>
      <c r="AV371" s="854"/>
      <c r="AW371" s="854"/>
      <c r="AX371" s="854"/>
      <c r="AY371">
        <f>COUNTA($C$371)</f>
        <v>0</v>
      </c>
    </row>
    <row r="372" spans="1:51" ht="30" hidden="1" customHeight="1" x14ac:dyDescent="0.15">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6"/>
      <c r="AE372" s="866"/>
      <c r="AF372" s="866"/>
      <c r="AG372" s="866"/>
      <c r="AH372" s="867"/>
      <c r="AI372" s="868"/>
      <c r="AJ372" s="868"/>
      <c r="AK372" s="868"/>
      <c r="AL372" s="851"/>
      <c r="AM372" s="852"/>
      <c r="AN372" s="852"/>
      <c r="AO372" s="853"/>
      <c r="AP372" s="854"/>
      <c r="AQ372" s="854"/>
      <c r="AR372" s="854"/>
      <c r="AS372" s="854"/>
      <c r="AT372" s="854"/>
      <c r="AU372" s="854"/>
      <c r="AV372" s="854"/>
      <c r="AW372" s="854"/>
      <c r="AX372" s="854"/>
      <c r="AY372">
        <f>COUNTA($C$372)</f>
        <v>0</v>
      </c>
    </row>
    <row r="373" spans="1:51" ht="30" hidden="1" customHeight="1" x14ac:dyDescent="0.15">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0</v>
      </c>
    </row>
    <row r="374" spans="1:51" ht="30" hidden="1" customHeight="1" x14ac:dyDescent="0.15">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0</v>
      </c>
    </row>
    <row r="375" spans="1:51" ht="30" hidden="1" customHeight="1" x14ac:dyDescent="0.15">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0</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4"/>
      <c r="B398" s="844"/>
      <c r="C398" s="844" t="s">
        <v>24</v>
      </c>
      <c r="D398" s="844"/>
      <c r="E398" s="844"/>
      <c r="F398" s="844"/>
      <c r="G398" s="844"/>
      <c r="H398" s="844"/>
      <c r="I398" s="844"/>
      <c r="J398" s="845" t="s">
        <v>197</v>
      </c>
      <c r="K398" s="136"/>
      <c r="L398" s="136"/>
      <c r="M398" s="136"/>
      <c r="N398" s="136"/>
      <c r="O398" s="136"/>
      <c r="P398" s="415" t="s">
        <v>25</v>
      </c>
      <c r="Q398" s="415"/>
      <c r="R398" s="415"/>
      <c r="S398" s="415"/>
      <c r="T398" s="415"/>
      <c r="U398" s="415"/>
      <c r="V398" s="415"/>
      <c r="W398" s="415"/>
      <c r="X398" s="415"/>
      <c r="Y398" s="846" t="s">
        <v>196</v>
      </c>
      <c r="Z398" s="847"/>
      <c r="AA398" s="847"/>
      <c r="AB398" s="847"/>
      <c r="AC398" s="845" t="s">
        <v>230</v>
      </c>
      <c r="AD398" s="845"/>
      <c r="AE398" s="845"/>
      <c r="AF398" s="845"/>
      <c r="AG398" s="845"/>
      <c r="AH398" s="846" t="s">
        <v>249</v>
      </c>
      <c r="AI398" s="844"/>
      <c r="AJ398" s="844"/>
      <c r="AK398" s="844"/>
      <c r="AL398" s="844" t="s">
        <v>19</v>
      </c>
      <c r="AM398" s="844"/>
      <c r="AN398" s="844"/>
      <c r="AO398" s="848"/>
      <c r="AP398" s="869" t="s">
        <v>198</v>
      </c>
      <c r="AQ398" s="869"/>
      <c r="AR398" s="869"/>
      <c r="AS398" s="869"/>
      <c r="AT398" s="869"/>
      <c r="AU398" s="869"/>
      <c r="AV398" s="869"/>
      <c r="AW398" s="869"/>
      <c r="AX398" s="869"/>
      <c r="AY398">
        <f>$AY$396</f>
        <v>0</v>
      </c>
    </row>
    <row r="399" spans="1:51" ht="30" hidden="1" customHeight="1" x14ac:dyDescent="0.15">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49"/>
      <c r="AI399" s="850"/>
      <c r="AJ399" s="850"/>
      <c r="AK399" s="850"/>
      <c r="AL399" s="851"/>
      <c r="AM399" s="852"/>
      <c r="AN399" s="852"/>
      <c r="AO399" s="853"/>
      <c r="AP399" s="854"/>
      <c r="AQ399" s="854"/>
      <c r="AR399" s="854"/>
      <c r="AS399" s="854"/>
      <c r="AT399" s="854"/>
      <c r="AU399" s="854"/>
      <c r="AV399" s="854"/>
      <c r="AW399" s="854"/>
      <c r="AX399" s="854"/>
      <c r="AY399">
        <f>$AY$396</f>
        <v>0</v>
      </c>
    </row>
    <row r="400" spans="1:51" ht="30" hidden="1" customHeight="1" x14ac:dyDescent="0.15">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49"/>
      <c r="AI400" s="850"/>
      <c r="AJ400" s="850"/>
      <c r="AK400" s="850"/>
      <c r="AL400" s="851"/>
      <c r="AM400" s="852"/>
      <c r="AN400" s="852"/>
      <c r="AO400" s="853"/>
      <c r="AP400" s="854"/>
      <c r="AQ400" s="854"/>
      <c r="AR400" s="854"/>
      <c r="AS400" s="854"/>
      <c r="AT400" s="854"/>
      <c r="AU400" s="854"/>
      <c r="AV400" s="854"/>
      <c r="AW400" s="854"/>
      <c r="AX400" s="854"/>
      <c r="AY400">
        <f>COUNTA($C$400)</f>
        <v>0</v>
      </c>
    </row>
    <row r="401" spans="1:51" ht="30" hidden="1" customHeight="1" x14ac:dyDescent="0.15">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1"/>
      <c r="AM401" s="852"/>
      <c r="AN401" s="852"/>
      <c r="AO401" s="853"/>
      <c r="AP401" s="854"/>
      <c r="AQ401" s="854"/>
      <c r="AR401" s="854"/>
      <c r="AS401" s="854"/>
      <c r="AT401" s="854"/>
      <c r="AU401" s="854"/>
      <c r="AV401" s="854"/>
      <c r="AW401" s="854"/>
      <c r="AX401" s="854"/>
      <c r="AY401">
        <f>COUNTA($C$401)</f>
        <v>0</v>
      </c>
    </row>
    <row r="402" spans="1:51" ht="30" hidden="1" customHeight="1" x14ac:dyDescent="0.15">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1"/>
      <c r="AM402" s="852"/>
      <c r="AN402" s="852"/>
      <c r="AO402" s="853"/>
      <c r="AP402" s="854"/>
      <c r="AQ402" s="854"/>
      <c r="AR402" s="854"/>
      <c r="AS402" s="854"/>
      <c r="AT402" s="854"/>
      <c r="AU402" s="854"/>
      <c r="AV402" s="854"/>
      <c r="AW402" s="854"/>
      <c r="AX402" s="854"/>
      <c r="AY402">
        <f>COUNTA($C$402)</f>
        <v>0</v>
      </c>
    </row>
    <row r="403" spans="1:51" ht="30" hidden="1" customHeight="1" x14ac:dyDescent="0.15">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1"/>
      <c r="AM403" s="852"/>
      <c r="AN403" s="852"/>
      <c r="AO403" s="853"/>
      <c r="AP403" s="854"/>
      <c r="AQ403" s="854"/>
      <c r="AR403" s="854"/>
      <c r="AS403" s="854"/>
      <c r="AT403" s="854"/>
      <c r="AU403" s="854"/>
      <c r="AV403" s="854"/>
      <c r="AW403" s="854"/>
      <c r="AX403" s="854"/>
      <c r="AY403">
        <f>COUNTA($C$403)</f>
        <v>0</v>
      </c>
    </row>
    <row r="404" spans="1:51" ht="30" hidden="1" customHeight="1" x14ac:dyDescent="0.15">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1"/>
      <c r="AM404" s="852"/>
      <c r="AN404" s="852"/>
      <c r="AO404" s="853"/>
      <c r="AP404" s="854"/>
      <c r="AQ404" s="854"/>
      <c r="AR404" s="854"/>
      <c r="AS404" s="854"/>
      <c r="AT404" s="854"/>
      <c r="AU404" s="854"/>
      <c r="AV404" s="854"/>
      <c r="AW404" s="854"/>
      <c r="AX404" s="854"/>
      <c r="AY404">
        <f>COUNTA($C$404)</f>
        <v>0</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1"/>
      <c r="AM405" s="852"/>
      <c r="AN405" s="852"/>
      <c r="AO405" s="853"/>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1"/>
      <c r="AM406" s="852"/>
      <c r="AN406" s="852"/>
      <c r="AO406" s="853"/>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1"/>
      <c r="AM407" s="852"/>
      <c r="AN407" s="852"/>
      <c r="AO407" s="853"/>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1"/>
      <c r="AM408" s="852"/>
      <c r="AN408" s="852"/>
      <c r="AO408" s="853"/>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4"/>
      <c r="B431" s="844"/>
      <c r="C431" s="844" t="s">
        <v>24</v>
      </c>
      <c r="D431" s="844"/>
      <c r="E431" s="844"/>
      <c r="F431" s="844"/>
      <c r="G431" s="844"/>
      <c r="H431" s="844"/>
      <c r="I431" s="844"/>
      <c r="J431" s="845" t="s">
        <v>197</v>
      </c>
      <c r="K431" s="136"/>
      <c r="L431" s="136"/>
      <c r="M431" s="136"/>
      <c r="N431" s="136"/>
      <c r="O431" s="136"/>
      <c r="P431" s="415" t="s">
        <v>25</v>
      </c>
      <c r="Q431" s="415"/>
      <c r="R431" s="415"/>
      <c r="S431" s="415"/>
      <c r="T431" s="415"/>
      <c r="U431" s="415"/>
      <c r="V431" s="415"/>
      <c r="W431" s="415"/>
      <c r="X431" s="415"/>
      <c r="Y431" s="846" t="s">
        <v>196</v>
      </c>
      <c r="Z431" s="847"/>
      <c r="AA431" s="847"/>
      <c r="AB431" s="847"/>
      <c r="AC431" s="845" t="s">
        <v>230</v>
      </c>
      <c r="AD431" s="845"/>
      <c r="AE431" s="845"/>
      <c r="AF431" s="845"/>
      <c r="AG431" s="845"/>
      <c r="AH431" s="846" t="s">
        <v>249</v>
      </c>
      <c r="AI431" s="844"/>
      <c r="AJ431" s="844"/>
      <c r="AK431" s="844"/>
      <c r="AL431" s="844" t="s">
        <v>19</v>
      </c>
      <c r="AM431" s="844"/>
      <c r="AN431" s="844"/>
      <c r="AO431" s="848"/>
      <c r="AP431" s="869" t="s">
        <v>198</v>
      </c>
      <c r="AQ431" s="869"/>
      <c r="AR431" s="869"/>
      <c r="AS431" s="869"/>
      <c r="AT431" s="869"/>
      <c r="AU431" s="869"/>
      <c r="AV431" s="869"/>
      <c r="AW431" s="869"/>
      <c r="AX431" s="869"/>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197</v>
      </c>
      <c r="K464" s="136"/>
      <c r="L464" s="136"/>
      <c r="M464" s="136"/>
      <c r="N464" s="136"/>
      <c r="O464" s="136"/>
      <c r="P464" s="415" t="s">
        <v>25</v>
      </c>
      <c r="Q464" s="415"/>
      <c r="R464" s="415"/>
      <c r="S464" s="415"/>
      <c r="T464" s="415"/>
      <c r="U464" s="415"/>
      <c r="V464" s="415"/>
      <c r="W464" s="415"/>
      <c r="X464" s="415"/>
      <c r="Y464" s="846" t="s">
        <v>196</v>
      </c>
      <c r="Z464" s="847"/>
      <c r="AA464" s="847"/>
      <c r="AB464" s="847"/>
      <c r="AC464" s="845" t="s">
        <v>230</v>
      </c>
      <c r="AD464" s="845"/>
      <c r="AE464" s="845"/>
      <c r="AF464" s="845"/>
      <c r="AG464" s="845"/>
      <c r="AH464" s="846" t="s">
        <v>249</v>
      </c>
      <c r="AI464" s="844"/>
      <c r="AJ464" s="844"/>
      <c r="AK464" s="844"/>
      <c r="AL464" s="844" t="s">
        <v>19</v>
      </c>
      <c r="AM464" s="844"/>
      <c r="AN464" s="844"/>
      <c r="AO464" s="848"/>
      <c r="AP464" s="869" t="s">
        <v>198</v>
      </c>
      <c r="AQ464" s="869"/>
      <c r="AR464" s="869"/>
      <c r="AS464" s="869"/>
      <c r="AT464" s="869"/>
      <c r="AU464" s="869"/>
      <c r="AV464" s="869"/>
      <c r="AW464" s="869"/>
      <c r="AX464" s="869"/>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6"/>
      <c r="L497" s="136"/>
      <c r="M497" s="136"/>
      <c r="N497" s="136"/>
      <c r="O497" s="136"/>
      <c r="P497" s="415" t="s">
        <v>25</v>
      </c>
      <c r="Q497" s="415"/>
      <c r="R497" s="415"/>
      <c r="S497" s="415"/>
      <c r="T497" s="415"/>
      <c r="U497" s="415"/>
      <c r="V497" s="415"/>
      <c r="W497" s="415"/>
      <c r="X497" s="415"/>
      <c r="Y497" s="846" t="s">
        <v>196</v>
      </c>
      <c r="Z497" s="847"/>
      <c r="AA497" s="847"/>
      <c r="AB497" s="847"/>
      <c r="AC497" s="845" t="s">
        <v>230</v>
      </c>
      <c r="AD497" s="845"/>
      <c r="AE497" s="845"/>
      <c r="AF497" s="845"/>
      <c r="AG497" s="845"/>
      <c r="AH497" s="846" t="s">
        <v>249</v>
      </c>
      <c r="AI497" s="844"/>
      <c r="AJ497" s="844"/>
      <c r="AK497" s="844"/>
      <c r="AL497" s="844" t="s">
        <v>19</v>
      </c>
      <c r="AM497" s="844"/>
      <c r="AN497" s="844"/>
      <c r="AO497" s="848"/>
      <c r="AP497" s="869" t="s">
        <v>198</v>
      </c>
      <c r="AQ497" s="869"/>
      <c r="AR497" s="869"/>
      <c r="AS497" s="869"/>
      <c r="AT497" s="869"/>
      <c r="AU497" s="869"/>
      <c r="AV497" s="869"/>
      <c r="AW497" s="869"/>
      <c r="AX497" s="869"/>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6"/>
      <c r="L530" s="136"/>
      <c r="M530" s="136"/>
      <c r="N530" s="136"/>
      <c r="O530" s="136"/>
      <c r="P530" s="415" t="s">
        <v>25</v>
      </c>
      <c r="Q530" s="415"/>
      <c r="R530" s="415"/>
      <c r="S530" s="415"/>
      <c r="T530" s="415"/>
      <c r="U530" s="415"/>
      <c r="V530" s="415"/>
      <c r="W530" s="415"/>
      <c r="X530" s="415"/>
      <c r="Y530" s="846" t="s">
        <v>196</v>
      </c>
      <c r="Z530" s="847"/>
      <c r="AA530" s="847"/>
      <c r="AB530" s="847"/>
      <c r="AC530" s="845" t="s">
        <v>230</v>
      </c>
      <c r="AD530" s="845"/>
      <c r="AE530" s="845"/>
      <c r="AF530" s="845"/>
      <c r="AG530" s="845"/>
      <c r="AH530" s="846" t="s">
        <v>249</v>
      </c>
      <c r="AI530" s="844"/>
      <c r="AJ530" s="844"/>
      <c r="AK530" s="844"/>
      <c r="AL530" s="844" t="s">
        <v>19</v>
      </c>
      <c r="AM530" s="844"/>
      <c r="AN530" s="844"/>
      <c r="AO530" s="848"/>
      <c r="AP530" s="869" t="s">
        <v>198</v>
      </c>
      <c r="AQ530" s="869"/>
      <c r="AR530" s="869"/>
      <c r="AS530" s="869"/>
      <c r="AT530" s="869"/>
      <c r="AU530" s="869"/>
      <c r="AV530" s="869"/>
      <c r="AW530" s="869"/>
      <c r="AX530" s="869"/>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6"/>
      <c r="L563" s="136"/>
      <c r="M563" s="136"/>
      <c r="N563" s="136"/>
      <c r="O563" s="136"/>
      <c r="P563" s="415" t="s">
        <v>25</v>
      </c>
      <c r="Q563" s="415"/>
      <c r="R563" s="415"/>
      <c r="S563" s="415"/>
      <c r="T563" s="415"/>
      <c r="U563" s="415"/>
      <c r="V563" s="415"/>
      <c r="W563" s="415"/>
      <c r="X563" s="415"/>
      <c r="Y563" s="846" t="s">
        <v>196</v>
      </c>
      <c r="Z563" s="847"/>
      <c r="AA563" s="847"/>
      <c r="AB563" s="847"/>
      <c r="AC563" s="845" t="s">
        <v>230</v>
      </c>
      <c r="AD563" s="845"/>
      <c r="AE563" s="845"/>
      <c r="AF563" s="845"/>
      <c r="AG563" s="845"/>
      <c r="AH563" s="846" t="s">
        <v>249</v>
      </c>
      <c r="AI563" s="844"/>
      <c r="AJ563" s="844"/>
      <c r="AK563" s="844"/>
      <c r="AL563" s="844" t="s">
        <v>19</v>
      </c>
      <c r="AM563" s="844"/>
      <c r="AN563" s="844"/>
      <c r="AO563" s="848"/>
      <c r="AP563" s="869" t="s">
        <v>198</v>
      </c>
      <c r="AQ563" s="869"/>
      <c r="AR563" s="869"/>
      <c r="AS563" s="869"/>
      <c r="AT563" s="869"/>
      <c r="AU563" s="869"/>
      <c r="AV563" s="869"/>
      <c r="AW563" s="869"/>
      <c r="AX563" s="869"/>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6"/>
      <c r="L596" s="136"/>
      <c r="M596" s="136"/>
      <c r="N596" s="136"/>
      <c r="O596" s="136"/>
      <c r="P596" s="415" t="s">
        <v>25</v>
      </c>
      <c r="Q596" s="415"/>
      <c r="R596" s="415"/>
      <c r="S596" s="415"/>
      <c r="T596" s="415"/>
      <c r="U596" s="415"/>
      <c r="V596" s="415"/>
      <c r="W596" s="415"/>
      <c r="X596" s="415"/>
      <c r="Y596" s="846" t="s">
        <v>196</v>
      </c>
      <c r="Z596" s="847"/>
      <c r="AA596" s="847"/>
      <c r="AB596" s="847"/>
      <c r="AC596" s="845" t="s">
        <v>230</v>
      </c>
      <c r="AD596" s="845"/>
      <c r="AE596" s="845"/>
      <c r="AF596" s="845"/>
      <c r="AG596" s="845"/>
      <c r="AH596" s="846" t="s">
        <v>249</v>
      </c>
      <c r="AI596" s="844"/>
      <c r="AJ596" s="844"/>
      <c r="AK596" s="844"/>
      <c r="AL596" s="844" t="s">
        <v>19</v>
      </c>
      <c r="AM596" s="844"/>
      <c r="AN596" s="844"/>
      <c r="AO596" s="848"/>
      <c r="AP596" s="869" t="s">
        <v>198</v>
      </c>
      <c r="AQ596" s="869"/>
      <c r="AR596" s="869"/>
      <c r="AS596" s="869"/>
      <c r="AT596" s="869"/>
      <c r="AU596" s="869"/>
      <c r="AV596" s="869"/>
      <c r="AW596" s="869"/>
      <c r="AX596" s="869"/>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0" t="s">
        <v>579</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232</v>
      </c>
      <c r="AM627" s="874"/>
      <c r="AN627" s="874"/>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5"/>
      <c r="B630" s="875"/>
      <c r="C630" s="845" t="s">
        <v>192</v>
      </c>
      <c r="D630" s="876"/>
      <c r="E630" s="845" t="s">
        <v>191</v>
      </c>
      <c r="F630" s="876"/>
      <c r="G630" s="876"/>
      <c r="H630" s="876"/>
      <c r="I630" s="876"/>
      <c r="J630" s="845" t="s">
        <v>197</v>
      </c>
      <c r="K630" s="845"/>
      <c r="L630" s="845"/>
      <c r="M630" s="845"/>
      <c r="N630" s="845"/>
      <c r="O630" s="845"/>
      <c r="P630" s="845" t="s">
        <v>25</v>
      </c>
      <c r="Q630" s="845"/>
      <c r="R630" s="845"/>
      <c r="S630" s="845"/>
      <c r="T630" s="845"/>
      <c r="U630" s="845"/>
      <c r="V630" s="845"/>
      <c r="W630" s="845"/>
      <c r="X630" s="845"/>
      <c r="Y630" s="845" t="s">
        <v>199</v>
      </c>
      <c r="Z630" s="876"/>
      <c r="AA630" s="876"/>
      <c r="AB630" s="876"/>
      <c r="AC630" s="845" t="s">
        <v>180</v>
      </c>
      <c r="AD630" s="845"/>
      <c r="AE630" s="845"/>
      <c r="AF630" s="845"/>
      <c r="AG630" s="845"/>
      <c r="AH630" s="845" t="s">
        <v>187</v>
      </c>
      <c r="AI630" s="876"/>
      <c r="AJ630" s="876"/>
      <c r="AK630" s="876"/>
      <c r="AL630" s="876" t="s">
        <v>19</v>
      </c>
      <c r="AM630" s="876"/>
      <c r="AN630" s="876"/>
      <c r="AO630" s="875"/>
      <c r="AP630" s="869" t="s">
        <v>226</v>
      </c>
      <c r="AQ630" s="869"/>
      <c r="AR630" s="869"/>
      <c r="AS630" s="869"/>
      <c r="AT630" s="869"/>
      <c r="AU630" s="869"/>
      <c r="AV630" s="869"/>
      <c r="AW630" s="869"/>
      <c r="AX630" s="869"/>
    </row>
    <row r="631" spans="1:51" ht="30" customHeight="1" x14ac:dyDescent="0.15">
      <c r="A631" s="855">
        <v>1</v>
      </c>
      <c r="B631" s="855">
        <v>1</v>
      </c>
      <c r="C631" s="877"/>
      <c r="D631" s="877"/>
      <c r="E631" s="647" t="s">
        <v>676</v>
      </c>
      <c r="F631" s="878"/>
      <c r="G631" s="878"/>
      <c r="H631" s="878"/>
      <c r="I631" s="878"/>
      <c r="J631" s="858"/>
      <c r="K631" s="859"/>
      <c r="L631" s="859"/>
      <c r="M631" s="859"/>
      <c r="N631" s="859"/>
      <c r="O631" s="859"/>
      <c r="P631" s="860" t="s">
        <v>676</v>
      </c>
      <c r="Q631" s="861"/>
      <c r="R631" s="861"/>
      <c r="S631" s="861"/>
      <c r="T631" s="861"/>
      <c r="U631" s="861"/>
      <c r="V631" s="861"/>
      <c r="W631" s="861"/>
      <c r="X631" s="861"/>
      <c r="Y631" s="862" t="s">
        <v>675</v>
      </c>
      <c r="Z631" s="863"/>
      <c r="AA631" s="863"/>
      <c r="AB631" s="864"/>
      <c r="AC631" s="865"/>
      <c r="AD631" s="866"/>
      <c r="AE631" s="866"/>
      <c r="AF631" s="866"/>
      <c r="AG631" s="866"/>
      <c r="AH631" s="867" t="s">
        <v>675</v>
      </c>
      <c r="AI631" s="868"/>
      <c r="AJ631" s="868"/>
      <c r="AK631" s="868"/>
      <c r="AL631" s="851" t="s">
        <v>675</v>
      </c>
      <c r="AM631" s="852"/>
      <c r="AN631" s="852"/>
      <c r="AO631" s="853"/>
      <c r="AP631" s="854" t="s">
        <v>676</v>
      </c>
      <c r="AQ631" s="854"/>
      <c r="AR631" s="854"/>
      <c r="AS631" s="854"/>
      <c r="AT631" s="854"/>
      <c r="AU631" s="854"/>
      <c r="AV631" s="854"/>
      <c r="AW631" s="854"/>
      <c r="AX631" s="854"/>
    </row>
    <row r="632" spans="1:51" ht="30" hidden="1" customHeight="1" x14ac:dyDescent="0.15">
      <c r="A632" s="855">
        <v>2</v>
      </c>
      <c r="B632" s="855">
        <v>1</v>
      </c>
      <c r="C632" s="877"/>
      <c r="D632" s="877"/>
      <c r="E632" s="878"/>
      <c r="F632" s="878"/>
      <c r="G632" s="878"/>
      <c r="H632" s="878"/>
      <c r="I632" s="878"/>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77"/>
      <c r="D633" s="877"/>
      <c r="E633" s="878"/>
      <c r="F633" s="878"/>
      <c r="G633" s="878"/>
      <c r="H633" s="878"/>
      <c r="I633" s="878"/>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77"/>
      <c r="D634" s="877"/>
      <c r="E634" s="878"/>
      <c r="F634" s="878"/>
      <c r="G634" s="878"/>
      <c r="H634" s="878"/>
      <c r="I634" s="878"/>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77"/>
      <c r="D635" s="877"/>
      <c r="E635" s="878"/>
      <c r="F635" s="878"/>
      <c r="G635" s="878"/>
      <c r="H635" s="878"/>
      <c r="I635" s="878"/>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77"/>
      <c r="D636" s="877"/>
      <c r="E636" s="878"/>
      <c r="F636" s="878"/>
      <c r="G636" s="878"/>
      <c r="H636" s="878"/>
      <c r="I636" s="878"/>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77"/>
      <c r="D637" s="877"/>
      <c r="E637" s="878"/>
      <c r="F637" s="878"/>
      <c r="G637" s="878"/>
      <c r="H637" s="878"/>
      <c r="I637" s="878"/>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77"/>
      <c r="D638" s="877"/>
      <c r="E638" s="878"/>
      <c r="F638" s="878"/>
      <c r="G638" s="878"/>
      <c r="H638" s="878"/>
      <c r="I638" s="878"/>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77"/>
      <c r="D639" s="877"/>
      <c r="E639" s="878"/>
      <c r="F639" s="878"/>
      <c r="G639" s="878"/>
      <c r="H639" s="878"/>
      <c r="I639" s="878"/>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77"/>
      <c r="D640" s="877"/>
      <c r="E640" s="878"/>
      <c r="F640" s="878"/>
      <c r="G640" s="878"/>
      <c r="H640" s="878"/>
      <c r="I640" s="878"/>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0</v>
      </c>
    </row>
    <row r="641" spans="1:51" ht="30" hidden="1" customHeight="1" x14ac:dyDescent="0.15">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77"/>
      <c r="D648" s="877"/>
      <c r="E648" s="647"/>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cfRule type="expression" dxfId="499" priority="539">
      <formula>IF(RIGHT(TEXT(AE36,"0.#"),1)=".",FALSE,TRUE)</formula>
    </cfRule>
    <cfRule type="expression" dxfId="498" priority="540">
      <formula>IF(RIGHT(TEXT(AE36,"0.#"),1)=".",TRUE,FALSE)</formula>
    </cfRule>
  </conditionalFormatting>
  <conditionalFormatting sqref="AI36 AM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5" sqref="B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635</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2022-08-31T08:22:00Z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