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31068"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31" i="11"/>
  <c r="AY337" i="11"/>
  <c r="AY397" i="11"/>
  <c r="AY398" i="11"/>
  <c r="AY324" i="11"/>
  <c r="AY328" i="11"/>
  <c r="AY332" i="11"/>
  <c r="AY338" i="11"/>
  <c r="AY340" i="11"/>
  <c r="AY325" i="11"/>
  <c r="AY329" i="11"/>
  <c r="AY333" i="11"/>
  <c r="AY322" i="11"/>
  <c r="AY326" i="11"/>
  <c r="AY336" i="11"/>
  <c r="AY341"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4" i="11" l="1"/>
  <c r="AY115" i="11"/>
  <c r="AY175" i="11"/>
  <c r="AY118" i="11"/>
  <c r="AY100" i="11"/>
  <c r="AY153" i="11"/>
  <c r="AY178" i="11"/>
  <c r="AY119" i="11"/>
  <c r="AY209" i="11"/>
  <c r="AY206" i="11"/>
  <c r="AY130" i="11"/>
  <c r="AY142" i="11"/>
  <c r="AY201" i="11"/>
  <c r="AY193" i="11"/>
  <c r="AY202" i="11"/>
  <c r="AY114" i="11"/>
  <c r="AY152" i="11"/>
  <c r="AY179" i="11"/>
  <c r="AY205" i="11"/>
  <c r="AY210" i="11"/>
  <c r="AY126" i="11"/>
  <c r="AY123" i="11"/>
  <c r="AY131" i="11"/>
  <c r="AY143" i="11"/>
  <c r="AY137" i="11"/>
  <c r="AY171" i="11"/>
  <c r="AY116" i="11"/>
  <c r="AY120" i="11"/>
  <c r="AY124" i="11"/>
  <c r="AY128" i="11"/>
  <c r="AY154" i="11"/>
  <c r="AY163" i="11"/>
  <c r="AY140" i="11"/>
  <c r="AY144" i="11"/>
  <c r="AY134" i="11"/>
  <c r="AY176" i="11"/>
  <c r="AY198" i="11"/>
  <c r="AY203" i="11"/>
  <c r="AY207" i="11"/>
  <c r="AY211"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84" i="11" l="1"/>
  <c r="AY85" i="11"/>
  <c r="AY80" i="11"/>
  <c r="AY81" i="11"/>
  <c r="AY49" i="11"/>
  <c r="AY55" i="11"/>
  <c r="AY63" i="11"/>
  <c r="AY92" i="11"/>
  <c r="AY97" i="11"/>
  <c r="AY86" i="11"/>
  <c r="AY90" i="11"/>
  <c r="AY94" i="11"/>
  <c r="AY89"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<sst xmlns="http://schemas.openxmlformats.org/spreadsheetml/2006/main" count="2064" uniqueCount="770">
  <si>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</si>
  <si>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</si>
  <si>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</si>
  <si>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</si>
  <si>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</si>
  <si>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</si>
  <si>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</si>
  <si>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</si>
  <si>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</si>
  <si>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</si>
  <si>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</si>
  <si>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</si>
  <si>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</si>
  <si>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</si>
  <si>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</si>
  <si>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</si>
  <si>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</si>
  <si>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</si>
  <si>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</si>
  <si>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</si>
  <si>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</si>
  <si>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</si>
  <si>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</si>
  <si>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</si>
  <si>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</si>
  <si>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</si>
  <si>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</si>
  <si>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</si>
  <si>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</si>
  <si>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</si>
  <si>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</si>
  <si>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</si>
  <si>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</si>
  <si>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</si>
  <si>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</si>
  <si>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</si>
  <si>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</si>
  <si>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</si>
  <si>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</si>
  <si>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</si>
  <si>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</si>
  <si>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</si>
  <si>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</si>
  <si>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</si>
  <si>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</si>
  <si>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</si>
  <si>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</si>
  <si>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</si>
  <si>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</si>
  <si>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</si>
  <si>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</si>
  <si>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</si>
  <si>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</si>
  <si>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</si>
  <si>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</si>
  <si>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</si>
  <si>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</si>
  <si>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</si>
  <si>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</si>
  <si>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</si>
  <si>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</si>
  <si>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</si>
  <si>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</si>
  <si>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</si>
  <si>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</si>
  <si>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</si>
  <si>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</si>
  <si>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</si>
  <si>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</si>
  <si>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</si>
  <si>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</si>
  <si>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</si>
  <si>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</si>
  <si>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</si>
  <si>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</si>
  <si>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</si>
  <si>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</si>
  <si>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</si>
  <si>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</si>
  <si>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</si>
  <si>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</si>
  <si>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</si>
  <si>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</si>
  <si>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</si>
  <si>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</si>
  <si>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</si>
  <si>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</si>
  <si>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</si>
  <si>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</si>
  <si>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</si>
  <si>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</si>
  <si>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</si>
  <si>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</si>
  <si>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</si>
  <si>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</si>
  <si>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</si>
  <si>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</si>
  <si>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</si>
  <si>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</si>
  <si>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</si>
  <si>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</si>
  <si>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</si>
  <si>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</si>
  <si>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</si>
  <si>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</si>
  <si>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</si>
  <si>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</si>
  <si>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</si>
  <si>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</si>
  <si>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</si>
  <si>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</si>
  <si>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</si>
  <si>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</si>
  <si>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</si>
  <si>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</si>
  <si>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</si>
  <si>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</si>
  <si>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</si>
  <si>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</si>
  <si>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</si>
  <si>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</si>
  <si>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</si>
  <si>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</si>
  <si>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</si>
  <si>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</si>
  <si>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</si>
  <si>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</si>
  <si>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</si>
  <si>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</si>
  <si>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</si>
  <si>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</si>
  <si>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</si>
  <si>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</si>
  <si>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</si>
  <si>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</si>
  <si>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</si>
  <si>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</si>
  <si>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</si>
  <si>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</si>
  <si>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</si>
  <si>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</si>
  <si>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</si>
  <si>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</si>
  <si>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</si>
  <si>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</si>
  <si>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</si>
  <si>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</si>
  <si>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</si>
  <si>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</si>
  <si>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</si>
  <si>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</si>
  <si>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</si>
  <si>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</si>
  <si>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</si>
  <si>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</si>
  <si>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</si>
  <si>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</si>
  <si>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</si>
  <si>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</si>
  <si>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</si>
  <si>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</si>
  <si>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</si>
  <si>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</si>
  <si>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</si>
  <si>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</si>
  <si>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</si>
  <si>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</si>
  <si>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</si>
  <si>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</si>
  <si>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</si>
  <si>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</si>
  <si>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</si>
  <si>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</si>
  <si>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</si>
  <si>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</si>
  <si>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</si>
  <si>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</si>
  <si>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</si>
  <si>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</si>
  <si>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</si>
  <si>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</si>
  <si>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</si>
  <si>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</si>
  <si>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</si>
  <si>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</si>
  <si>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</si>
  <si>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</si>
  <si>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</si>
  <si>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</si>
  <si>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</si>
  <si>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</si>
  <si>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</si>
  <si>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</si>
  <si>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</si>
  <si>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</si>
  <si>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</si>
  <si>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</si>
  <si>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</si>
  <si>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</si>
  <si>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</si>
  <si>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</si>
  <si>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</si>
  <si>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</si>
  <si>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</si>
  <si>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</si>
  <si>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</si>
  <si>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</si>
  <si>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</si>
  <si>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</si>
  <si>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</si>
  <si>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</si>
  <si>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</si>
  <si>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</si>
  <si>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</si>
  <si>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</si>
  <si>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</si>
  <si>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</si>
  <si>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</si>
  <si>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</si>
  <si>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</si>
  <si>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</si>
  <si>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</si>
  <si>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</si>
  <si>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</si>
  <si>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</si>
  <si>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</si>
  <si>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</si>
  <si>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</si>
  <si>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</si>
  <si>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</si>
  <si>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</si>
  <si>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</si>
  <si>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</si>
  <si>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</si>
  <si>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</si>
  <si>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</si>
  <si>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</si>
  <si>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</si>
  <si>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</si>
  <si>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</si>
  <si>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</si>
  <si>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</si>
  <si>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</si>
  <si>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</si>
  <si>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</si>
  <si>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</si>
  <si>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</si>
  <si>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</si>
  <si>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</si>
  <si>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</si>
  <si>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</si>
  <si>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</si>
  <si>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</si>
  <si>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</si>
  <si>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</si>
  <si>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</si>
  <si>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</si>
  <si>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</si>
  <si>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</si>
  <si>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</si>
  <si>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</si>
  <si>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</si>
  <si>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</si>
  <si>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</si>
  <si>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</si>
  <si>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</si>
  <si>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</si>
  <si>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</si>
  <si>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</si>
  <si>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</si>
  <si>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</si>
  <si>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</si>
  <si>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</si>
  <si>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</si>
  <si>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</si>
  <si>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</si>
  <si>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</si>
  <si>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</si>
  <si>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</si>
  <si>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</si>
  <si>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</si>
  <si>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</si>
  <si>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</si>
  <si>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</si>
  <si>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</si>
  <si>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</si>
  <si>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</si>
  <si>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</si>
  <si>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</si>
  <si>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</si>
  <si>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</si>
  <si>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</si>
  <si>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</si>
  <si>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</si>
  <si>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</si>
  <si>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</si>
  <si>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</si>
  <si>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</si>
  <si>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</si>
  <si>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</si>
  <si>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</si>
  <si>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</si>
  <si>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</si>
  <si>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</si>
  <si>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</si>
  <si>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</si>
  <si>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</si>
  <si>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</si>
  <si>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</si>
  <si>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</si>
  <si>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</si>
  <si>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</si>
  <si>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</si>
  <si>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</si>
  <si>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</si>
  <si>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</si>
  <si>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</si>
  <si>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</si>
  <si>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</si>
  <si>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</si>
  <si>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</si>
  <si>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</si>
  <si>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</si>
  <si>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</si>
  <si>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</si>
  <si>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</si>
  <si>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</si>
  <si>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</si>
  <si>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</si>
  <si>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</si>
  <si>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</si>
  <si>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</si>
  <si>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</si>
  <si>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</si>
  <si>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</si>
  <si>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</si>
  <si>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</si>
  <si>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</si>
  <si>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</si>
  <si>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</si>
  <si>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</si>
  <si>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</si>
  <si>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</si>
  <si>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</si>
  <si>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</si>
  <si>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</si>
  <si>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</si>
  <si>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</si>
  <si>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</si>
  <si>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</si>
  <si>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</si>
  <si>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</si>
  <si>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</si>
  <si>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</si>
  <si>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</si>
  <si>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</si>
  <si>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</si>
  <si>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</si>
  <si>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</si>
  <si>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</si>
  <si>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</si>
  <si>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</si>
  <si>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</si>
  <si>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</si>
  <si>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</si>
  <si>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</si>
  <si>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</si>
  <si>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</si>
  <si>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</si>
  <si>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</si>
  <si>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</si>
  <si>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</si>
  <si>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</si>
  <si>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</si>
  <si>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</si>
  <si>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</si>
  <si>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</si>
  <si>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</si>
  <si>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</si>
  <si>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</si>
  <si>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</si>
  <si>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</si>
  <si>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</si>
  <si>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</si>
  <si>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</si>
  <si>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</si>
  <si>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</si>
  <si>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</si>
  <si>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</si>
  <si>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</si>
  <si>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</si>
  <si>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</si>
  <si>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</si>
  <si>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</si>
  <si>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</si>
  <si>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</si>
  <si>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</si>
  <si>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</si>
  <si>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</si>
  <si>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</si>
  <si>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</si>
  <si>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</si>
  <si>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</si>
  <si>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</si>
  <si>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</si>
  <si>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</si>
  <si>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</si>
  <si>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</si>
  <si>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</si>
  <si>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</si>
  <si>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</si>
  <si>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</si>
  <si>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</si>
  <si>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</si>
  <si>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</si>
  <si>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</si>
  <si>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</si>
  <si>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</si>
  <si>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</si>
  <si>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</si>
  <si>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</si>
  <si>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</si>
  <si>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</si>
  <si>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</si>
  <si>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</si>
  <si>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</si>
  <si>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</si>
  <si>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</si>
  <si>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</si>
  <si>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</si>
  <si>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</si>
  <si>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</si>
  <si>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</si>
  <si>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</si>
  <si>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</si>
  <si>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</si>
  <si>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</si>
  <si>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</si>
  <si>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</si>
  <si>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</si>
  <si>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</si>
  <si>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</si>
  <si>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</si>
  <si>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</si>
  <si>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</si>
  <si>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</si>
  <si>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</si>
  <si>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</si>
  <si>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</si>
  <si>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</si>
  <si>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</si>
  <si>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</si>
  <si>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</si>
  <si>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</si>
  <si>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</si>
  <si>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</si>
  <si>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</si>
  <si>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</si>
  <si>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</si>
  <si>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</si>
  <si>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</si>
  <si>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</si>
  <si>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</si>
  <si>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</si>
  <si>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</si>
  <si>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</si>
  <si>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</si>
  <si>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</si>
  <si>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</si>
  <si>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</si>
  <si>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</si>
  <si>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</si>
  <si>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</si>
  <si>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</si>
  <si>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</si>
  <si>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</si>
  <si>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</si>
  <si>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</si>
  <si>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</si>
  <si>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</si>
  <si>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</si>
  <si>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</si>
  <si>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</si>
  <si>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</si>
  <si>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</si>
  <si>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</si>
  <si>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</si>
  <si>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</si>
  <si>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</si>
  <si>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</si>
  <si>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</si>
  <si>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</si>
  <si>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</si>
  <si>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</si>
  <si>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</si>
  <si>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</si>
  <si>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</si>
  <si>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</si>
  <si>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</si>
  <si>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</si>
  <si>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</si>
  <si>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</si>
  <si>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</si>
  <si>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</si>
  <si>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</si>
  <si>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</si>
  <si>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</si>
  <si>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</si>
  <si>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</si>
  <si>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</si>
  <si>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</si>
  <si>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</si>
  <si>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</si>
  <si>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</si>
  <si>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</si>
  <si>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</si>
  <si>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</si>
  <si>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</si>
  <si>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</si>
  <si>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</si>
  <si>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</si>
  <si>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</si>
  <si>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</si>
  <si>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</si>
  <si>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</si>
  <si>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</si>
  <si>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</si>
  <si>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</si>
  <si>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</si>
  <si>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</si>
  <si>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</si>
  <si>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</si>
  <si>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</si>
  <si>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</si>
  <si>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</si>
  <si>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</si>
  <si>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</si>
  <si>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</si>
  <si>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</si>
  <si>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</si>
  <si>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</si>
  <si>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</si>
  <si>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</si>
  <si>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</si>
  <si>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</si>
  <si>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</si>
  <si>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</si>
  <si>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</si>
  <si>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</si>
  <si>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</si>
  <si>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</si>
  <si>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</si>
  <si>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</si>
  <si>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</si>
  <si>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</si>
  <si>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</si>
  <si>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</si>
  <si>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</si>
  <si>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</si>
  <si>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</si>
  <si>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</si>
  <si>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</si>
  <si>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</si>
  <si>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</si>
  <si>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</si>
  <si>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</si>
  <si>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</si>
  <si>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</si>
  <si>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</si>
  <si>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</si>
  <si>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</si>
  <si>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</si>
  <si>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</si>
  <si>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</si>
  <si>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</si>
  <si>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</si>
  <si>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</si>
  <si>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</si>
  <si>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</si>
  <si>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</si>
  <si>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</si>
  <si>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</si>
  <si>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</si>
  <si>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</si>
  <si>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</si>
  <si>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</si>
  <si>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</si>
  <si>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</si>
  <si>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</si>
  <si>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</si>
  <si>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</si>
  <si>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</si>
  <si>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</si>
  <si>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</si>
  <si>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</si>
  <si>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</si>
  <si>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</si>
  <si>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</si>
  <si>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</si>
  <si>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</si>
  <si>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</si>
  <si>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</si>
  <si>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</si>
  <si>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</si>
  <si>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</si>
  <si>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</si>
  <si>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</si>
  <si>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</si>
  <si>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</si>
  <si>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</si>
  <si>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</si>
  <si>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</si>
  <si>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</si>
  <si>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</si>
  <si>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</si>
  <si>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</si>
  <si>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</si>
  <si>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</si>
  <si>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</si>
  <si>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</si>
  <si>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</si>
  <si>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</si>
  <si>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</si>
  <si>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</si>
  <si>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</si>
  <si>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</si>
  <si>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</si>
  <si>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</si>
  <si>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</si>
  <si>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</si>
  <si>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</si>
  <si>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</si>
  <si>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</si>
  <si>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</si>
  <si>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</si>
  <si>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</si>
  <si>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</si>
  <si>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</si>
  <si>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</si>
  <si>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</si>
  <si>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</si>
  <si>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</si>
  <si>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</si>
  <si>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</si>
  <si>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</si>
  <si>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</si>
  <si>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</si>
  <si>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</si>
  <si>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</si>
  <si>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</si>
  <si>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</si>
  <si>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</si>
  <si>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</si>
  <si>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</si>
  <si>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</si>
  <si>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</si>
  <si>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</si>
  <si>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</si>
  <si>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</si>
  <si>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</si>
  <si>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</si>
  <si>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</si>
  <si>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</si>
  <si>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</si>
  <si>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</si>
  <si>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</si>
  <si>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</si>
  <si>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</si>
  <si>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</si>
  <si>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</si>
  <si>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</si>
  <si>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</si>
  <si>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</si>
  <si>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</si>
  <si>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</si>
  <si>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</si>
  <si>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</si>
  <si>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</si>
  <si>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</si>
  <si>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</si>
  <si>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</si>
  <si>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</si>
  <si>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</si>
  <si>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</si>
  <si>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</si>
  <si>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</si>
  <si>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</si>
  <si>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</si>
  <si>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</si>
  <si>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</si>
  <si>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治験・臨床研究参画コーディネ－トモデル事業</t>
  </si>
  <si>
    <t>医政局</t>
  </si>
  <si>
    <t>令和2年度</t>
  </si>
  <si>
    <t>－</t>
  </si>
  <si>
    <t>「臨床研究・治験の推進に関する 今後の方向性について2019 年版とりまとめ」（令和元年12月6日厚生科学審議会臨床研究部会）</t>
  </si>
  <si>
    <t>-</t>
  </si>
  <si>
    <t>医薬品等開発支援事業委託費</t>
  </si>
  <si>
    <t>治験届出数</t>
  </si>
  <si>
    <t>件</t>
  </si>
  <si>
    <t>独立行医政法人医薬品医療機器総合機構にて受理した治験届出数</t>
  </si>
  <si>
    <t>相談受付件数</t>
  </si>
  <si>
    <t>相談受付単位当たりコスト
＝X／Y　
X：「執行額」（百万円）
Y：「相談受付件数」　　　　　　　　　　　　　　　　　　　　　　　　</t>
    <phoneticPr fontId="5"/>
  </si>
  <si>
    <t>円</t>
  </si>
  <si>
    <t>　X　/Y</t>
    <phoneticPr fontId="5"/>
  </si>
  <si>
    <t>-/-</t>
  </si>
  <si>
    <t>４／３０</t>
  </si>
  <si>
    <t>／　</t>
    <phoneticPr fontId="5"/>
  </si>
  <si>
    <t>新02</t>
  </si>
  <si>
    <t>○</t>
  </si>
  <si>
    <t>厚労</t>
  </si>
  <si>
    <t>臨床研究中核病院の報告によれば、臨床研究中核病院全体として年間1500件程度の相談実績があるなど国民からのニーズがある。</t>
    <rPh sb="0" eb="2">
      <t>リンショウ</t>
    </rPh>
    <rPh sb="2" eb="4">
      <t>ケンキュウ</t>
    </rPh>
    <rPh sb="4" eb="6">
      <t>チュウカク</t>
    </rPh>
    <rPh sb="6" eb="8">
      <t>ビョウイン</t>
    </rPh>
    <rPh sb="9" eb="11">
      <t>ホウコク</t>
    </rPh>
    <rPh sb="16" eb="18">
      <t>リンショウ</t>
    </rPh>
    <rPh sb="18" eb="20">
      <t>ケンキュウ</t>
    </rPh>
    <rPh sb="20" eb="22">
      <t>チュウカク</t>
    </rPh>
    <rPh sb="22" eb="24">
      <t>ビョウイン</t>
    </rPh>
    <rPh sb="24" eb="26">
      <t>ゼンタイ</t>
    </rPh>
    <rPh sb="29" eb="31">
      <t>ネンカン</t>
    </rPh>
    <rPh sb="35" eb="36">
      <t>ケン</t>
    </rPh>
    <rPh sb="36" eb="38">
      <t>テイド</t>
    </rPh>
    <rPh sb="39" eb="41">
      <t>ソウダン</t>
    </rPh>
    <rPh sb="41" eb="43">
      <t>ジッセキ</t>
    </rPh>
    <rPh sb="48" eb="50">
      <t>コクミン</t>
    </rPh>
    <phoneticPr fontId="5"/>
  </si>
  <si>
    <t>治験・臨床研究への国民参画を一元的に支援することは、国として実施する必要がある。</t>
    <rPh sb="26" eb="27">
      <t>クニ</t>
    </rPh>
    <rPh sb="30" eb="32">
      <t>ジッシ</t>
    </rPh>
    <rPh sb="34" eb="36">
      <t>ヒツヨウ</t>
    </rPh>
    <phoneticPr fontId="5"/>
  </si>
  <si>
    <t>治験・臨床研究への国民参画を一元的に支援することは、革新的な医療技術の実用化促進・医薬品産業等の振興に必要な事業であり、優先度も高い。</t>
    <rPh sb="51" eb="53">
      <t>ヒツヨウ</t>
    </rPh>
    <rPh sb="54" eb="56">
      <t>ジギョウ</t>
    </rPh>
    <rPh sb="60" eb="63">
      <t>ユウセンド</t>
    </rPh>
    <rPh sb="64" eb="65">
      <t>タカ</t>
    </rPh>
    <phoneticPr fontId="5"/>
  </si>
  <si>
    <t>一般競争入札に付したところ、２事業者から応札があり、最低価格の事業と契約を締結している。</t>
    <phoneticPr fontId="5"/>
  </si>
  <si>
    <t>無</t>
  </si>
  <si>
    <t>‐</t>
  </si>
  <si>
    <t>一般競争入札を行い、コストの削減に努めており、妥当な水準であると考える。</t>
  </si>
  <si>
    <t>事業に必要な費用に限定している。</t>
  </si>
  <si>
    <t>必要経費を低く抑えるよう努めた結果であり、妥当である。</t>
  </si>
  <si>
    <t>事業の実施に必要最低限の経費のみを計上し、コストの削減に努めている。</t>
  </si>
  <si>
    <t>令和３年度では実施期間を十分に確保し、相談件数を増加することができた。また、前年度の調査では抽出し切れなかった課題や相談者ニーズの抽出を行った。</t>
    <rPh sb="0" eb="2">
      <t>レイワ</t>
    </rPh>
    <rPh sb="3" eb="5">
      <t>ネンド</t>
    </rPh>
    <rPh sb="7" eb="9">
      <t>ジッシ</t>
    </rPh>
    <rPh sb="9" eb="11">
      <t>キカン</t>
    </rPh>
    <rPh sb="12" eb="14">
      <t>ジュウブン</t>
    </rPh>
    <rPh sb="15" eb="17">
      <t>カクホ</t>
    </rPh>
    <rPh sb="19" eb="21">
      <t>ソウダン</t>
    </rPh>
    <rPh sb="21" eb="23">
      <t>ケンスウ</t>
    </rPh>
    <rPh sb="24" eb="26">
      <t>ゾウカ</t>
    </rPh>
    <rPh sb="65" eb="67">
      <t>チュウシュツ</t>
    </rPh>
    <rPh sb="68" eb="69">
      <t>オコナ</t>
    </rPh>
    <phoneticPr fontId="5"/>
  </si>
  <si>
    <t>－</t>
    <phoneticPr fontId="5"/>
  </si>
  <si>
    <t>治験・臨床研究へのアクセス向上による国民全般の主体的な参画推進を目的として、患者団体等の協力を得てパイロット調査を行い、課題や相談者ニーズを抽出する。具体的には、以下のとおり実施する。
 治験・臨床研究に参加したい方や情報を必要とする方からの電話とメールでの問い合わせに対応する。
 「臨床研究情報ポータルサイト」から問い合わせ内容に応じた情報提供を行い、その実績を蓄積する。
 問い合わせ完了後に相談者へアンケート調査を実施し、患者さん視点から本事業の改善点を探る。</t>
    <rPh sb="32" eb="34">
      <t>モクテキ</t>
    </rPh>
    <rPh sb="42" eb="43">
      <t>ナド</t>
    </rPh>
    <rPh sb="75" eb="78">
      <t>グタイテキ</t>
    </rPh>
    <rPh sb="81" eb="83">
      <t>イカ</t>
    </rPh>
    <rPh sb="87" eb="89">
      <t>ジッシ</t>
    </rPh>
    <phoneticPr fontId="5"/>
  </si>
  <si>
    <t>２４／１１８</t>
    <phoneticPr fontId="5"/>
  </si>
  <si>
    <t>-</t>
    <phoneticPr fontId="5"/>
  </si>
  <si>
    <t>人件費</t>
    <rPh sb="0" eb="3">
      <t>ジンケンヒ</t>
    </rPh>
    <phoneticPr fontId="5"/>
  </si>
  <si>
    <t>－</t>
    <phoneticPr fontId="5"/>
  </si>
  <si>
    <t>-</t>
    <phoneticPr fontId="5"/>
  </si>
  <si>
    <t>310.5人日分の人件費</t>
    <rPh sb="5" eb="6">
      <t>ニン</t>
    </rPh>
    <rPh sb="6" eb="7">
      <t>ニチ</t>
    </rPh>
    <rPh sb="7" eb="8">
      <t>ブン</t>
    </rPh>
    <rPh sb="9" eb="12">
      <t>ジンケンヒ</t>
    </rPh>
    <phoneticPr fontId="5"/>
  </si>
  <si>
    <t>委託費</t>
    <rPh sb="0" eb="3">
      <t>イタクヒ</t>
    </rPh>
    <phoneticPr fontId="5"/>
  </si>
  <si>
    <t>Webページ作成業務、・メール送信サービス業務</t>
    <phoneticPr fontId="5"/>
  </si>
  <si>
    <t>消耗品費、通信運搬等</t>
    <rPh sb="0" eb="3">
      <t>ショウモウヒン</t>
    </rPh>
    <rPh sb="3" eb="4">
      <t>ヒ</t>
    </rPh>
    <rPh sb="5" eb="7">
      <t>ツウシン</t>
    </rPh>
    <rPh sb="7" eb="9">
      <t>ウンパン</t>
    </rPh>
    <rPh sb="9" eb="10">
      <t>トウ</t>
    </rPh>
    <phoneticPr fontId="5"/>
  </si>
  <si>
    <t>一般管理費</t>
    <rPh sb="0" eb="2">
      <t>イッパン</t>
    </rPh>
    <rPh sb="2" eb="5">
      <t>カンリヒ</t>
    </rPh>
    <phoneticPr fontId="5"/>
  </si>
  <si>
    <t>A.シミックヘルスケア・インスティテュート株式会社</t>
    <phoneticPr fontId="5"/>
  </si>
  <si>
    <t>B.Innovature Technologies株式会社</t>
    <phoneticPr fontId="5"/>
  </si>
  <si>
    <t>C.トヨクモ株式会社</t>
    <phoneticPr fontId="5"/>
  </si>
  <si>
    <t>委託費</t>
    <rPh sb="0" eb="3">
      <t>イタクヒ</t>
    </rPh>
    <phoneticPr fontId="5"/>
  </si>
  <si>
    <t>メール送信サービス業務</t>
    <phoneticPr fontId="5"/>
  </si>
  <si>
    <t>Webページ作成業務</t>
    <phoneticPr fontId="5"/>
  </si>
  <si>
    <t>シミックヘルスケア・インスティテュート株式会社</t>
    <phoneticPr fontId="5"/>
  </si>
  <si>
    <t>実態把握や課題の抽出</t>
    <rPh sb="0" eb="2">
      <t>ジッタイ</t>
    </rPh>
    <rPh sb="2" eb="4">
      <t>ハアク</t>
    </rPh>
    <rPh sb="5" eb="7">
      <t>カダイ</t>
    </rPh>
    <rPh sb="8" eb="10">
      <t>チュウシュツ</t>
    </rPh>
    <phoneticPr fontId="5"/>
  </si>
  <si>
    <t>-</t>
    <phoneticPr fontId="5"/>
  </si>
  <si>
    <t>Innovature Technologies株式会社</t>
    <phoneticPr fontId="5"/>
  </si>
  <si>
    <t>Webページ作成業務</t>
    <phoneticPr fontId="5"/>
  </si>
  <si>
    <t>トヨクモ株式会社</t>
    <phoneticPr fontId="5"/>
  </si>
  <si>
    <t>メール送信サービス業務</t>
    <phoneticPr fontId="5"/>
  </si>
  <si>
    <t>前年度以上の治験届出数達成を目指す。</t>
    <phoneticPr fontId="5"/>
  </si>
  <si>
    <t>前年度以上の相談受付件数達成を目指す。</t>
    <rPh sb="6" eb="8">
      <t>ソウダン</t>
    </rPh>
    <rPh sb="8" eb="10">
      <t>ウケツケ</t>
    </rPh>
    <rPh sb="10" eb="12">
      <t>ケンスウ</t>
    </rPh>
    <phoneticPr fontId="5"/>
  </si>
  <si>
    <t>令和２年度ではパイロット調査を実施し、30件の相談受付及び治験・臨床研究への国民参画支援に係わる課題の整理を行った。令和３年度では、118件の相談受付を行い、がん、難病、小児、慢性疾患の領域において特にメディカルアンメットニーズの高い疾患に関連する治験・臨床研究への国民参画支援に係わる課題の整理を行った。</t>
    <rPh sb="27" eb="28">
      <t>オヨ</t>
    </rPh>
    <rPh sb="51" eb="53">
      <t>セイリ</t>
    </rPh>
    <rPh sb="54" eb="55">
      <t>オコナ</t>
    </rPh>
    <rPh sb="58" eb="60">
      <t>レイワ</t>
    </rPh>
    <rPh sb="61" eb="63">
      <t>ネンド</t>
    </rPh>
    <rPh sb="76" eb="77">
      <t>オコナ</t>
    </rPh>
    <rPh sb="146" eb="148">
      <t>セイリ</t>
    </rPh>
    <rPh sb="149" eb="150">
      <t>オコナ</t>
    </rPh>
    <phoneticPr fontId="5"/>
  </si>
  <si>
    <t>患者背景に応じて、治験・臨床研究への参加調整について､電話等による案内を実施するを行う事業を実施する。この際、jRCTや臨床研究情報ポータルサイト などの情報を活用し、これらに登録されている全ての治験・臨床研究を対象に情報提供等業務を行うとともに、患者・国民等からの問い合わせ内容等の実績を蓄積する。また、本事業について患者・国民及び関係者等へ広く周知を行う。</t>
    <phoneticPr fontId="5"/>
  </si>
  <si>
    <t>-</t>
    <phoneticPr fontId="5"/>
  </si>
  <si>
    <t>海外の事例を踏まえ、患者・国民の治験・臨床研究のアクセス向上による、一層の参画推進が必要ではないかという意見があり、臨床研究中核病院の報告によれば、臨床研究中核病院全体として年間1500件程度の相談実績があるなど国民からのニーズがあるところ、治験・臨床研究への国民参画を厚生労働省として一元的に支援する体制を整備するため本事業を実施する。</t>
    <phoneticPr fontId="5"/>
  </si>
  <si>
    <t>終了予定</t>
  </si>
  <si>
    <t>治験・臨床研究への国民参画を一元的に支援する体制を整備するため実施していたものであるが、予定通り令和3年度限りで終了とする。</t>
    <rPh sb="44" eb="46">
      <t>ヨテイ</t>
    </rPh>
    <rPh sb="46" eb="47">
      <t>ドオ</t>
    </rPh>
    <rPh sb="48" eb="50">
      <t>レイワ</t>
    </rPh>
    <rPh sb="51" eb="53">
      <t>ネンド</t>
    </rPh>
    <rPh sb="53" eb="54">
      <t>カギ</t>
    </rPh>
    <rPh sb="56" eb="58">
      <t>シュウリョウ</t>
    </rPh>
    <phoneticPr fontId="5"/>
  </si>
  <si>
    <t>研究開発政策課</t>
    <rPh sb="4" eb="6">
      <t>セイサク</t>
    </rPh>
    <phoneticPr fontId="5"/>
  </si>
  <si>
    <t>課長：荒木　裕人</t>
    <rPh sb="3" eb="5">
      <t>アラキ</t>
    </rPh>
    <rPh sb="6" eb="7">
      <t>ユタカ</t>
    </rPh>
    <rPh sb="7" eb="8">
      <t>ヒト</t>
    </rPh>
    <phoneticPr fontId="5"/>
  </si>
  <si>
    <t>革新的な医療技術の実用化を促進するとともに、医薬品産業等の振興を図ること（施策目標Ⅰ－９－１　）</t>
    <phoneticPr fontId="5"/>
  </si>
  <si>
    <t>施策大目標９　革新的な医療技術の実用化を促進するとともに、医薬品産業等の振興を図ること</t>
    <phoneticPr fontId="5"/>
  </si>
  <si>
    <t>-</t>
    <phoneticPr fontId="5"/>
  </si>
  <si>
    <t>人件費</t>
    <rPh sb="0" eb="3">
      <t>ジンケンヒ</t>
    </rPh>
    <phoneticPr fontId="5"/>
  </si>
  <si>
    <t>一般管理費</t>
    <rPh sb="0" eb="2">
      <t>イッパン</t>
    </rPh>
    <rPh sb="2" eb="5">
      <t>カンリヒ</t>
    </rPh>
    <phoneticPr fontId="5"/>
  </si>
  <si>
    <t>その他</t>
    <rPh sb="2" eb="3">
      <t>タ</t>
    </rPh>
    <phoneticPr fontId="5"/>
  </si>
  <si>
    <t>消耗品費等</t>
    <rPh sb="0" eb="3">
      <t>ショウモウヒン</t>
    </rPh>
    <rPh sb="3" eb="4">
      <t>ヒ</t>
    </rPh>
    <rPh sb="4" eb="5">
      <t>トウ</t>
    </rPh>
    <phoneticPr fontId="5"/>
  </si>
  <si>
    <t>治験組み入れ促進</t>
    <rPh sb="0" eb="2">
      <t>チケン</t>
    </rPh>
    <rPh sb="2" eb="3">
      <t>ク</t>
    </rPh>
    <rPh sb="4" eb="5">
      <t>イ</t>
    </rPh>
    <rPh sb="6" eb="8">
      <t>ソクシン</t>
    </rPh>
    <phoneticPr fontId="5"/>
  </si>
  <si>
    <t>-</t>
    <phoneticPr fontId="5"/>
  </si>
  <si>
    <t>執行率が低いが改善されてきており、何よりニーズがあり、競争入札などで効率化できた結果のため、適正と考える。（松原　由美）</t>
    <phoneticPr fontId="5"/>
  </si>
  <si>
    <t>予定通り令和3年度限りで終了とするが、得られた知見は他の事業にも活用する。</t>
    <rPh sb="19" eb="20">
      <t>エ</t>
    </rPh>
    <rPh sb="23" eb="25">
      <t>チケン</t>
    </rPh>
    <rPh sb="26" eb="27">
      <t>ホカ</t>
    </rPh>
    <rPh sb="28" eb="30">
      <t>ジギョウ</t>
    </rPh>
    <rPh sb="32" eb="34">
      <t>カツヨウ</t>
    </rPh>
    <phoneticPr fontId="5"/>
  </si>
  <si>
    <t>-</t>
    <phoneticPr fontId="5"/>
  </si>
  <si>
    <t>D.国立大学法人神戸大学</t>
    <rPh sb="2" eb="4">
      <t>コクリツ</t>
    </rPh>
    <rPh sb="4" eb="6">
      <t>ダイガク</t>
    </rPh>
    <rPh sb="6" eb="8">
      <t>ホウジン</t>
    </rPh>
    <rPh sb="8" eb="10">
      <t>コウベ</t>
    </rPh>
    <rPh sb="10" eb="12">
      <t>ダイガク</t>
    </rPh>
    <phoneticPr fontId="5"/>
  </si>
  <si>
    <t>国立大学法人神戸大学</t>
    <rPh sb="0" eb="2">
      <t>コクリツ</t>
    </rPh>
    <rPh sb="2" eb="4">
      <t>ダイガク</t>
    </rPh>
    <rPh sb="4" eb="6">
      <t>ホウジン</t>
    </rPh>
    <rPh sb="6" eb="8">
      <t>コウベ</t>
    </rPh>
    <rPh sb="8" eb="1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</si>
</sst>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98612</xdr:colOff>
      <xdr:row>270</xdr:row>
      <xdr:rowOff>107577</xdr:rowOff>
    </xdr:from>
    <xdr:to>
      <xdr:col>39</xdr:col>
      <xdr:colOff>173915</xdr:colOff>
      <xdr:row>272</xdr:row>
      <xdr:rowOff>50439</xdr:rowOff>
    </xdr:to>
    <xdr:sp macro="" textlink="">
      <xdr:nvSpPr>
        <xdr:cNvPr id="7" name="正方形/長方形 6"/>
        <xdr:cNvSpPr/>
      </xdr:nvSpPr>
      <xdr:spPr>
        <a:xfrm>
          <a:off x="3325906" y="88723695"/>
          <a:ext cx="3840480" cy="66003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２７．４百万円</a:t>
          </a:r>
        </a:p>
      </xdr:txBody>
    </xdr:sp>
    <xdr:clientData/>
  </xdr:twoCellAnchor>
  <xdr:twoCellAnchor>
    <xdr:from>
      <xdr:col>20</xdr:col>
      <xdr:colOff>134469</xdr:colOff>
      <xdr:row>272</xdr:row>
      <xdr:rowOff>304799</xdr:rowOff>
    </xdr:from>
    <xdr:to>
      <xdr:col>20</xdr:col>
      <xdr:colOff>136170</xdr:colOff>
      <xdr:row>274</xdr:row>
      <xdr:rowOff>209568</xdr:rowOff>
    </xdr:to>
    <xdr:cxnSp macro="">
      <xdr:nvCxnSpPr>
        <xdr:cNvPr id="8" name="直線矢印コネクタ 7"/>
        <xdr:cNvCxnSpPr/>
      </xdr:nvCxnSpPr>
      <xdr:spPr>
        <a:xfrm flipH="1">
          <a:off x="3720351" y="35589881"/>
          <a:ext cx="1701" cy="61298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152400</xdr:colOff>
      <xdr:row>275</xdr:row>
      <xdr:rowOff>53788</xdr:rowOff>
    </xdr:from>
    <xdr:to>
      <xdr:col>26</xdr:col>
      <xdr:colOff>10738</xdr:colOff>
      <xdr:row>275</xdr:row>
      <xdr:rowOff>209817</xdr:rowOff>
    </xdr:to>
    <xdr:sp macro="" textlink="">
      <xdr:nvSpPr>
        <xdr:cNvPr id="10" name="テキスト ボックス 9"/>
        <xdr:cNvSpPr txBox="1"/>
      </xdr:nvSpPr>
      <xdr:spPr>
        <a:xfrm>
          <a:off x="2662518" y="36405670"/>
          <a:ext cx="2009867" cy="15602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26894</xdr:colOff>
      <xdr:row>276</xdr:row>
      <xdr:rowOff>170329</xdr:rowOff>
    </xdr:from>
    <xdr:to>
      <xdr:col>29</xdr:col>
      <xdr:colOff>115866</xdr:colOff>
      <xdr:row>278</xdr:row>
      <xdr:rowOff>184854</xdr:rowOff>
    </xdr:to>
    <xdr:sp macro="" textlink="">
      <xdr:nvSpPr>
        <xdr:cNvPr id="11" name="正方形/長方形 10"/>
        <xdr:cNvSpPr/>
      </xdr:nvSpPr>
      <xdr:spPr>
        <a:xfrm>
          <a:off x="1461247" y="36871835"/>
          <a:ext cx="3854148" cy="7317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シミックヘルスケア・インスティテュート株式会社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107576</xdr:colOff>
      <xdr:row>279</xdr:row>
      <xdr:rowOff>98613</xdr:rowOff>
    </xdr:from>
    <xdr:to>
      <xdr:col>29</xdr:col>
      <xdr:colOff>42958</xdr:colOff>
      <xdr:row>281</xdr:row>
      <xdr:rowOff>111930</xdr:rowOff>
    </xdr:to>
    <xdr:sp macro="" textlink="">
      <xdr:nvSpPr>
        <xdr:cNvPr id="12" name="大かっこ 11"/>
        <xdr:cNvSpPr/>
      </xdr:nvSpPr>
      <xdr:spPr>
        <a:xfrm>
          <a:off x="1362635" y="37875884"/>
          <a:ext cx="3879852" cy="7304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・患者、国民等からの問い合わせに応じて、臨床研究情報ポータルサイトの情報を活用し、情報提供を行う等の業務を実施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53788</xdr:colOff>
      <xdr:row>289</xdr:row>
      <xdr:rowOff>35859</xdr:rowOff>
    </xdr:from>
    <xdr:to>
      <xdr:col>30</xdr:col>
      <xdr:colOff>53788</xdr:colOff>
      <xdr:row>290</xdr:row>
      <xdr:rowOff>421342</xdr:rowOff>
    </xdr:to>
    <xdr:cxnSp macro="">
      <xdr:nvCxnSpPr>
        <xdr:cNvPr id="15" name="直線矢印コネクタ 14"/>
        <xdr:cNvCxnSpPr/>
      </xdr:nvCxnSpPr>
      <xdr:spPr>
        <a:xfrm>
          <a:off x="5432612" y="39238518"/>
          <a:ext cx="0" cy="61856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9</xdr:col>
      <xdr:colOff>53788</xdr:colOff>
      <xdr:row>283</xdr:row>
      <xdr:rowOff>0</xdr:rowOff>
    </xdr:from>
    <xdr:to>
      <xdr:col>9</xdr:col>
      <xdr:colOff>53790</xdr:colOff>
      <xdr:row>290</xdr:row>
      <xdr:rowOff>421342</xdr:rowOff>
    </xdr:to>
    <xdr:cxnSp macro="">
      <xdr:nvCxnSpPr>
        <xdr:cNvPr id="17" name="直線矢印コネクタ 16"/>
        <xdr:cNvCxnSpPr/>
      </xdr:nvCxnSpPr>
      <xdr:spPr>
        <a:xfrm flipH="1">
          <a:off x="1667435" y="39202659"/>
          <a:ext cx="2" cy="6544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9</xdr:col>
      <xdr:colOff>53789</xdr:colOff>
      <xdr:row>283</xdr:row>
      <xdr:rowOff>0</xdr:rowOff>
    </xdr:from>
    <xdr:to>
      <xdr:col>30</xdr:col>
      <xdr:colOff>53788</xdr:colOff>
      <xdr:row>289</xdr:row>
      <xdr:rowOff>8964</xdr:rowOff>
    </xdr:to>
    <xdr:cxnSp macro="">
      <xdr:nvCxnSpPr>
        <xdr:cNvPr id="31" name="直線コネクタ 30"/>
        <xdr:cNvCxnSpPr/>
      </xdr:nvCxnSpPr>
      <xdr:spPr>
        <a:xfrm>
          <a:off x="1667436" y="39202659"/>
          <a:ext cx="3765176" cy="896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26894</xdr:colOff>
      <xdr:row>281</xdr:row>
      <xdr:rowOff>340658</xdr:rowOff>
    </xdr:from>
    <xdr:to>
      <xdr:col>19</xdr:col>
      <xdr:colOff>26894</xdr:colOff>
      <xdr:row>282</xdr:row>
      <xdr:rowOff>340658</xdr:rowOff>
    </xdr:to>
    <xdr:cxnSp macro="">
      <xdr:nvCxnSpPr>
        <xdr:cNvPr id="34" name="直線コネクタ 33"/>
        <xdr:cNvCxnSpPr/>
      </xdr:nvCxnSpPr>
      <xdr:spPr>
        <a:xfrm>
          <a:off x="3433482" y="38835105"/>
          <a:ext cx="0" cy="34962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17930</xdr:colOff>
      <xdr:row>292</xdr:row>
      <xdr:rowOff>35858</xdr:rowOff>
    </xdr:from>
    <xdr:to>
      <xdr:col>43</xdr:col>
      <xdr:colOff>143435</xdr:colOff>
      <xdr:row>294</xdr:row>
      <xdr:rowOff>68367</xdr:rowOff>
    </xdr:to>
    <xdr:sp macro="" textlink="">
      <xdr:nvSpPr>
        <xdr:cNvPr id="38" name="正方形/長方形 37"/>
        <xdr:cNvSpPr/>
      </xdr:nvSpPr>
      <xdr:spPr>
        <a:xfrm>
          <a:off x="4679577" y="40296352"/>
          <a:ext cx="3173505" cy="6600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effectLst/>
              <a:latin typeface="+mn-lt"/>
              <a:ea typeface="+mn-ea"/>
              <a:cs typeface="+mn-cs"/>
            </a:rPr>
            <a:t>C.</a:t>
          </a:r>
          <a:r>
            <a:rPr lang="ja-JP" altLang="ja-JP" sz="1100">
              <a:effectLst/>
              <a:latin typeface="+mn-lt"/>
              <a:ea typeface="+mn-ea"/>
              <a:cs typeface="+mn-cs"/>
            </a:rPr>
            <a:t>トヨクモ株式会社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p>
      </xdr:txBody>
    </xdr:sp>
    <xdr:clientData/>
  </xdr:twoCellAnchor>
  <xdr:twoCellAnchor>
    <xdr:from>
      <xdr:col>6</xdr:col>
      <xdr:colOff>26894</xdr:colOff>
      <xdr:row>292</xdr:row>
      <xdr:rowOff>53787</xdr:rowOff>
    </xdr:from>
    <xdr:to>
      <xdr:col>23</xdr:col>
      <xdr:colOff>152399</xdr:colOff>
      <xdr:row>294</xdr:row>
      <xdr:rowOff>86296</xdr:rowOff>
    </xdr:to>
    <xdr:sp macro="" textlink="">
      <xdr:nvSpPr>
        <xdr:cNvPr id="39" name="正方形/長方形 38"/>
        <xdr:cNvSpPr/>
      </xdr:nvSpPr>
      <xdr:spPr>
        <a:xfrm>
          <a:off x="1102659" y="40314281"/>
          <a:ext cx="3173505" cy="6600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effectLst/>
              <a:latin typeface="+mn-lt"/>
              <a:ea typeface="+mn-ea"/>
              <a:cs typeface="+mn-cs"/>
            </a:rPr>
            <a:t>B.Innovature Technologies</a:t>
          </a:r>
          <a:r>
            <a:rPr lang="ja-JP" altLang="ja-JP" sz="1100">
              <a:effectLst/>
              <a:latin typeface="+mn-lt"/>
              <a:ea typeface="+mn-ea"/>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２．６百万円</a:t>
          </a:r>
        </a:p>
      </xdr:txBody>
    </xdr:sp>
    <xdr:clientData/>
  </xdr:twoCellAnchor>
  <xdr:twoCellAnchor>
    <xdr:from>
      <xdr:col>26</xdr:col>
      <xdr:colOff>8965</xdr:colOff>
      <xdr:row>291</xdr:row>
      <xdr:rowOff>53787</xdr:rowOff>
    </xdr:from>
    <xdr:to>
      <xdr:col>39</xdr:col>
      <xdr:colOff>28523</xdr:colOff>
      <xdr:row>291</xdr:row>
      <xdr:rowOff>367217</xdr:rowOff>
    </xdr:to>
    <xdr:sp macro="" textlink="">
      <xdr:nvSpPr>
        <xdr:cNvPr id="40" name="テキスト ボックス 39"/>
        <xdr:cNvSpPr txBox="1"/>
      </xdr:nvSpPr>
      <xdr:spPr>
        <a:xfrm>
          <a:off x="4670612" y="39928799"/>
          <a:ext cx="2350382" cy="31343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71717</xdr:colOff>
      <xdr:row>291</xdr:row>
      <xdr:rowOff>62753</xdr:rowOff>
    </xdr:from>
    <xdr:to>
      <xdr:col>19</xdr:col>
      <xdr:colOff>91276</xdr:colOff>
      <xdr:row>291</xdr:row>
      <xdr:rowOff>376183</xdr:rowOff>
    </xdr:to>
    <xdr:sp macro="" textlink="">
      <xdr:nvSpPr>
        <xdr:cNvPr id="41" name="テキスト ボックス 40"/>
        <xdr:cNvSpPr txBox="1"/>
      </xdr:nvSpPr>
      <xdr:spPr>
        <a:xfrm>
          <a:off x="1147482" y="39937765"/>
          <a:ext cx="2350382" cy="31343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71718</xdr:colOff>
      <xdr:row>294</xdr:row>
      <xdr:rowOff>215152</xdr:rowOff>
    </xdr:from>
    <xdr:to>
      <xdr:col>43</xdr:col>
      <xdr:colOff>8965</xdr:colOff>
      <xdr:row>297</xdr:row>
      <xdr:rowOff>4353</xdr:rowOff>
    </xdr:to>
    <xdr:sp macro="" textlink="">
      <xdr:nvSpPr>
        <xdr:cNvPr id="46" name="大かっこ 45"/>
        <xdr:cNvSpPr/>
      </xdr:nvSpPr>
      <xdr:spPr>
        <a:xfrm>
          <a:off x="4733365" y="41103176"/>
          <a:ext cx="2985247" cy="7304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・メール送信サービス業務を実施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116541</xdr:colOff>
      <xdr:row>294</xdr:row>
      <xdr:rowOff>161365</xdr:rowOff>
    </xdr:from>
    <xdr:to>
      <xdr:col>23</xdr:col>
      <xdr:colOff>53788</xdr:colOff>
      <xdr:row>296</xdr:row>
      <xdr:rowOff>264331</xdr:rowOff>
    </xdr:to>
    <xdr:sp macro="" textlink="">
      <xdr:nvSpPr>
        <xdr:cNvPr id="47" name="大かっこ 46"/>
        <xdr:cNvSpPr/>
      </xdr:nvSpPr>
      <xdr:spPr>
        <a:xfrm>
          <a:off x="1192306" y="41049389"/>
          <a:ext cx="2985247" cy="7304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Web</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ページ作成業務を実施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37</xdr:col>
      <xdr:colOff>161365</xdr:colOff>
      <xdr:row>273</xdr:row>
      <xdr:rowOff>53789</xdr:rowOff>
    </xdr:from>
    <xdr:to>
      <xdr:col>39</xdr:col>
      <xdr:colOff>34444</xdr:colOff>
      <xdr:row>275</xdr:row>
      <xdr:rowOff>68196</xdr:rowOff>
    </xdr:to>
    <xdr:pic>
      <xdr:nvPicPr>
        <xdr:cNvPr id="2" name="図 1"/>
        <xdr:cNvPicPr>
          <a:picLocks noChangeAspect="1"/>
        </xdr:cNvPicPr>
      </xdr:nvPicPr>
      <xdr:blipFill>
        <a:blip xmlns:r="http://schemas.openxmlformats.org/officeDocument/2006/relationships" r:embed="rId1"/>
        <a:stretch>
          <a:fillRect/>
        </a:stretch>
      </xdr:blipFill>
      <xdr:spPr>
        <a:xfrm>
          <a:off x="6795247" y="35688495"/>
          <a:ext cx="231668" cy="731583"/>
        </a:xfrm>
        <a:prstGeom prst="rect">
          <a:avLst/>
        </a:prstGeom>
      </xdr:spPr>
    </xdr:pic>
    <xdr:clientData/>
  </xdr:twoCellAnchor>
  <xdr:twoCellAnchor>
    <xdr:from>
      <xdr:col>31</xdr:col>
      <xdr:colOff>98611</xdr:colOff>
      <xdr:row>276</xdr:row>
      <xdr:rowOff>215153</xdr:rowOff>
    </xdr:from>
    <xdr:to>
      <xdr:col>49</xdr:col>
      <xdr:colOff>44822</xdr:colOff>
      <xdr:row>278</xdr:row>
      <xdr:rowOff>158016</xdr:rowOff>
    </xdr:to>
    <xdr:sp macro="" textlink="">
      <xdr:nvSpPr>
        <xdr:cNvPr id="22" name="正方形/長方形 21"/>
        <xdr:cNvSpPr/>
      </xdr:nvSpPr>
      <xdr:spPr>
        <a:xfrm>
          <a:off x="5656729" y="36916659"/>
          <a:ext cx="3173505" cy="6600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lang="ja-JP" altLang="en-US">
              <a:effectLst/>
            </a:rPr>
            <a:t>国立大学法人神戸大学</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143436</xdr:colOff>
      <xdr:row>279</xdr:row>
      <xdr:rowOff>80682</xdr:rowOff>
    </xdr:from>
    <xdr:to>
      <xdr:col>49</xdr:col>
      <xdr:colOff>107576</xdr:colOff>
      <xdr:row>281</xdr:row>
      <xdr:rowOff>93999</xdr:rowOff>
    </xdr:to>
    <xdr:sp macro="" textlink="">
      <xdr:nvSpPr>
        <xdr:cNvPr id="23" name="大かっこ 22"/>
        <xdr:cNvSpPr/>
      </xdr:nvSpPr>
      <xdr:spPr>
        <a:xfrm>
          <a:off x="5342965" y="37857953"/>
          <a:ext cx="3550023" cy="7304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・新型コロナウイルス感染症の患者からの問い合わせを受け付け、治験の問い合わせ窓口へ治験組み入れの促進を実施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9" zoomScale="85" zoomScaleNormal="75" zoomScaleSheetLayoutView="85" zoomScalePageLayoutView="85" workbookViewId="0">
      <selection activeCell="C474" sqref="C474:I47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709</v>
      </c>
      <c r="AK2" s="187"/>
      <c r="AL2" s="187"/>
      <c r="AM2" s="187"/>
      <c r="AN2" s="90" t="s">
        <v>365</v>
      </c>
      <c r="AO2" s="187">
        <v>21</v>
      </c>
      <c r="AP2" s="187"/>
      <c r="AQ2" s="187"/>
      <c r="AR2" s="91" t="s">
        <v>365</v>
      </c>
      <c r="AS2" s="188">
        <v>95</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692</v>
      </c>
      <c r="H5" s="178"/>
      <c r="I5" s="178"/>
      <c r="J5" s="178"/>
      <c r="K5" s="178"/>
      <c r="L5" s="178"/>
      <c r="M5" s="179" t="s">
        <v>62</v>
      </c>
      <c r="N5" s="180"/>
      <c r="O5" s="180"/>
      <c r="P5" s="180"/>
      <c r="Q5" s="180"/>
      <c r="R5" s="181"/>
      <c r="S5" s="182" t="s">
        <v>468</v>
      </c>
      <c r="T5" s="178"/>
      <c r="U5" s="178"/>
      <c r="V5" s="178"/>
      <c r="W5" s="178"/>
      <c r="X5" s="183"/>
      <c r="Y5" s="184" t="s">
        <v>3</v>
      </c>
      <c r="Z5" s="185"/>
      <c r="AA5" s="185"/>
      <c r="AB5" s="185"/>
      <c r="AC5" s="185"/>
      <c r="AD5" s="186"/>
      <c r="AE5" s="209" t="s">
        <v>754</v>
      </c>
      <c r="AF5" s="209"/>
      <c r="AG5" s="209"/>
      <c r="AH5" s="209"/>
      <c r="AI5" s="209"/>
      <c r="AJ5" s="209"/>
      <c r="AK5" s="209"/>
      <c r="AL5" s="209"/>
      <c r="AM5" s="209"/>
      <c r="AN5" s="209"/>
      <c r="AO5" s="209"/>
      <c r="AP5" s="210"/>
      <c r="AQ5" s="211" t="s">
        <v>755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751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749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695</v>
      </c>
      <c r="Q13" s="232"/>
      <c r="R13" s="232"/>
      <c r="S13" s="232"/>
      <c r="T13" s="232"/>
      <c r="U13" s="232"/>
      <c r="V13" s="233"/>
      <c r="W13" s="231">
        <v>32</v>
      </c>
      <c r="X13" s="232"/>
      <c r="Y13" s="232"/>
      <c r="Z13" s="232"/>
      <c r="AA13" s="232"/>
      <c r="AB13" s="232"/>
      <c r="AC13" s="233"/>
      <c r="AD13" s="231">
        <v>32</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695</v>
      </c>
      <c r="AL15" s="232"/>
      <c r="AM15" s="232"/>
      <c r="AN15" s="232"/>
      <c r="AO15" s="232"/>
      <c r="AP15" s="232"/>
      <c r="AQ15" s="233"/>
      <c r="AR15" s="231" t="s">
        <v>767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32</v>
      </c>
      <c r="X18" s="276"/>
      <c r="Y18" s="276"/>
      <c r="Z18" s="276"/>
      <c r="AA18" s="276"/>
      <c r="AB18" s="276"/>
      <c r="AC18" s="277"/>
      <c r="AD18" s="275">
        <f>SUM(AD13:AJ17)</f>
        <v>32</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4</v>
      </c>
      <c r="X19" s="232"/>
      <c r="Y19" s="232"/>
      <c r="Z19" s="232"/>
      <c r="AA19" s="232"/>
      <c r="AB19" s="232"/>
      <c r="AC19" s="233"/>
      <c r="AD19" s="231">
        <v>27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0.125</v>
      </c>
      <c r="X20" s="307"/>
      <c r="Y20" s="307"/>
      <c r="Z20" s="307"/>
      <c r="AA20" s="307"/>
      <c r="AB20" s="307"/>
      <c r="AC20" s="307"/>
      <c r="AD20" s="307">
        <f>IF(AD18=0, "-", SUM(AD19)/AD18)</f>
        <v>0.84375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318</v>
      </c>
      <c r="H21" s="306"/>
      <c r="I21" s="306"/>
      <c r="J21" s="306"/>
      <c r="K21" s="306"/>
      <c r="L21" s="306"/>
      <c r="M21" s="306"/>
      <c r="N21" s="306"/>
      <c r="O21" s="306"/>
      <c r="P21" s="307" t="str">
        <f>IF(P19=0, "-", SUM(P19)/SUM(P13,P14))</f>
        <v>-</v>
      </c>
      <c r="Q21" s="307"/>
      <c r="R21" s="307"/>
      <c r="S21" s="307"/>
      <c r="T21" s="307"/>
      <c r="U21" s="307"/>
      <c r="V21" s="307"/>
      <c r="W21" s="307">
        <f>IF(W19=0, "-", SUM(W19)/SUM(W13,W14))</f>
        <v>0.125</v>
      </c>
      <c r="X21" s="307"/>
      <c r="Y21" s="307"/>
      <c r="Z21" s="307"/>
      <c r="AA21" s="307"/>
      <c r="AB21" s="307"/>
      <c r="AC21" s="307"/>
      <c r="AD21" s="307">
        <f>IF(AD19=0, "-", SUM(AD19)/SUM(AD13,AD14))</f>
        <v>0.84375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696</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71.25" customHeight="1" x14ac:dyDescent="0.2">
      <c r="A30" s="351" t="s">
        <v>661</v>
      </c>
      <c r="B30" s="352"/>
      <c r="C30" s="352"/>
      <c r="D30" s="352"/>
      <c r="E30" s="352"/>
      <c r="F30" s="353"/>
      <c r="G30" s="354" t="s">
        <v>722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3" t="s">
        <v>497</v>
      </c>
      <c r="AR31" s="424"/>
      <c r="AS31" s="424"/>
      <c r="AT31" s="425"/>
      <c r="AU31" s="423" t="s">
        <v>675</v>
      </c>
      <c r="AV31" s="424"/>
      <c r="AW31" s="424"/>
      <c r="AX31" s="426"/>
    </row>
    <row r="32" spans="1:50" ht="23.25" customHeight="1" x14ac:dyDescent="0.2">
      <c r="A32" s="363"/>
      <c r="B32" s="332"/>
      <c r="C32" s="332"/>
      <c r="D32" s="332"/>
      <c r="E32" s="332"/>
      <c r="F32" s="333"/>
      <c r="G32" s="372" t="s">
        <v>747</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698</v>
      </c>
      <c r="AC32" s="385"/>
      <c r="AD32" s="385"/>
      <c r="AE32" s="386" t="s">
        <v>695</v>
      </c>
      <c r="AF32" s="386"/>
      <c r="AG32" s="386"/>
      <c r="AH32" s="386"/>
      <c r="AI32" s="386">
        <v>30</v>
      </c>
      <c r="AJ32" s="386"/>
      <c r="AK32" s="386"/>
      <c r="AL32" s="386"/>
      <c r="AM32" s="386">
        <v>118</v>
      </c>
      <c r="AN32" s="386"/>
      <c r="AO32" s="386"/>
      <c r="AP32" s="386"/>
      <c r="AQ32" s="386" t="s">
        <v>695</v>
      </c>
      <c r="AR32" s="386"/>
      <c r="AS32" s="386"/>
      <c r="AT32" s="386"/>
      <c r="AU32" s="386" t="s">
        <v>695</v>
      </c>
      <c r="AV32" s="386"/>
      <c r="AW32" s="386"/>
      <c r="AX32" s="386"/>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698</v>
      </c>
      <c r="AC33" s="385"/>
      <c r="AD33" s="385"/>
      <c r="AE33" s="386" t="s">
        <v>695</v>
      </c>
      <c r="AF33" s="386"/>
      <c r="AG33" s="386"/>
      <c r="AH33" s="386"/>
      <c r="AI33" s="386" t="s">
        <v>695</v>
      </c>
      <c r="AJ33" s="386"/>
      <c r="AK33" s="386"/>
      <c r="AL33" s="386"/>
      <c r="AM33" s="386">
        <v>30</v>
      </c>
      <c r="AN33" s="386"/>
      <c r="AO33" s="386"/>
      <c r="AP33" s="386"/>
      <c r="AQ33" s="386" t="s">
        <v>695</v>
      </c>
      <c r="AR33" s="386"/>
      <c r="AS33" s="386"/>
      <c r="AT33" s="386"/>
      <c r="AU33" s="386" t="s">
        <v>695</v>
      </c>
      <c r="AV33" s="386"/>
      <c r="AW33" s="386"/>
      <c r="AX33" s="386"/>
    </row>
    <row r="34" spans="1:51" ht="23.25" customHeight="1" x14ac:dyDescent="0.2">
      <c r="A34" s="453" t="s">
        <v>663</v>
      </c>
      <c r="B34" s="454"/>
      <c r="C34" s="454"/>
      <c r="D34" s="454"/>
      <c r="E34" s="454"/>
      <c r="F34" s="455"/>
      <c r="G34" s="238" t="s">
        <v>664</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2">
      <c r="A35" s="456"/>
      <c r="B35" s="457"/>
      <c r="C35" s="457"/>
      <c r="D35" s="457"/>
      <c r="E35" s="457"/>
      <c r="F35" s="458"/>
      <c r="G35" s="409" t="s">
        <v>701</v>
      </c>
      <c r="H35" s="410"/>
      <c r="I35" s="410"/>
      <c r="J35" s="410"/>
      <c r="K35" s="410"/>
      <c r="L35" s="410"/>
      <c r="M35" s="410"/>
      <c r="N35" s="410"/>
      <c r="O35" s="410"/>
      <c r="P35" s="410"/>
      <c r="Q35" s="410"/>
      <c r="R35" s="410"/>
      <c r="S35" s="410"/>
      <c r="T35" s="410"/>
      <c r="U35" s="410"/>
      <c r="V35" s="410"/>
      <c r="W35" s="410"/>
      <c r="X35" s="410"/>
      <c r="Y35" s="434" t="s">
        <v>663</v>
      </c>
      <c r="Z35" s="435"/>
      <c r="AA35" s="436"/>
      <c r="AB35" s="437" t="s">
        <v>702</v>
      </c>
      <c r="AC35" s="438"/>
      <c r="AD35" s="439"/>
      <c r="AE35" s="413" t="s">
        <v>695</v>
      </c>
      <c r="AF35" s="413"/>
      <c r="AG35" s="413"/>
      <c r="AH35" s="413"/>
      <c r="AI35" s="413">
        <v>147374</v>
      </c>
      <c r="AJ35" s="413"/>
      <c r="AK35" s="413"/>
      <c r="AL35" s="413"/>
      <c r="AM35" s="413">
        <v>200823</v>
      </c>
      <c r="AN35" s="413"/>
      <c r="AO35" s="413"/>
      <c r="AP35" s="413"/>
      <c r="AQ35" s="404" t="s">
        <v>695</v>
      </c>
      <c r="AR35" s="387"/>
      <c r="AS35" s="387"/>
      <c r="AT35" s="387"/>
      <c r="AU35" s="387"/>
      <c r="AV35" s="387"/>
      <c r="AW35" s="387"/>
      <c r="AX35" s="388"/>
    </row>
    <row r="36" spans="1:51" ht="46.5" customHeight="1" x14ac:dyDescent="0.2">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703</v>
      </c>
      <c r="AC36" s="441"/>
      <c r="AD36" s="442"/>
      <c r="AE36" s="443" t="s">
        <v>704</v>
      </c>
      <c r="AF36" s="443"/>
      <c r="AG36" s="443"/>
      <c r="AH36" s="443"/>
      <c r="AI36" s="443" t="s">
        <v>705</v>
      </c>
      <c r="AJ36" s="443"/>
      <c r="AK36" s="443"/>
      <c r="AL36" s="443"/>
      <c r="AM36" s="443" t="s">
        <v>723</v>
      </c>
      <c r="AN36" s="443"/>
      <c r="AO36" s="443"/>
      <c r="AP36" s="443"/>
      <c r="AQ36" s="445" t="s">
        <v>704</v>
      </c>
      <c r="AR36" s="446"/>
      <c r="AS36" s="446"/>
      <c r="AT36" s="446"/>
      <c r="AU36" s="446"/>
      <c r="AV36" s="446"/>
      <c r="AW36" s="446"/>
      <c r="AX36" s="447"/>
    </row>
    <row r="37" spans="1:51" ht="18.75" customHeight="1" x14ac:dyDescent="0.2">
      <c r="A37" s="484" t="s">
        <v>314</v>
      </c>
      <c r="B37" s="485"/>
      <c r="C37" s="485"/>
      <c r="D37" s="485"/>
      <c r="E37" s="485"/>
      <c r="F37" s="486"/>
      <c r="G37" s="494" t="s">
        <v>140</v>
      </c>
      <c r="H37" s="337"/>
      <c r="I37" s="337"/>
      <c r="J37" s="337"/>
      <c r="K37" s="337"/>
      <c r="L37" s="337"/>
      <c r="M37" s="337"/>
      <c r="N37" s="337"/>
      <c r="O37" s="338"/>
      <c r="P37" s="341" t="s">
        <v>56</v>
      </c>
      <c r="Q37" s="337"/>
      <c r="R37" s="337"/>
      <c r="S37" s="337"/>
      <c r="T37" s="337"/>
      <c r="U37" s="337"/>
      <c r="V37" s="337"/>
      <c r="W37" s="337"/>
      <c r="X37" s="338"/>
      <c r="Y37" s="495"/>
      <c r="Z37" s="496"/>
      <c r="AA37" s="497"/>
      <c r="AB37" s="501" t="s">
        <v>11</v>
      </c>
      <c r="AC37" s="502"/>
      <c r="AD37" s="503"/>
      <c r="AE37" s="501" t="s">
        <v>498</v>
      </c>
      <c r="AF37" s="502"/>
      <c r="AG37" s="502"/>
      <c r="AH37" s="503"/>
      <c r="AI37" s="506" t="s">
        <v>650</v>
      </c>
      <c r="AJ37" s="506"/>
      <c r="AK37" s="506"/>
      <c r="AL37" s="501"/>
      <c r="AM37" s="506" t="s">
        <v>466</v>
      </c>
      <c r="AN37" s="506"/>
      <c r="AO37" s="506"/>
      <c r="AP37" s="501"/>
      <c r="AQ37" s="474" t="s">
        <v>223</v>
      </c>
      <c r="AR37" s="475"/>
      <c r="AS37" s="475"/>
      <c r="AT37" s="476"/>
      <c r="AU37" s="337" t="s">
        <v>129</v>
      </c>
      <c r="AV37" s="337"/>
      <c r="AW37" s="337"/>
      <c r="AX37" s="342"/>
    </row>
    <row r="38" spans="1:51" ht="18.75" customHeight="1" x14ac:dyDescent="0.2">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498"/>
      <c r="Z38" s="499"/>
      <c r="AA38" s="500"/>
      <c r="AB38" s="417"/>
      <c r="AC38" s="504"/>
      <c r="AD38" s="505"/>
      <c r="AE38" s="417"/>
      <c r="AF38" s="504"/>
      <c r="AG38" s="504"/>
      <c r="AH38" s="505"/>
      <c r="AI38" s="507"/>
      <c r="AJ38" s="507"/>
      <c r="AK38" s="507"/>
      <c r="AL38" s="417"/>
      <c r="AM38" s="507"/>
      <c r="AN38" s="507"/>
      <c r="AO38" s="507"/>
      <c r="AP38" s="417"/>
      <c r="AQ38" s="448"/>
      <c r="AR38" s="449"/>
      <c r="AS38" s="450" t="s">
        <v>224</v>
      </c>
      <c r="AT38" s="451"/>
      <c r="AU38" s="452">
        <v>3</v>
      </c>
      <c r="AV38" s="452"/>
      <c r="AW38" s="339" t="s">
        <v>170</v>
      </c>
      <c r="AX38" s="344"/>
    </row>
    <row r="39" spans="1:51" ht="23.25" customHeight="1" x14ac:dyDescent="0.2">
      <c r="A39" s="490"/>
      <c r="B39" s="488"/>
      <c r="C39" s="488"/>
      <c r="D39" s="488"/>
      <c r="E39" s="488"/>
      <c r="F39" s="489"/>
      <c r="G39" s="389" t="s">
        <v>746</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698</v>
      </c>
      <c r="AC39" s="403"/>
      <c r="AD39" s="403"/>
      <c r="AE39" s="404">
        <v>674</v>
      </c>
      <c r="AF39" s="387"/>
      <c r="AG39" s="387"/>
      <c r="AH39" s="387"/>
      <c r="AI39" s="404">
        <v>789</v>
      </c>
      <c r="AJ39" s="387"/>
      <c r="AK39" s="387"/>
      <c r="AL39" s="387"/>
      <c r="AM39" s="404">
        <v>808</v>
      </c>
      <c r="AN39" s="387"/>
      <c r="AO39" s="387"/>
      <c r="AP39" s="387"/>
      <c r="AQ39" s="406" t="s">
        <v>695</v>
      </c>
      <c r="AR39" s="407"/>
      <c r="AS39" s="407"/>
      <c r="AT39" s="408"/>
      <c r="AU39" s="387" t="s">
        <v>695</v>
      </c>
      <c r="AV39" s="387"/>
      <c r="AW39" s="387"/>
      <c r="AX39" s="388"/>
    </row>
    <row r="40" spans="1:51" ht="23.25" customHeight="1" x14ac:dyDescent="0.2">
      <c r="A40" s="491"/>
      <c r="B40" s="492"/>
      <c r="C40" s="492"/>
      <c r="D40" s="492"/>
      <c r="E40" s="492"/>
      <c r="F40" s="493"/>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698</v>
      </c>
      <c r="AC40" s="464"/>
      <c r="AD40" s="464"/>
      <c r="AE40" s="404" t="s">
        <v>695</v>
      </c>
      <c r="AF40" s="387"/>
      <c r="AG40" s="387"/>
      <c r="AH40" s="387"/>
      <c r="AI40" s="404">
        <v>674</v>
      </c>
      <c r="AJ40" s="387"/>
      <c r="AK40" s="387"/>
      <c r="AL40" s="387"/>
      <c r="AM40" s="404">
        <v>789</v>
      </c>
      <c r="AN40" s="387"/>
      <c r="AO40" s="387"/>
      <c r="AP40" s="387"/>
      <c r="AQ40" s="406" t="s">
        <v>695</v>
      </c>
      <c r="AR40" s="407"/>
      <c r="AS40" s="407"/>
      <c r="AT40" s="408"/>
      <c r="AU40" s="387">
        <v>789</v>
      </c>
      <c r="AV40" s="387"/>
      <c r="AW40" s="387"/>
      <c r="AX40" s="388"/>
    </row>
    <row r="41" spans="1:51" ht="23.25" customHeight="1" x14ac:dyDescent="0.2">
      <c r="A41" s="490"/>
      <c r="B41" s="488"/>
      <c r="C41" s="488"/>
      <c r="D41" s="488"/>
      <c r="E41" s="488"/>
      <c r="F41" s="489"/>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695</v>
      </c>
      <c r="AF41" s="387"/>
      <c r="AG41" s="387"/>
      <c r="AH41" s="387"/>
      <c r="AI41" s="404">
        <v>117</v>
      </c>
      <c r="AJ41" s="387"/>
      <c r="AK41" s="387"/>
      <c r="AL41" s="387"/>
      <c r="AM41" s="404">
        <v>102</v>
      </c>
      <c r="AN41" s="387"/>
      <c r="AO41" s="387"/>
      <c r="AP41" s="387"/>
      <c r="AQ41" s="406" t="s">
        <v>695</v>
      </c>
      <c r="AR41" s="407"/>
      <c r="AS41" s="407"/>
      <c r="AT41" s="408"/>
      <c r="AU41" s="387" t="s">
        <v>695</v>
      </c>
      <c r="AV41" s="387"/>
      <c r="AW41" s="387"/>
      <c r="AX41" s="388"/>
    </row>
    <row r="42" spans="1:51" ht="23.25" customHeight="1" x14ac:dyDescent="0.2">
      <c r="A42" s="478" t="s">
        <v>341</v>
      </c>
      <c r="B42" s="472"/>
      <c r="C42" s="472"/>
      <c r="D42" s="472"/>
      <c r="E42" s="472"/>
      <c r="F42" s="473"/>
      <c r="G42" s="514" t="s">
        <v>699</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5">
      <c r="A43" s="364"/>
      <c r="B43" s="335"/>
      <c r="C43" s="335"/>
      <c r="D43" s="335"/>
      <c r="E43" s="335"/>
      <c r="F43" s="33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2">
      <c r="A44" s="906"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2">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2">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2">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498</v>
      </c>
      <c r="AF49" s="430"/>
      <c r="AG49" s="430"/>
      <c r="AH49" s="430"/>
      <c r="AI49" s="430" t="s">
        <v>650</v>
      </c>
      <c r="AJ49" s="430"/>
      <c r="AK49" s="430"/>
      <c r="AL49" s="430"/>
      <c r="AM49" s="430" t="s">
        <v>466</v>
      </c>
      <c r="AN49" s="430"/>
      <c r="AO49" s="430"/>
      <c r="AP49" s="430"/>
      <c r="AQ49" s="508" t="s">
        <v>223</v>
      </c>
      <c r="AR49" s="509"/>
      <c r="AS49" s="509"/>
      <c r="AT49" s="510"/>
      <c r="AU49" s="511" t="s">
        <v>129</v>
      </c>
      <c r="AV49" s="511"/>
      <c r="AW49" s="511"/>
      <c r="AX49" s="512"/>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4"/>
      <c r="AD50" s="505"/>
      <c r="AE50" s="430"/>
      <c r="AF50" s="430"/>
      <c r="AG50" s="430"/>
      <c r="AH50" s="430"/>
      <c r="AI50" s="430"/>
      <c r="AJ50" s="430"/>
      <c r="AK50" s="430"/>
      <c r="AL50" s="430"/>
      <c r="AM50" s="430"/>
      <c r="AN50" s="430"/>
      <c r="AO50" s="430"/>
      <c r="AP50" s="430"/>
      <c r="AQ50" s="513"/>
      <c r="AR50" s="452"/>
      <c r="AS50" s="450" t="s">
        <v>224</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07" t="s">
        <v>58</v>
      </c>
      <c r="Z51" s="908"/>
      <c r="AA51" s="90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10"/>
      <c r="H52" s="398"/>
      <c r="I52" s="398"/>
      <c r="J52" s="398"/>
      <c r="K52" s="398"/>
      <c r="L52" s="398"/>
      <c r="M52" s="398"/>
      <c r="N52" s="398"/>
      <c r="O52" s="399"/>
      <c r="P52" s="467"/>
      <c r="Q52" s="467"/>
      <c r="R52" s="467"/>
      <c r="S52" s="467"/>
      <c r="T52" s="467"/>
      <c r="U52" s="467"/>
      <c r="V52" s="467"/>
      <c r="W52" s="467"/>
      <c r="X52" s="468"/>
      <c r="Y52" s="911" t="s">
        <v>51</v>
      </c>
      <c r="Z52" s="803"/>
      <c r="AA52" s="804"/>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11" t="s">
        <v>13</v>
      </c>
      <c r="Z53" s="803"/>
      <c r="AA53" s="804"/>
      <c r="AB53" s="912" t="s">
        <v>14</v>
      </c>
      <c r="AC53" s="912"/>
      <c r="AD53" s="912"/>
      <c r="AE53" s="581"/>
      <c r="AF53" s="582"/>
      <c r="AG53" s="582"/>
      <c r="AH53" s="582"/>
      <c r="AI53" s="581"/>
      <c r="AJ53" s="582"/>
      <c r="AK53" s="582"/>
      <c r="AL53" s="582"/>
      <c r="AM53" s="581"/>
      <c r="AN53" s="582"/>
      <c r="AO53" s="582"/>
      <c r="AP53" s="582"/>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498</v>
      </c>
      <c r="AF54" s="430"/>
      <c r="AG54" s="430"/>
      <c r="AH54" s="430"/>
      <c r="AI54" s="430" t="s">
        <v>650</v>
      </c>
      <c r="AJ54" s="430"/>
      <c r="AK54" s="430"/>
      <c r="AL54" s="430"/>
      <c r="AM54" s="430" t="s">
        <v>466</v>
      </c>
      <c r="AN54" s="430"/>
      <c r="AO54" s="430"/>
      <c r="AP54" s="430"/>
      <c r="AQ54" s="508" t="s">
        <v>223</v>
      </c>
      <c r="AR54" s="509"/>
      <c r="AS54" s="509"/>
      <c r="AT54" s="510"/>
      <c r="AU54" s="511" t="s">
        <v>129</v>
      </c>
      <c r="AV54" s="511"/>
      <c r="AW54" s="511"/>
      <c r="AX54" s="512"/>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4"/>
      <c r="AD55" s="505"/>
      <c r="AE55" s="430"/>
      <c r="AF55" s="430"/>
      <c r="AG55" s="430"/>
      <c r="AH55" s="430"/>
      <c r="AI55" s="430"/>
      <c r="AJ55" s="430"/>
      <c r="AK55" s="430"/>
      <c r="AL55" s="430"/>
      <c r="AM55" s="430"/>
      <c r="AN55" s="430"/>
      <c r="AO55" s="430"/>
      <c r="AP55" s="430"/>
      <c r="AQ55" s="513"/>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10"/>
      <c r="H57" s="398"/>
      <c r="I57" s="398"/>
      <c r="J57" s="398"/>
      <c r="K57" s="398"/>
      <c r="L57" s="398"/>
      <c r="M57" s="398"/>
      <c r="N57" s="398"/>
      <c r="O57" s="399"/>
      <c r="P57" s="467"/>
      <c r="Q57" s="467"/>
      <c r="R57" s="467"/>
      <c r="S57" s="467"/>
      <c r="T57" s="467"/>
      <c r="U57" s="467"/>
      <c r="V57" s="467"/>
      <c r="W57" s="467"/>
      <c r="X57" s="468"/>
      <c r="Y57" s="911" t="s">
        <v>51</v>
      </c>
      <c r="Z57" s="803"/>
      <c r="AA57" s="804"/>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11" t="s">
        <v>13</v>
      </c>
      <c r="Z58" s="803"/>
      <c r="AA58" s="804"/>
      <c r="AB58" s="912" t="s">
        <v>14</v>
      </c>
      <c r="AC58" s="912"/>
      <c r="AD58" s="912"/>
      <c r="AE58" s="581"/>
      <c r="AF58" s="582"/>
      <c r="AG58" s="582"/>
      <c r="AH58" s="582"/>
      <c r="AI58" s="581"/>
      <c r="AJ58" s="582"/>
      <c r="AK58" s="582"/>
      <c r="AL58" s="582"/>
      <c r="AM58" s="581"/>
      <c r="AN58" s="582"/>
      <c r="AO58" s="582"/>
      <c r="AP58" s="582"/>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498</v>
      </c>
      <c r="AF59" s="430"/>
      <c r="AG59" s="430"/>
      <c r="AH59" s="430"/>
      <c r="AI59" s="430" t="s">
        <v>650</v>
      </c>
      <c r="AJ59" s="430"/>
      <c r="AK59" s="430"/>
      <c r="AL59" s="430"/>
      <c r="AM59" s="430" t="s">
        <v>466</v>
      </c>
      <c r="AN59" s="430"/>
      <c r="AO59" s="430"/>
      <c r="AP59" s="430"/>
      <c r="AQ59" s="508" t="s">
        <v>223</v>
      </c>
      <c r="AR59" s="509"/>
      <c r="AS59" s="509"/>
      <c r="AT59" s="510"/>
      <c r="AU59" s="511" t="s">
        <v>129</v>
      </c>
      <c r="AV59" s="511"/>
      <c r="AW59" s="511"/>
      <c r="AX59" s="512"/>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4"/>
      <c r="AD60" s="505"/>
      <c r="AE60" s="430"/>
      <c r="AF60" s="430"/>
      <c r="AG60" s="430"/>
      <c r="AH60" s="430"/>
      <c r="AI60" s="430"/>
      <c r="AJ60" s="430"/>
      <c r="AK60" s="430"/>
      <c r="AL60" s="430"/>
      <c r="AM60" s="430"/>
      <c r="AN60" s="430"/>
      <c r="AO60" s="430"/>
      <c r="AP60" s="430"/>
      <c r="AQ60" s="513"/>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10"/>
      <c r="H62" s="398"/>
      <c r="I62" s="398"/>
      <c r="J62" s="398"/>
      <c r="K62" s="398"/>
      <c r="L62" s="398"/>
      <c r="M62" s="398"/>
      <c r="N62" s="398"/>
      <c r="O62" s="399"/>
      <c r="P62" s="467"/>
      <c r="Q62" s="467"/>
      <c r="R62" s="467"/>
      <c r="S62" s="467"/>
      <c r="T62" s="467"/>
      <c r="U62" s="467"/>
      <c r="V62" s="467"/>
      <c r="W62" s="467"/>
      <c r="X62" s="468"/>
      <c r="Y62" s="911" t="s">
        <v>51</v>
      </c>
      <c r="Z62" s="803"/>
      <c r="AA62" s="804"/>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00"/>
      <c r="C63" s="901"/>
      <c r="D63" s="901"/>
      <c r="E63" s="901"/>
      <c r="F63" s="902"/>
      <c r="G63" s="156"/>
      <c r="H63" s="157"/>
      <c r="I63" s="157"/>
      <c r="J63" s="157"/>
      <c r="K63" s="157"/>
      <c r="L63" s="157"/>
      <c r="M63" s="157"/>
      <c r="N63" s="157"/>
      <c r="O63" s="158"/>
      <c r="P63" s="469"/>
      <c r="Q63" s="469"/>
      <c r="R63" s="469"/>
      <c r="S63" s="469"/>
      <c r="T63" s="469"/>
      <c r="U63" s="469"/>
      <c r="V63" s="469"/>
      <c r="W63" s="469"/>
      <c r="X63" s="470"/>
      <c r="Y63" s="911" t="s">
        <v>13</v>
      </c>
      <c r="Z63" s="803"/>
      <c r="AA63" s="804"/>
      <c r="AB63" s="912" t="s">
        <v>14</v>
      </c>
      <c r="AC63" s="912"/>
      <c r="AD63" s="912"/>
      <c r="AE63" s="581"/>
      <c r="AF63" s="582"/>
      <c r="AG63" s="582"/>
      <c r="AH63" s="582"/>
      <c r="AI63" s="581"/>
      <c r="AJ63" s="582"/>
      <c r="AK63" s="582"/>
      <c r="AL63" s="582"/>
      <c r="AM63" s="581"/>
      <c r="AN63" s="582"/>
      <c r="AO63" s="582"/>
      <c r="AP63" s="582"/>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3" t="s">
        <v>497</v>
      </c>
      <c r="AR65" s="424"/>
      <c r="AS65" s="424"/>
      <c r="AT65" s="425"/>
      <c r="AU65" s="423" t="s">
        <v>675</v>
      </c>
      <c r="AV65" s="424"/>
      <c r="AW65" s="424"/>
      <c r="AX65" s="426"/>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7"/>
      <c r="AV66" s="428"/>
      <c r="AW66" s="428"/>
      <c r="AX66" s="429"/>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27"/>
      <c r="AV67" s="428"/>
      <c r="AW67" s="428"/>
      <c r="AX67" s="429"/>
      <c r="AY67">
        <f>$AY$65</f>
        <v>0</v>
      </c>
    </row>
    <row r="68" spans="1:51" ht="23.25" hidden="1" customHeight="1" x14ac:dyDescent="0.2">
      <c r="A68" s="453" t="s">
        <v>663</v>
      </c>
      <c r="B68" s="454"/>
      <c r="C68" s="454"/>
      <c r="D68" s="454"/>
      <c r="E68" s="454"/>
      <c r="F68" s="455"/>
      <c r="G68" s="238" t="s">
        <v>664</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2">
      <c r="A69" s="456"/>
      <c r="B69" s="457"/>
      <c r="C69" s="457"/>
      <c r="D69" s="457"/>
      <c r="E69" s="457"/>
      <c r="F69" s="458"/>
      <c r="G69" s="409" t="s">
        <v>706</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77"/>
      <c r="AY70">
        <f>$AY$68</f>
        <v>0</v>
      </c>
    </row>
    <row r="71" spans="1:51" ht="18.75" hidden="1" customHeight="1" x14ac:dyDescent="0.2">
      <c r="A71" s="520" t="s">
        <v>314</v>
      </c>
      <c r="B71" s="521"/>
      <c r="C71" s="521"/>
      <c r="D71" s="521"/>
      <c r="E71" s="521"/>
      <c r="F71" s="522"/>
      <c r="G71" s="494" t="s">
        <v>140</v>
      </c>
      <c r="H71" s="337"/>
      <c r="I71" s="337"/>
      <c r="J71" s="337"/>
      <c r="K71" s="337"/>
      <c r="L71" s="337"/>
      <c r="M71" s="337"/>
      <c r="N71" s="337"/>
      <c r="O71" s="338"/>
      <c r="P71" s="341" t="s">
        <v>56</v>
      </c>
      <c r="Q71" s="337"/>
      <c r="R71" s="337"/>
      <c r="S71" s="337"/>
      <c r="T71" s="337"/>
      <c r="U71" s="337"/>
      <c r="V71" s="337"/>
      <c r="W71" s="337"/>
      <c r="X71" s="338"/>
      <c r="Y71" s="495"/>
      <c r="Z71" s="496"/>
      <c r="AA71" s="497"/>
      <c r="AB71" s="501" t="s">
        <v>11</v>
      </c>
      <c r="AC71" s="502"/>
      <c r="AD71" s="503"/>
      <c r="AE71" s="430" t="s">
        <v>498</v>
      </c>
      <c r="AF71" s="430"/>
      <c r="AG71" s="430"/>
      <c r="AH71" s="430"/>
      <c r="AI71" s="430" t="s">
        <v>650</v>
      </c>
      <c r="AJ71" s="430"/>
      <c r="AK71" s="430"/>
      <c r="AL71" s="430"/>
      <c r="AM71" s="430" t="s">
        <v>466</v>
      </c>
      <c r="AN71" s="430"/>
      <c r="AO71" s="430"/>
      <c r="AP71" s="430"/>
      <c r="AQ71" s="474" t="s">
        <v>223</v>
      </c>
      <c r="AR71" s="475"/>
      <c r="AS71" s="475"/>
      <c r="AT71" s="476"/>
      <c r="AU71" s="337" t="s">
        <v>129</v>
      </c>
      <c r="AV71" s="337"/>
      <c r="AW71" s="337"/>
      <c r="AX71" s="342"/>
      <c r="AY71">
        <f>COUNTA($G$73)</f>
        <v>0</v>
      </c>
    </row>
    <row r="72" spans="1:51" ht="18.75" hidden="1" customHeight="1" x14ac:dyDescent="0.2">
      <c r="A72" s="523"/>
      <c r="B72" s="524"/>
      <c r="C72" s="524"/>
      <c r="D72" s="524"/>
      <c r="E72" s="524"/>
      <c r="F72" s="525"/>
      <c r="G72" s="358"/>
      <c r="H72" s="339"/>
      <c r="I72" s="339"/>
      <c r="J72" s="339"/>
      <c r="K72" s="339"/>
      <c r="L72" s="339"/>
      <c r="M72" s="339"/>
      <c r="N72" s="339"/>
      <c r="O72" s="340"/>
      <c r="P72" s="343"/>
      <c r="Q72" s="339"/>
      <c r="R72" s="339"/>
      <c r="S72" s="339"/>
      <c r="T72" s="339"/>
      <c r="U72" s="339"/>
      <c r="V72" s="339"/>
      <c r="W72" s="339"/>
      <c r="X72" s="340"/>
      <c r="Y72" s="498"/>
      <c r="Z72" s="499"/>
      <c r="AA72" s="500"/>
      <c r="AB72" s="417"/>
      <c r="AC72" s="504"/>
      <c r="AD72" s="505"/>
      <c r="AE72" s="430"/>
      <c r="AF72" s="430"/>
      <c r="AG72" s="430"/>
      <c r="AH72" s="430"/>
      <c r="AI72" s="430"/>
      <c r="AJ72" s="430"/>
      <c r="AK72" s="430"/>
      <c r="AL72" s="430"/>
      <c r="AM72" s="430"/>
      <c r="AN72" s="430"/>
      <c r="AO72" s="430"/>
      <c r="AP72" s="430"/>
      <c r="AQ72" s="448"/>
      <c r="AR72" s="449"/>
      <c r="AS72" s="450" t="s">
        <v>224</v>
      </c>
      <c r="AT72" s="451"/>
      <c r="AU72" s="452">
        <v>2</v>
      </c>
      <c r="AV72" s="452"/>
      <c r="AW72" s="339" t="s">
        <v>170</v>
      </c>
      <c r="AX72" s="344"/>
      <c r="AY72">
        <f t="shared" ref="AY72:AY77" si="1">$AY$71</f>
        <v>0</v>
      </c>
    </row>
    <row r="73" spans="1:51" ht="23.25" hidden="1" customHeight="1" x14ac:dyDescent="0.2">
      <c r="A73" s="526"/>
      <c r="B73" s="524"/>
      <c r="C73" s="524"/>
      <c r="D73" s="524"/>
      <c r="E73" s="524"/>
      <c r="F73" s="525"/>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7"/>
      <c r="B74" s="528"/>
      <c r="C74" s="528"/>
      <c r="D74" s="528"/>
      <c r="E74" s="528"/>
      <c r="F74" s="529"/>
      <c r="G74" s="392"/>
      <c r="H74" s="393"/>
      <c r="I74" s="393"/>
      <c r="J74" s="393"/>
      <c r="K74" s="393"/>
      <c r="L74" s="393"/>
      <c r="M74" s="393"/>
      <c r="N74" s="393"/>
      <c r="O74" s="394"/>
      <c r="P74" s="398"/>
      <c r="Q74" s="398"/>
      <c r="R74" s="398"/>
      <c r="S74" s="398"/>
      <c r="T74" s="398"/>
      <c r="U74" s="398"/>
      <c r="V74" s="398"/>
      <c r="W74" s="398"/>
      <c r="X74" s="399"/>
      <c r="Y74" s="237" t="s">
        <v>51</v>
      </c>
      <c r="Z74" s="238"/>
      <c r="AA74" s="267"/>
      <c r="AB74" s="464"/>
      <c r="AC74" s="464"/>
      <c r="AD74" s="464"/>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6"/>
      <c r="B75" s="524"/>
      <c r="C75" s="524"/>
      <c r="D75" s="524"/>
      <c r="E75" s="524"/>
      <c r="F75" s="525"/>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8" t="s">
        <v>341</v>
      </c>
      <c r="B76" s="472"/>
      <c r="C76" s="472"/>
      <c r="D76" s="472"/>
      <c r="E76" s="472"/>
      <c r="F76" s="473"/>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2">
      <c r="A77" s="364"/>
      <c r="B77" s="335"/>
      <c r="C77" s="335"/>
      <c r="D77" s="335"/>
      <c r="E77" s="335"/>
      <c r="F77" s="336"/>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2">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2">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2">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2">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498</v>
      </c>
      <c r="AF83" s="430"/>
      <c r="AG83" s="430"/>
      <c r="AH83" s="430"/>
      <c r="AI83" s="430" t="s">
        <v>650</v>
      </c>
      <c r="AJ83" s="430"/>
      <c r="AK83" s="430"/>
      <c r="AL83" s="430"/>
      <c r="AM83" s="430" t="s">
        <v>466</v>
      </c>
      <c r="AN83" s="430"/>
      <c r="AO83" s="430"/>
      <c r="AP83" s="430"/>
      <c r="AQ83" s="508" t="s">
        <v>223</v>
      </c>
      <c r="AR83" s="509"/>
      <c r="AS83" s="509"/>
      <c r="AT83" s="510"/>
      <c r="AU83" s="511" t="s">
        <v>129</v>
      </c>
      <c r="AV83" s="511"/>
      <c r="AW83" s="511"/>
      <c r="AX83" s="512"/>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4"/>
      <c r="AD84" s="505"/>
      <c r="AE84" s="430"/>
      <c r="AF84" s="430"/>
      <c r="AG84" s="430"/>
      <c r="AH84" s="430"/>
      <c r="AI84" s="430"/>
      <c r="AJ84" s="430"/>
      <c r="AK84" s="430"/>
      <c r="AL84" s="430"/>
      <c r="AM84" s="430"/>
      <c r="AN84" s="430"/>
      <c r="AO84" s="430"/>
      <c r="AP84" s="430"/>
      <c r="AQ84" s="513"/>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7" t="s">
        <v>58</v>
      </c>
      <c r="Z85" s="908"/>
      <c r="AA85" s="90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10"/>
      <c r="H86" s="398"/>
      <c r="I86" s="398"/>
      <c r="J86" s="398"/>
      <c r="K86" s="398"/>
      <c r="L86" s="398"/>
      <c r="M86" s="398"/>
      <c r="N86" s="398"/>
      <c r="O86" s="399"/>
      <c r="P86" s="467"/>
      <c r="Q86" s="467"/>
      <c r="R86" s="467"/>
      <c r="S86" s="467"/>
      <c r="T86" s="467"/>
      <c r="U86" s="467"/>
      <c r="V86" s="467"/>
      <c r="W86" s="467"/>
      <c r="X86" s="468"/>
      <c r="Y86" s="911" t="s">
        <v>51</v>
      </c>
      <c r="Z86" s="803"/>
      <c r="AA86" s="804"/>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11" t="s">
        <v>13</v>
      </c>
      <c r="Z87" s="803"/>
      <c r="AA87" s="804"/>
      <c r="AB87" s="912" t="s">
        <v>14</v>
      </c>
      <c r="AC87" s="912"/>
      <c r="AD87" s="912"/>
      <c r="AE87" s="581"/>
      <c r="AF87" s="582"/>
      <c r="AG87" s="582"/>
      <c r="AH87" s="582"/>
      <c r="AI87" s="581"/>
      <c r="AJ87" s="582"/>
      <c r="AK87" s="582"/>
      <c r="AL87" s="582"/>
      <c r="AM87" s="581"/>
      <c r="AN87" s="582"/>
      <c r="AO87" s="582"/>
      <c r="AP87" s="582"/>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498</v>
      </c>
      <c r="AF88" s="430"/>
      <c r="AG88" s="430"/>
      <c r="AH88" s="430"/>
      <c r="AI88" s="430" t="s">
        <v>650</v>
      </c>
      <c r="AJ88" s="430"/>
      <c r="AK88" s="430"/>
      <c r="AL88" s="430"/>
      <c r="AM88" s="430" t="s">
        <v>466</v>
      </c>
      <c r="AN88" s="430"/>
      <c r="AO88" s="430"/>
      <c r="AP88" s="430"/>
      <c r="AQ88" s="508" t="s">
        <v>223</v>
      </c>
      <c r="AR88" s="509"/>
      <c r="AS88" s="509"/>
      <c r="AT88" s="510"/>
      <c r="AU88" s="511" t="s">
        <v>129</v>
      </c>
      <c r="AV88" s="511"/>
      <c r="AW88" s="511"/>
      <c r="AX88" s="512"/>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4"/>
      <c r="AD89" s="505"/>
      <c r="AE89" s="430"/>
      <c r="AF89" s="430"/>
      <c r="AG89" s="430"/>
      <c r="AH89" s="430"/>
      <c r="AI89" s="430"/>
      <c r="AJ89" s="430"/>
      <c r="AK89" s="430"/>
      <c r="AL89" s="430"/>
      <c r="AM89" s="430"/>
      <c r="AN89" s="430"/>
      <c r="AO89" s="430"/>
      <c r="AP89" s="430"/>
      <c r="AQ89" s="513"/>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10"/>
      <c r="H91" s="398"/>
      <c r="I91" s="398"/>
      <c r="J91" s="398"/>
      <c r="K91" s="398"/>
      <c r="L91" s="398"/>
      <c r="M91" s="398"/>
      <c r="N91" s="398"/>
      <c r="O91" s="399"/>
      <c r="P91" s="467"/>
      <c r="Q91" s="467"/>
      <c r="R91" s="467"/>
      <c r="S91" s="467"/>
      <c r="T91" s="467"/>
      <c r="U91" s="467"/>
      <c r="V91" s="467"/>
      <c r="W91" s="467"/>
      <c r="X91" s="468"/>
      <c r="Y91" s="911" t="s">
        <v>51</v>
      </c>
      <c r="Z91" s="803"/>
      <c r="AA91" s="804"/>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11" t="s">
        <v>13</v>
      </c>
      <c r="Z92" s="803"/>
      <c r="AA92" s="804"/>
      <c r="AB92" s="912" t="s">
        <v>14</v>
      </c>
      <c r="AC92" s="912"/>
      <c r="AD92" s="912"/>
      <c r="AE92" s="581"/>
      <c r="AF92" s="582"/>
      <c r="AG92" s="582"/>
      <c r="AH92" s="582"/>
      <c r="AI92" s="581"/>
      <c r="AJ92" s="582"/>
      <c r="AK92" s="582"/>
      <c r="AL92" s="582"/>
      <c r="AM92" s="581"/>
      <c r="AN92" s="582"/>
      <c r="AO92" s="582"/>
      <c r="AP92" s="582"/>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498</v>
      </c>
      <c r="AF93" s="430"/>
      <c r="AG93" s="430"/>
      <c r="AH93" s="430"/>
      <c r="AI93" s="430" t="s">
        <v>650</v>
      </c>
      <c r="AJ93" s="430"/>
      <c r="AK93" s="430"/>
      <c r="AL93" s="430"/>
      <c r="AM93" s="430" t="s">
        <v>466</v>
      </c>
      <c r="AN93" s="430"/>
      <c r="AO93" s="430"/>
      <c r="AP93" s="430"/>
      <c r="AQ93" s="508" t="s">
        <v>223</v>
      </c>
      <c r="AR93" s="509"/>
      <c r="AS93" s="509"/>
      <c r="AT93" s="510"/>
      <c r="AU93" s="511" t="s">
        <v>129</v>
      </c>
      <c r="AV93" s="511"/>
      <c r="AW93" s="511"/>
      <c r="AX93" s="512"/>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4"/>
      <c r="AD94" s="505"/>
      <c r="AE94" s="430"/>
      <c r="AF94" s="430"/>
      <c r="AG94" s="430"/>
      <c r="AH94" s="430"/>
      <c r="AI94" s="430"/>
      <c r="AJ94" s="430"/>
      <c r="AK94" s="430"/>
      <c r="AL94" s="430"/>
      <c r="AM94" s="430"/>
      <c r="AN94" s="430"/>
      <c r="AO94" s="430"/>
      <c r="AP94" s="430"/>
      <c r="AQ94" s="513"/>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10"/>
      <c r="H96" s="398"/>
      <c r="I96" s="398"/>
      <c r="J96" s="398"/>
      <c r="K96" s="398"/>
      <c r="L96" s="398"/>
      <c r="M96" s="398"/>
      <c r="N96" s="398"/>
      <c r="O96" s="399"/>
      <c r="P96" s="467"/>
      <c r="Q96" s="467"/>
      <c r="R96" s="467"/>
      <c r="S96" s="467"/>
      <c r="T96" s="467"/>
      <c r="U96" s="467"/>
      <c r="V96" s="467"/>
      <c r="W96" s="467"/>
      <c r="X96" s="468"/>
      <c r="Y96" s="911" t="s">
        <v>51</v>
      </c>
      <c r="Z96" s="803"/>
      <c r="AA96" s="804"/>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00"/>
      <c r="C97" s="901"/>
      <c r="D97" s="901"/>
      <c r="E97" s="901"/>
      <c r="F97" s="902"/>
      <c r="G97" s="156"/>
      <c r="H97" s="157"/>
      <c r="I97" s="157"/>
      <c r="J97" s="157"/>
      <c r="K97" s="157"/>
      <c r="L97" s="157"/>
      <c r="M97" s="157"/>
      <c r="N97" s="157"/>
      <c r="O97" s="158"/>
      <c r="P97" s="469"/>
      <c r="Q97" s="469"/>
      <c r="R97" s="469"/>
      <c r="S97" s="469"/>
      <c r="T97" s="469"/>
      <c r="U97" s="469"/>
      <c r="V97" s="469"/>
      <c r="W97" s="469"/>
      <c r="X97" s="470"/>
      <c r="Y97" s="911" t="s">
        <v>13</v>
      </c>
      <c r="Z97" s="803"/>
      <c r="AA97" s="804"/>
      <c r="AB97" s="912" t="s">
        <v>14</v>
      </c>
      <c r="AC97" s="912"/>
      <c r="AD97" s="912"/>
      <c r="AE97" s="581"/>
      <c r="AF97" s="582"/>
      <c r="AG97" s="582"/>
      <c r="AH97" s="582"/>
      <c r="AI97" s="581"/>
      <c r="AJ97" s="582"/>
      <c r="AK97" s="582"/>
      <c r="AL97" s="582"/>
      <c r="AM97" s="581"/>
      <c r="AN97" s="582"/>
      <c r="AO97" s="582"/>
      <c r="AP97" s="582"/>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3" t="s">
        <v>497</v>
      </c>
      <c r="AR99" s="424"/>
      <c r="AS99" s="424"/>
      <c r="AT99" s="425"/>
      <c r="AU99" s="423" t="s">
        <v>675</v>
      </c>
      <c r="AV99" s="424"/>
      <c r="AW99" s="424"/>
      <c r="AX99" s="426"/>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2">
      <c r="A102" s="478" t="s">
        <v>663</v>
      </c>
      <c r="B102" s="356"/>
      <c r="C102" s="356"/>
      <c r="D102" s="356"/>
      <c r="E102" s="356"/>
      <c r="F102" s="479"/>
      <c r="G102" s="238" t="s">
        <v>664</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80"/>
      <c r="B103" s="337"/>
      <c r="C103" s="337"/>
      <c r="D103" s="337"/>
      <c r="E103" s="337"/>
      <c r="F103" s="481"/>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2"/>
      <c r="B104" s="339"/>
      <c r="C104" s="339"/>
      <c r="D104" s="339"/>
      <c r="E104" s="339"/>
      <c r="F104" s="483"/>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77"/>
      <c r="AY104">
        <f>$AY$102</f>
        <v>0</v>
      </c>
    </row>
    <row r="105" spans="1:60" ht="18.75" hidden="1" customHeight="1" x14ac:dyDescent="0.2">
      <c r="A105" s="520" t="s">
        <v>314</v>
      </c>
      <c r="B105" s="521"/>
      <c r="C105" s="521"/>
      <c r="D105" s="521"/>
      <c r="E105" s="521"/>
      <c r="F105" s="522"/>
      <c r="G105" s="494" t="s">
        <v>140</v>
      </c>
      <c r="H105" s="337"/>
      <c r="I105" s="337"/>
      <c r="J105" s="337"/>
      <c r="K105" s="337"/>
      <c r="L105" s="337"/>
      <c r="M105" s="337"/>
      <c r="N105" s="337"/>
      <c r="O105" s="338"/>
      <c r="P105" s="341" t="s">
        <v>56</v>
      </c>
      <c r="Q105" s="337"/>
      <c r="R105" s="337"/>
      <c r="S105" s="337"/>
      <c r="T105" s="337"/>
      <c r="U105" s="337"/>
      <c r="V105" s="337"/>
      <c r="W105" s="337"/>
      <c r="X105" s="338"/>
      <c r="Y105" s="495"/>
      <c r="Z105" s="496"/>
      <c r="AA105" s="497"/>
      <c r="AB105" s="501" t="s">
        <v>11</v>
      </c>
      <c r="AC105" s="502"/>
      <c r="AD105" s="503"/>
      <c r="AE105" s="430" t="s">
        <v>498</v>
      </c>
      <c r="AF105" s="430"/>
      <c r="AG105" s="430"/>
      <c r="AH105" s="430"/>
      <c r="AI105" s="430" t="s">
        <v>650</v>
      </c>
      <c r="AJ105" s="430"/>
      <c r="AK105" s="430"/>
      <c r="AL105" s="430"/>
      <c r="AM105" s="430" t="s">
        <v>466</v>
      </c>
      <c r="AN105" s="430"/>
      <c r="AO105" s="430"/>
      <c r="AP105" s="430"/>
      <c r="AQ105" s="474" t="s">
        <v>223</v>
      </c>
      <c r="AR105" s="475"/>
      <c r="AS105" s="475"/>
      <c r="AT105" s="476"/>
      <c r="AU105" s="337" t="s">
        <v>129</v>
      </c>
      <c r="AV105" s="337"/>
      <c r="AW105" s="337"/>
      <c r="AX105" s="342"/>
      <c r="AY105">
        <f>COUNTA($G$107)</f>
        <v>0</v>
      </c>
    </row>
    <row r="106" spans="1:60" ht="18.75" hidden="1" customHeight="1" x14ac:dyDescent="0.2">
      <c r="A106" s="523"/>
      <c r="B106" s="524"/>
      <c r="C106" s="524"/>
      <c r="D106" s="524"/>
      <c r="E106" s="524"/>
      <c r="F106" s="525"/>
      <c r="G106" s="358"/>
      <c r="H106" s="339"/>
      <c r="I106" s="339"/>
      <c r="J106" s="339"/>
      <c r="K106" s="339"/>
      <c r="L106" s="339"/>
      <c r="M106" s="339"/>
      <c r="N106" s="339"/>
      <c r="O106" s="340"/>
      <c r="P106" s="343"/>
      <c r="Q106" s="339"/>
      <c r="R106" s="339"/>
      <c r="S106" s="339"/>
      <c r="T106" s="339"/>
      <c r="U106" s="339"/>
      <c r="V106" s="339"/>
      <c r="W106" s="339"/>
      <c r="X106" s="340"/>
      <c r="Y106" s="498"/>
      <c r="Z106" s="499"/>
      <c r="AA106" s="500"/>
      <c r="AB106" s="417"/>
      <c r="AC106" s="504"/>
      <c r="AD106" s="505"/>
      <c r="AE106" s="430"/>
      <c r="AF106" s="430"/>
      <c r="AG106" s="430"/>
      <c r="AH106" s="430"/>
      <c r="AI106" s="430"/>
      <c r="AJ106" s="430"/>
      <c r="AK106" s="430"/>
      <c r="AL106" s="430"/>
      <c r="AM106" s="430"/>
      <c r="AN106" s="430"/>
      <c r="AO106" s="430"/>
      <c r="AP106" s="430"/>
      <c r="AQ106" s="448"/>
      <c r="AR106" s="449"/>
      <c r="AS106" s="450" t="s">
        <v>224</v>
      </c>
      <c r="AT106" s="451"/>
      <c r="AU106" s="452"/>
      <c r="AV106" s="452"/>
      <c r="AW106" s="339" t="s">
        <v>170</v>
      </c>
      <c r="AX106" s="344"/>
      <c r="AY106">
        <f t="shared" ref="AY106:AY111" si="3">$AY$105</f>
        <v>0</v>
      </c>
    </row>
    <row r="107" spans="1:60" ht="23.25" hidden="1" customHeight="1" x14ac:dyDescent="0.2">
      <c r="A107" s="526"/>
      <c r="B107" s="524"/>
      <c r="C107" s="524"/>
      <c r="D107" s="524"/>
      <c r="E107" s="524"/>
      <c r="F107" s="525"/>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7"/>
      <c r="B108" s="528"/>
      <c r="C108" s="528"/>
      <c r="D108" s="528"/>
      <c r="E108" s="528"/>
      <c r="F108" s="529"/>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6"/>
      <c r="B109" s="524"/>
      <c r="C109" s="524"/>
      <c r="D109" s="524"/>
      <c r="E109" s="524"/>
      <c r="F109" s="525"/>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8" t="s">
        <v>341</v>
      </c>
      <c r="B110" s="472"/>
      <c r="C110" s="472"/>
      <c r="D110" s="472"/>
      <c r="E110" s="472"/>
      <c r="F110" s="473"/>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2">
      <c r="A111" s="364"/>
      <c r="B111" s="335"/>
      <c r="C111" s="335"/>
      <c r="D111" s="335"/>
      <c r="E111" s="335"/>
      <c r="F111" s="336"/>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2">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2">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2">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2">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498</v>
      </c>
      <c r="AF117" s="430"/>
      <c r="AG117" s="430"/>
      <c r="AH117" s="430"/>
      <c r="AI117" s="430" t="s">
        <v>650</v>
      </c>
      <c r="AJ117" s="430"/>
      <c r="AK117" s="430"/>
      <c r="AL117" s="430"/>
      <c r="AM117" s="430" t="s">
        <v>466</v>
      </c>
      <c r="AN117" s="430"/>
      <c r="AO117" s="430"/>
      <c r="AP117" s="430"/>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4"/>
      <c r="AD118" s="505"/>
      <c r="AE118" s="430"/>
      <c r="AF118" s="430"/>
      <c r="AG118" s="430"/>
      <c r="AH118" s="430"/>
      <c r="AI118" s="430"/>
      <c r="AJ118" s="430"/>
      <c r="AK118" s="430"/>
      <c r="AL118" s="430"/>
      <c r="AM118" s="430"/>
      <c r="AN118" s="430"/>
      <c r="AO118" s="430"/>
      <c r="AP118" s="430"/>
      <c r="AQ118" s="513"/>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10"/>
      <c r="H120" s="398"/>
      <c r="I120" s="398"/>
      <c r="J120" s="398"/>
      <c r="K120" s="398"/>
      <c r="L120" s="398"/>
      <c r="M120" s="398"/>
      <c r="N120" s="398"/>
      <c r="O120" s="399"/>
      <c r="P120" s="467"/>
      <c r="Q120" s="467"/>
      <c r="R120" s="467"/>
      <c r="S120" s="467"/>
      <c r="T120" s="467"/>
      <c r="U120" s="467"/>
      <c r="V120" s="467"/>
      <c r="W120" s="467"/>
      <c r="X120" s="468"/>
      <c r="Y120" s="911" t="s">
        <v>51</v>
      </c>
      <c r="Z120" s="803"/>
      <c r="AA120" s="804"/>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11" t="s">
        <v>13</v>
      </c>
      <c r="Z121" s="803"/>
      <c r="AA121" s="804"/>
      <c r="AB121" s="912" t="s">
        <v>14</v>
      </c>
      <c r="AC121" s="912"/>
      <c r="AD121" s="912"/>
      <c r="AE121" s="581"/>
      <c r="AF121" s="582"/>
      <c r="AG121" s="582"/>
      <c r="AH121" s="582"/>
      <c r="AI121" s="581"/>
      <c r="AJ121" s="582"/>
      <c r="AK121" s="582"/>
      <c r="AL121" s="582"/>
      <c r="AM121" s="581"/>
      <c r="AN121" s="582"/>
      <c r="AO121" s="582"/>
      <c r="AP121" s="582"/>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498</v>
      </c>
      <c r="AF122" s="430"/>
      <c r="AG122" s="430"/>
      <c r="AH122" s="430"/>
      <c r="AI122" s="430" t="s">
        <v>650</v>
      </c>
      <c r="AJ122" s="430"/>
      <c r="AK122" s="430"/>
      <c r="AL122" s="430"/>
      <c r="AM122" s="430" t="s">
        <v>466</v>
      </c>
      <c r="AN122" s="430"/>
      <c r="AO122" s="430"/>
      <c r="AP122" s="430"/>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4"/>
      <c r="AD123" s="505"/>
      <c r="AE123" s="430"/>
      <c r="AF123" s="430"/>
      <c r="AG123" s="430"/>
      <c r="AH123" s="430"/>
      <c r="AI123" s="430"/>
      <c r="AJ123" s="430"/>
      <c r="AK123" s="430"/>
      <c r="AL123" s="430"/>
      <c r="AM123" s="430"/>
      <c r="AN123" s="430"/>
      <c r="AO123" s="430"/>
      <c r="AP123" s="430"/>
      <c r="AQ123" s="513"/>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10"/>
      <c r="H125" s="398"/>
      <c r="I125" s="398"/>
      <c r="J125" s="398"/>
      <c r="K125" s="398"/>
      <c r="L125" s="398"/>
      <c r="M125" s="398"/>
      <c r="N125" s="398"/>
      <c r="O125" s="399"/>
      <c r="P125" s="467"/>
      <c r="Q125" s="467"/>
      <c r="R125" s="467"/>
      <c r="S125" s="467"/>
      <c r="T125" s="467"/>
      <c r="U125" s="467"/>
      <c r="V125" s="467"/>
      <c r="W125" s="467"/>
      <c r="X125" s="468"/>
      <c r="Y125" s="911" t="s">
        <v>51</v>
      </c>
      <c r="Z125" s="803"/>
      <c r="AA125" s="804"/>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11" t="s">
        <v>13</v>
      </c>
      <c r="Z126" s="803"/>
      <c r="AA126" s="804"/>
      <c r="AB126" s="912" t="s">
        <v>14</v>
      </c>
      <c r="AC126" s="912"/>
      <c r="AD126" s="912"/>
      <c r="AE126" s="581"/>
      <c r="AF126" s="582"/>
      <c r="AG126" s="582"/>
      <c r="AH126" s="582"/>
      <c r="AI126" s="581"/>
      <c r="AJ126" s="582"/>
      <c r="AK126" s="582"/>
      <c r="AL126" s="582"/>
      <c r="AM126" s="581"/>
      <c r="AN126" s="582"/>
      <c r="AO126" s="582"/>
      <c r="AP126" s="582"/>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498</v>
      </c>
      <c r="AF127" s="430"/>
      <c r="AG127" s="430"/>
      <c r="AH127" s="430"/>
      <c r="AI127" s="430" t="s">
        <v>650</v>
      </c>
      <c r="AJ127" s="430"/>
      <c r="AK127" s="430"/>
      <c r="AL127" s="430"/>
      <c r="AM127" s="430" t="s">
        <v>466</v>
      </c>
      <c r="AN127" s="430"/>
      <c r="AO127" s="430"/>
      <c r="AP127" s="430"/>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4"/>
      <c r="AD128" s="505"/>
      <c r="AE128" s="430"/>
      <c r="AF128" s="430"/>
      <c r="AG128" s="430"/>
      <c r="AH128" s="430"/>
      <c r="AI128" s="430"/>
      <c r="AJ128" s="430"/>
      <c r="AK128" s="430"/>
      <c r="AL128" s="430"/>
      <c r="AM128" s="430"/>
      <c r="AN128" s="430"/>
      <c r="AO128" s="430"/>
      <c r="AP128" s="430"/>
      <c r="AQ128" s="513"/>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10"/>
      <c r="H130" s="398"/>
      <c r="I130" s="398"/>
      <c r="J130" s="398"/>
      <c r="K130" s="398"/>
      <c r="L130" s="398"/>
      <c r="M130" s="398"/>
      <c r="N130" s="398"/>
      <c r="O130" s="399"/>
      <c r="P130" s="467"/>
      <c r="Q130" s="467"/>
      <c r="R130" s="467"/>
      <c r="S130" s="467"/>
      <c r="T130" s="467"/>
      <c r="U130" s="467"/>
      <c r="V130" s="467"/>
      <c r="W130" s="467"/>
      <c r="X130" s="468"/>
      <c r="Y130" s="911" t="s">
        <v>51</v>
      </c>
      <c r="Z130" s="803"/>
      <c r="AA130" s="804"/>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00"/>
      <c r="C131" s="901"/>
      <c r="D131" s="901"/>
      <c r="E131" s="901"/>
      <c r="F131" s="902"/>
      <c r="G131" s="156"/>
      <c r="H131" s="157"/>
      <c r="I131" s="157"/>
      <c r="J131" s="157"/>
      <c r="K131" s="157"/>
      <c r="L131" s="157"/>
      <c r="M131" s="157"/>
      <c r="N131" s="157"/>
      <c r="O131" s="158"/>
      <c r="P131" s="469"/>
      <c r="Q131" s="469"/>
      <c r="R131" s="469"/>
      <c r="S131" s="469"/>
      <c r="T131" s="469"/>
      <c r="U131" s="469"/>
      <c r="V131" s="469"/>
      <c r="W131" s="469"/>
      <c r="X131" s="470"/>
      <c r="Y131" s="911" t="s">
        <v>13</v>
      </c>
      <c r="Z131" s="803"/>
      <c r="AA131" s="804"/>
      <c r="AB131" s="912" t="s">
        <v>14</v>
      </c>
      <c r="AC131" s="912"/>
      <c r="AD131" s="912"/>
      <c r="AE131" s="581"/>
      <c r="AF131" s="582"/>
      <c r="AG131" s="582"/>
      <c r="AH131" s="582"/>
      <c r="AI131" s="581"/>
      <c r="AJ131" s="582"/>
      <c r="AK131" s="582"/>
      <c r="AL131" s="582"/>
      <c r="AM131" s="581"/>
      <c r="AN131" s="582"/>
      <c r="AO131" s="582"/>
      <c r="AP131" s="582"/>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3" t="s">
        <v>497</v>
      </c>
      <c r="AR133" s="424"/>
      <c r="AS133" s="424"/>
      <c r="AT133" s="425"/>
      <c r="AU133" s="423" t="s">
        <v>675</v>
      </c>
      <c r="AV133" s="424"/>
      <c r="AW133" s="424"/>
      <c r="AX133" s="426"/>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2">
      <c r="A136" s="478" t="s">
        <v>663</v>
      </c>
      <c r="B136" s="356"/>
      <c r="C136" s="356"/>
      <c r="D136" s="356"/>
      <c r="E136" s="356"/>
      <c r="F136" s="479"/>
      <c r="G136" s="238" t="s">
        <v>664</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80"/>
      <c r="B137" s="337"/>
      <c r="C137" s="337"/>
      <c r="D137" s="337"/>
      <c r="E137" s="337"/>
      <c r="F137" s="481"/>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2"/>
      <c r="B138" s="339"/>
      <c r="C138" s="339"/>
      <c r="D138" s="339"/>
      <c r="E138" s="339"/>
      <c r="F138" s="483"/>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77"/>
      <c r="AY138">
        <f>$AY$136</f>
        <v>0</v>
      </c>
    </row>
    <row r="139" spans="1:60" ht="18.75" hidden="1" customHeight="1" x14ac:dyDescent="0.2">
      <c r="A139" s="520" t="s">
        <v>314</v>
      </c>
      <c r="B139" s="521"/>
      <c r="C139" s="521"/>
      <c r="D139" s="521"/>
      <c r="E139" s="521"/>
      <c r="F139" s="522"/>
      <c r="G139" s="494" t="s">
        <v>140</v>
      </c>
      <c r="H139" s="337"/>
      <c r="I139" s="337"/>
      <c r="J139" s="337"/>
      <c r="K139" s="337"/>
      <c r="L139" s="337"/>
      <c r="M139" s="337"/>
      <c r="N139" s="337"/>
      <c r="O139" s="338"/>
      <c r="P139" s="341" t="s">
        <v>56</v>
      </c>
      <c r="Q139" s="337"/>
      <c r="R139" s="337"/>
      <c r="S139" s="337"/>
      <c r="T139" s="337"/>
      <c r="U139" s="337"/>
      <c r="V139" s="337"/>
      <c r="W139" s="337"/>
      <c r="X139" s="338"/>
      <c r="Y139" s="495"/>
      <c r="Z139" s="496"/>
      <c r="AA139" s="497"/>
      <c r="AB139" s="501" t="s">
        <v>11</v>
      </c>
      <c r="AC139" s="502"/>
      <c r="AD139" s="503"/>
      <c r="AE139" s="430" t="s">
        <v>498</v>
      </c>
      <c r="AF139" s="430"/>
      <c r="AG139" s="430"/>
      <c r="AH139" s="430"/>
      <c r="AI139" s="430" t="s">
        <v>650</v>
      </c>
      <c r="AJ139" s="430"/>
      <c r="AK139" s="430"/>
      <c r="AL139" s="430"/>
      <c r="AM139" s="430" t="s">
        <v>466</v>
      </c>
      <c r="AN139" s="430"/>
      <c r="AO139" s="430"/>
      <c r="AP139" s="430"/>
      <c r="AQ139" s="474" t="s">
        <v>223</v>
      </c>
      <c r="AR139" s="475"/>
      <c r="AS139" s="475"/>
      <c r="AT139" s="476"/>
      <c r="AU139" s="337" t="s">
        <v>129</v>
      </c>
      <c r="AV139" s="337"/>
      <c r="AW139" s="337"/>
      <c r="AX139" s="342"/>
      <c r="AY139">
        <f>COUNTA($G$141)</f>
        <v>0</v>
      </c>
    </row>
    <row r="140" spans="1:60" ht="18.75" hidden="1" customHeight="1" x14ac:dyDescent="0.2">
      <c r="A140" s="523"/>
      <c r="B140" s="524"/>
      <c r="C140" s="524"/>
      <c r="D140" s="524"/>
      <c r="E140" s="524"/>
      <c r="F140" s="525"/>
      <c r="G140" s="358"/>
      <c r="H140" s="339"/>
      <c r="I140" s="339"/>
      <c r="J140" s="339"/>
      <c r="K140" s="339"/>
      <c r="L140" s="339"/>
      <c r="M140" s="339"/>
      <c r="N140" s="339"/>
      <c r="O140" s="340"/>
      <c r="P140" s="343"/>
      <c r="Q140" s="339"/>
      <c r="R140" s="339"/>
      <c r="S140" s="339"/>
      <c r="T140" s="339"/>
      <c r="U140" s="339"/>
      <c r="V140" s="339"/>
      <c r="W140" s="339"/>
      <c r="X140" s="340"/>
      <c r="Y140" s="498"/>
      <c r="Z140" s="499"/>
      <c r="AA140" s="500"/>
      <c r="AB140" s="417"/>
      <c r="AC140" s="504"/>
      <c r="AD140" s="505"/>
      <c r="AE140" s="430"/>
      <c r="AF140" s="430"/>
      <c r="AG140" s="430"/>
      <c r="AH140" s="430"/>
      <c r="AI140" s="430"/>
      <c r="AJ140" s="430"/>
      <c r="AK140" s="430"/>
      <c r="AL140" s="430"/>
      <c r="AM140" s="430"/>
      <c r="AN140" s="430"/>
      <c r="AO140" s="430"/>
      <c r="AP140" s="430"/>
      <c r="AQ140" s="448"/>
      <c r="AR140" s="449"/>
      <c r="AS140" s="450" t="s">
        <v>224</v>
      </c>
      <c r="AT140" s="451"/>
      <c r="AU140" s="452"/>
      <c r="AV140" s="452"/>
      <c r="AW140" s="339" t="s">
        <v>170</v>
      </c>
      <c r="AX140" s="344"/>
      <c r="AY140">
        <f t="shared" ref="AY140:AY145" si="5">$AY$139</f>
        <v>0</v>
      </c>
    </row>
    <row r="141" spans="1:60" ht="23.25" hidden="1" customHeight="1" x14ac:dyDescent="0.2">
      <c r="A141" s="526"/>
      <c r="B141" s="524"/>
      <c r="C141" s="524"/>
      <c r="D141" s="524"/>
      <c r="E141" s="524"/>
      <c r="F141" s="525"/>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7"/>
      <c r="B142" s="528"/>
      <c r="C142" s="528"/>
      <c r="D142" s="528"/>
      <c r="E142" s="528"/>
      <c r="F142" s="529"/>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6"/>
      <c r="B143" s="524"/>
      <c r="C143" s="524"/>
      <c r="D143" s="524"/>
      <c r="E143" s="524"/>
      <c r="F143" s="525"/>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8" t="s">
        <v>341</v>
      </c>
      <c r="B144" s="472"/>
      <c r="C144" s="472"/>
      <c r="D144" s="472"/>
      <c r="E144" s="472"/>
      <c r="F144" s="473"/>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2">
      <c r="A145" s="364"/>
      <c r="B145" s="335"/>
      <c r="C145" s="335"/>
      <c r="D145" s="335"/>
      <c r="E145" s="335"/>
      <c r="F145" s="336"/>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2">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2">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2">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2">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498</v>
      </c>
      <c r="AF151" s="430"/>
      <c r="AG151" s="430"/>
      <c r="AH151" s="430"/>
      <c r="AI151" s="430" t="s">
        <v>650</v>
      </c>
      <c r="AJ151" s="430"/>
      <c r="AK151" s="430"/>
      <c r="AL151" s="430"/>
      <c r="AM151" s="430" t="s">
        <v>466</v>
      </c>
      <c r="AN151" s="430"/>
      <c r="AO151" s="430"/>
      <c r="AP151" s="430"/>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4"/>
      <c r="AD152" s="505"/>
      <c r="AE152" s="430"/>
      <c r="AF152" s="430"/>
      <c r="AG152" s="430"/>
      <c r="AH152" s="430"/>
      <c r="AI152" s="430"/>
      <c r="AJ152" s="430"/>
      <c r="AK152" s="430"/>
      <c r="AL152" s="430"/>
      <c r="AM152" s="430"/>
      <c r="AN152" s="430"/>
      <c r="AO152" s="430"/>
      <c r="AP152" s="430"/>
      <c r="AQ152" s="513"/>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10"/>
      <c r="H154" s="398"/>
      <c r="I154" s="398"/>
      <c r="J154" s="398"/>
      <c r="K154" s="398"/>
      <c r="L154" s="398"/>
      <c r="M154" s="398"/>
      <c r="N154" s="398"/>
      <c r="O154" s="399"/>
      <c r="P154" s="467"/>
      <c r="Q154" s="467"/>
      <c r="R154" s="467"/>
      <c r="S154" s="467"/>
      <c r="T154" s="467"/>
      <c r="U154" s="467"/>
      <c r="V154" s="467"/>
      <c r="W154" s="467"/>
      <c r="X154" s="468"/>
      <c r="Y154" s="911" t="s">
        <v>51</v>
      </c>
      <c r="Z154" s="803"/>
      <c r="AA154" s="804"/>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11" t="s">
        <v>13</v>
      </c>
      <c r="Z155" s="803"/>
      <c r="AA155" s="804"/>
      <c r="AB155" s="912" t="s">
        <v>14</v>
      </c>
      <c r="AC155" s="912"/>
      <c r="AD155" s="912"/>
      <c r="AE155" s="581"/>
      <c r="AF155" s="582"/>
      <c r="AG155" s="582"/>
      <c r="AH155" s="582"/>
      <c r="AI155" s="581"/>
      <c r="AJ155" s="582"/>
      <c r="AK155" s="582"/>
      <c r="AL155" s="582"/>
      <c r="AM155" s="581"/>
      <c r="AN155" s="582"/>
      <c r="AO155" s="582"/>
      <c r="AP155" s="582"/>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498</v>
      </c>
      <c r="AF156" s="430"/>
      <c r="AG156" s="430"/>
      <c r="AH156" s="430"/>
      <c r="AI156" s="430" t="s">
        <v>650</v>
      </c>
      <c r="AJ156" s="430"/>
      <c r="AK156" s="430"/>
      <c r="AL156" s="430"/>
      <c r="AM156" s="430" t="s">
        <v>466</v>
      </c>
      <c r="AN156" s="430"/>
      <c r="AO156" s="430"/>
      <c r="AP156" s="430"/>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4"/>
      <c r="AD157" s="505"/>
      <c r="AE157" s="430"/>
      <c r="AF157" s="430"/>
      <c r="AG157" s="430"/>
      <c r="AH157" s="430"/>
      <c r="AI157" s="430"/>
      <c r="AJ157" s="430"/>
      <c r="AK157" s="430"/>
      <c r="AL157" s="430"/>
      <c r="AM157" s="430"/>
      <c r="AN157" s="430"/>
      <c r="AO157" s="430"/>
      <c r="AP157" s="430"/>
      <c r="AQ157" s="513"/>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10"/>
      <c r="H159" s="398"/>
      <c r="I159" s="398"/>
      <c r="J159" s="398"/>
      <c r="K159" s="398"/>
      <c r="L159" s="398"/>
      <c r="M159" s="398"/>
      <c r="N159" s="398"/>
      <c r="O159" s="399"/>
      <c r="P159" s="467"/>
      <c r="Q159" s="467"/>
      <c r="R159" s="467"/>
      <c r="S159" s="467"/>
      <c r="T159" s="467"/>
      <c r="U159" s="467"/>
      <c r="V159" s="467"/>
      <c r="W159" s="467"/>
      <c r="X159" s="468"/>
      <c r="Y159" s="911" t="s">
        <v>51</v>
      </c>
      <c r="Z159" s="803"/>
      <c r="AA159" s="804"/>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11" t="s">
        <v>13</v>
      </c>
      <c r="Z160" s="803"/>
      <c r="AA160" s="804"/>
      <c r="AB160" s="912" t="s">
        <v>14</v>
      </c>
      <c r="AC160" s="912"/>
      <c r="AD160" s="912"/>
      <c r="AE160" s="581"/>
      <c r="AF160" s="582"/>
      <c r="AG160" s="582"/>
      <c r="AH160" s="582"/>
      <c r="AI160" s="581"/>
      <c r="AJ160" s="582"/>
      <c r="AK160" s="582"/>
      <c r="AL160" s="582"/>
      <c r="AM160" s="581"/>
      <c r="AN160" s="582"/>
      <c r="AO160" s="582"/>
      <c r="AP160" s="582"/>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498</v>
      </c>
      <c r="AF161" s="430"/>
      <c r="AG161" s="430"/>
      <c r="AH161" s="430"/>
      <c r="AI161" s="430" t="s">
        <v>650</v>
      </c>
      <c r="AJ161" s="430"/>
      <c r="AK161" s="430"/>
      <c r="AL161" s="430"/>
      <c r="AM161" s="430" t="s">
        <v>466</v>
      </c>
      <c r="AN161" s="430"/>
      <c r="AO161" s="430"/>
      <c r="AP161" s="430"/>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4"/>
      <c r="AD162" s="505"/>
      <c r="AE162" s="430"/>
      <c r="AF162" s="430"/>
      <c r="AG162" s="430"/>
      <c r="AH162" s="430"/>
      <c r="AI162" s="430"/>
      <c r="AJ162" s="430"/>
      <c r="AK162" s="430"/>
      <c r="AL162" s="430"/>
      <c r="AM162" s="430"/>
      <c r="AN162" s="430"/>
      <c r="AO162" s="430"/>
      <c r="AP162" s="430"/>
      <c r="AQ162" s="513"/>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10"/>
      <c r="H164" s="398"/>
      <c r="I164" s="398"/>
      <c r="J164" s="398"/>
      <c r="K164" s="398"/>
      <c r="L164" s="398"/>
      <c r="M164" s="398"/>
      <c r="N164" s="398"/>
      <c r="O164" s="399"/>
      <c r="P164" s="467"/>
      <c r="Q164" s="467"/>
      <c r="R164" s="467"/>
      <c r="S164" s="467"/>
      <c r="T164" s="467"/>
      <c r="U164" s="467"/>
      <c r="V164" s="467"/>
      <c r="W164" s="467"/>
      <c r="X164" s="468"/>
      <c r="Y164" s="911" t="s">
        <v>51</v>
      </c>
      <c r="Z164" s="803"/>
      <c r="AA164" s="804"/>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2">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3" t="s">
        <v>497</v>
      </c>
      <c r="AR167" s="424"/>
      <c r="AS167" s="424"/>
      <c r="AT167" s="425"/>
      <c r="AU167" s="423" t="s">
        <v>675</v>
      </c>
      <c r="AV167" s="424"/>
      <c r="AW167" s="424"/>
      <c r="AX167" s="426"/>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2">
      <c r="A170" s="478" t="s">
        <v>663</v>
      </c>
      <c r="B170" s="356"/>
      <c r="C170" s="356"/>
      <c r="D170" s="356"/>
      <c r="E170" s="356"/>
      <c r="F170" s="479"/>
      <c r="G170" s="238" t="s">
        <v>664</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80"/>
      <c r="B171" s="337"/>
      <c r="C171" s="337"/>
      <c r="D171" s="337"/>
      <c r="E171" s="337"/>
      <c r="F171" s="481"/>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2"/>
      <c r="B172" s="339"/>
      <c r="C172" s="339"/>
      <c r="D172" s="339"/>
      <c r="E172" s="339"/>
      <c r="F172" s="483"/>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77"/>
      <c r="AY172">
        <f>$AY$170</f>
        <v>0</v>
      </c>
    </row>
    <row r="173" spans="1:60" ht="18.75" hidden="1" customHeight="1" x14ac:dyDescent="0.2">
      <c r="A173" s="520" t="s">
        <v>314</v>
      </c>
      <c r="B173" s="521"/>
      <c r="C173" s="521"/>
      <c r="D173" s="521"/>
      <c r="E173" s="521"/>
      <c r="F173" s="522"/>
      <c r="G173" s="494" t="s">
        <v>140</v>
      </c>
      <c r="H173" s="337"/>
      <c r="I173" s="337"/>
      <c r="J173" s="337"/>
      <c r="K173" s="337"/>
      <c r="L173" s="337"/>
      <c r="M173" s="337"/>
      <c r="N173" s="337"/>
      <c r="O173" s="338"/>
      <c r="P173" s="341" t="s">
        <v>56</v>
      </c>
      <c r="Q173" s="337"/>
      <c r="R173" s="337"/>
      <c r="S173" s="337"/>
      <c r="T173" s="337"/>
      <c r="U173" s="337"/>
      <c r="V173" s="337"/>
      <c r="W173" s="337"/>
      <c r="X173" s="338"/>
      <c r="Y173" s="495"/>
      <c r="Z173" s="496"/>
      <c r="AA173" s="497"/>
      <c r="AB173" s="501" t="s">
        <v>11</v>
      </c>
      <c r="AC173" s="502"/>
      <c r="AD173" s="503"/>
      <c r="AE173" s="430" t="s">
        <v>498</v>
      </c>
      <c r="AF173" s="430"/>
      <c r="AG173" s="430"/>
      <c r="AH173" s="430"/>
      <c r="AI173" s="430" t="s">
        <v>650</v>
      </c>
      <c r="AJ173" s="430"/>
      <c r="AK173" s="430"/>
      <c r="AL173" s="430"/>
      <c r="AM173" s="430" t="s">
        <v>466</v>
      </c>
      <c r="AN173" s="430"/>
      <c r="AO173" s="430"/>
      <c r="AP173" s="430"/>
      <c r="AQ173" s="474" t="s">
        <v>223</v>
      </c>
      <c r="AR173" s="475"/>
      <c r="AS173" s="475"/>
      <c r="AT173" s="476"/>
      <c r="AU173" s="337" t="s">
        <v>129</v>
      </c>
      <c r="AV173" s="337"/>
      <c r="AW173" s="337"/>
      <c r="AX173" s="342"/>
      <c r="AY173">
        <f>COUNTA($G$175)</f>
        <v>0</v>
      </c>
    </row>
    <row r="174" spans="1:60" ht="18.75" hidden="1" customHeight="1" x14ac:dyDescent="0.2">
      <c r="A174" s="523"/>
      <c r="B174" s="524"/>
      <c r="C174" s="524"/>
      <c r="D174" s="524"/>
      <c r="E174" s="524"/>
      <c r="F174" s="525"/>
      <c r="G174" s="358"/>
      <c r="H174" s="339"/>
      <c r="I174" s="339"/>
      <c r="J174" s="339"/>
      <c r="K174" s="339"/>
      <c r="L174" s="339"/>
      <c r="M174" s="339"/>
      <c r="N174" s="339"/>
      <c r="O174" s="340"/>
      <c r="P174" s="343"/>
      <c r="Q174" s="339"/>
      <c r="R174" s="339"/>
      <c r="S174" s="339"/>
      <c r="T174" s="339"/>
      <c r="U174" s="339"/>
      <c r="V174" s="339"/>
      <c r="W174" s="339"/>
      <c r="X174" s="340"/>
      <c r="Y174" s="498"/>
      <c r="Z174" s="499"/>
      <c r="AA174" s="500"/>
      <c r="AB174" s="417"/>
      <c r="AC174" s="504"/>
      <c r="AD174" s="505"/>
      <c r="AE174" s="430"/>
      <c r="AF174" s="430"/>
      <c r="AG174" s="430"/>
      <c r="AH174" s="430"/>
      <c r="AI174" s="430"/>
      <c r="AJ174" s="430"/>
      <c r="AK174" s="430"/>
      <c r="AL174" s="430"/>
      <c r="AM174" s="430"/>
      <c r="AN174" s="430"/>
      <c r="AO174" s="430"/>
      <c r="AP174" s="430"/>
      <c r="AQ174" s="448"/>
      <c r="AR174" s="449"/>
      <c r="AS174" s="450" t="s">
        <v>224</v>
      </c>
      <c r="AT174" s="451"/>
      <c r="AU174" s="452"/>
      <c r="AV174" s="452"/>
      <c r="AW174" s="339" t="s">
        <v>170</v>
      </c>
      <c r="AX174" s="344"/>
      <c r="AY174">
        <f t="shared" ref="AY174:AY179" si="7">$AY$173</f>
        <v>0</v>
      </c>
    </row>
    <row r="175" spans="1:60" ht="23.25" hidden="1" customHeight="1" x14ac:dyDescent="0.2">
      <c r="A175" s="526"/>
      <c r="B175" s="524"/>
      <c r="C175" s="524"/>
      <c r="D175" s="524"/>
      <c r="E175" s="524"/>
      <c r="F175" s="525"/>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7"/>
      <c r="B176" s="528"/>
      <c r="C176" s="528"/>
      <c r="D176" s="528"/>
      <c r="E176" s="528"/>
      <c r="F176" s="529"/>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6"/>
      <c r="B177" s="524"/>
      <c r="C177" s="524"/>
      <c r="D177" s="524"/>
      <c r="E177" s="524"/>
      <c r="F177" s="525"/>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8" t="s">
        <v>341</v>
      </c>
      <c r="B178" s="472"/>
      <c r="C178" s="472"/>
      <c r="D178" s="472"/>
      <c r="E178" s="472"/>
      <c r="F178" s="473"/>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2">
      <c r="A179" s="364"/>
      <c r="B179" s="335"/>
      <c r="C179" s="335"/>
      <c r="D179" s="335"/>
      <c r="E179" s="335"/>
      <c r="F179" s="336"/>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2">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2">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2">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2">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498</v>
      </c>
      <c r="AF185" s="430"/>
      <c r="AG185" s="430"/>
      <c r="AH185" s="430"/>
      <c r="AI185" s="430" t="s">
        <v>650</v>
      </c>
      <c r="AJ185" s="430"/>
      <c r="AK185" s="430"/>
      <c r="AL185" s="430"/>
      <c r="AM185" s="430" t="s">
        <v>466</v>
      </c>
      <c r="AN185" s="430"/>
      <c r="AO185" s="430"/>
      <c r="AP185" s="430"/>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4"/>
      <c r="AD186" s="505"/>
      <c r="AE186" s="430"/>
      <c r="AF186" s="430"/>
      <c r="AG186" s="430"/>
      <c r="AH186" s="430"/>
      <c r="AI186" s="430"/>
      <c r="AJ186" s="430"/>
      <c r="AK186" s="430"/>
      <c r="AL186" s="430"/>
      <c r="AM186" s="430"/>
      <c r="AN186" s="430"/>
      <c r="AO186" s="430"/>
      <c r="AP186" s="430"/>
      <c r="AQ186" s="513"/>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10"/>
      <c r="H188" s="398"/>
      <c r="I188" s="398"/>
      <c r="J188" s="398"/>
      <c r="K188" s="398"/>
      <c r="L188" s="398"/>
      <c r="M188" s="398"/>
      <c r="N188" s="398"/>
      <c r="O188" s="399"/>
      <c r="P188" s="467"/>
      <c r="Q188" s="467"/>
      <c r="R188" s="467"/>
      <c r="S188" s="467"/>
      <c r="T188" s="467"/>
      <c r="U188" s="467"/>
      <c r="V188" s="467"/>
      <c r="W188" s="467"/>
      <c r="X188" s="468"/>
      <c r="Y188" s="911" t="s">
        <v>51</v>
      </c>
      <c r="Z188" s="803"/>
      <c r="AA188" s="804"/>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11" t="s">
        <v>13</v>
      </c>
      <c r="Z189" s="803"/>
      <c r="AA189" s="804"/>
      <c r="AB189" s="912" t="s">
        <v>14</v>
      </c>
      <c r="AC189" s="912"/>
      <c r="AD189" s="912"/>
      <c r="AE189" s="581"/>
      <c r="AF189" s="582"/>
      <c r="AG189" s="582"/>
      <c r="AH189" s="582"/>
      <c r="AI189" s="581"/>
      <c r="AJ189" s="582"/>
      <c r="AK189" s="582"/>
      <c r="AL189" s="582"/>
      <c r="AM189" s="581"/>
      <c r="AN189" s="582"/>
      <c r="AO189" s="582"/>
      <c r="AP189" s="582"/>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498</v>
      </c>
      <c r="AF190" s="430"/>
      <c r="AG190" s="430"/>
      <c r="AH190" s="430"/>
      <c r="AI190" s="430" t="s">
        <v>650</v>
      </c>
      <c r="AJ190" s="430"/>
      <c r="AK190" s="430"/>
      <c r="AL190" s="430"/>
      <c r="AM190" s="430" t="s">
        <v>466</v>
      </c>
      <c r="AN190" s="430"/>
      <c r="AO190" s="430"/>
      <c r="AP190" s="430"/>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4"/>
      <c r="AD191" s="505"/>
      <c r="AE191" s="430"/>
      <c r="AF191" s="430"/>
      <c r="AG191" s="430"/>
      <c r="AH191" s="430"/>
      <c r="AI191" s="430"/>
      <c r="AJ191" s="430"/>
      <c r="AK191" s="430"/>
      <c r="AL191" s="430"/>
      <c r="AM191" s="430"/>
      <c r="AN191" s="430"/>
      <c r="AO191" s="430"/>
      <c r="AP191" s="430"/>
      <c r="AQ191" s="513"/>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10"/>
      <c r="H193" s="398"/>
      <c r="I193" s="398"/>
      <c r="J193" s="398"/>
      <c r="K193" s="398"/>
      <c r="L193" s="398"/>
      <c r="M193" s="398"/>
      <c r="N193" s="398"/>
      <c r="O193" s="399"/>
      <c r="P193" s="467"/>
      <c r="Q193" s="467"/>
      <c r="R193" s="467"/>
      <c r="S193" s="467"/>
      <c r="T193" s="467"/>
      <c r="U193" s="467"/>
      <c r="V193" s="467"/>
      <c r="W193" s="467"/>
      <c r="X193" s="468"/>
      <c r="Y193" s="911" t="s">
        <v>51</v>
      </c>
      <c r="Z193" s="803"/>
      <c r="AA193" s="804"/>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11" t="s">
        <v>13</v>
      </c>
      <c r="Z194" s="803"/>
      <c r="AA194" s="804"/>
      <c r="AB194" s="912" t="s">
        <v>14</v>
      </c>
      <c r="AC194" s="912"/>
      <c r="AD194" s="912"/>
      <c r="AE194" s="581"/>
      <c r="AF194" s="582"/>
      <c r="AG194" s="582"/>
      <c r="AH194" s="582"/>
      <c r="AI194" s="581"/>
      <c r="AJ194" s="582"/>
      <c r="AK194" s="582"/>
      <c r="AL194" s="582"/>
      <c r="AM194" s="581"/>
      <c r="AN194" s="582"/>
      <c r="AO194" s="582"/>
      <c r="AP194" s="582"/>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498</v>
      </c>
      <c r="AF195" s="430"/>
      <c r="AG195" s="430"/>
      <c r="AH195" s="430"/>
      <c r="AI195" s="430" t="s">
        <v>650</v>
      </c>
      <c r="AJ195" s="430"/>
      <c r="AK195" s="430"/>
      <c r="AL195" s="430"/>
      <c r="AM195" s="430" t="s">
        <v>466</v>
      </c>
      <c r="AN195" s="430"/>
      <c r="AO195" s="430"/>
      <c r="AP195" s="430"/>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4"/>
      <c r="AD196" s="505"/>
      <c r="AE196" s="430"/>
      <c r="AF196" s="430"/>
      <c r="AG196" s="430"/>
      <c r="AH196" s="430"/>
      <c r="AI196" s="430"/>
      <c r="AJ196" s="430"/>
      <c r="AK196" s="430"/>
      <c r="AL196" s="430"/>
      <c r="AM196" s="430"/>
      <c r="AN196" s="430"/>
      <c r="AO196" s="430"/>
      <c r="AP196" s="430"/>
      <c r="AQ196" s="513"/>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10"/>
      <c r="H198" s="398"/>
      <c r="I198" s="398"/>
      <c r="J198" s="398"/>
      <c r="K198" s="398"/>
      <c r="L198" s="398"/>
      <c r="M198" s="398"/>
      <c r="N198" s="398"/>
      <c r="O198" s="399"/>
      <c r="P198" s="467"/>
      <c r="Q198" s="467"/>
      <c r="R198" s="467"/>
      <c r="S198" s="467"/>
      <c r="T198" s="467"/>
      <c r="U198" s="467"/>
      <c r="V198" s="467"/>
      <c r="W198" s="467"/>
      <c r="X198" s="468"/>
      <c r="Y198" s="911" t="s">
        <v>51</v>
      </c>
      <c r="Z198" s="803"/>
      <c r="AA198" s="804"/>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2">
      <c r="A200" s="598" t="s">
        <v>315</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311</v>
      </c>
      <c r="X200" s="572"/>
      <c r="Y200" s="575"/>
      <c r="Z200" s="575"/>
      <c r="AA200" s="576"/>
      <c r="AB200" s="569" t="s">
        <v>11</v>
      </c>
      <c r="AC200" s="566"/>
      <c r="AD200" s="567"/>
      <c r="AE200" s="430" t="s">
        <v>498</v>
      </c>
      <c r="AF200" s="430"/>
      <c r="AG200" s="430"/>
      <c r="AH200" s="430"/>
      <c r="AI200" s="430" t="s">
        <v>650</v>
      </c>
      <c r="AJ200" s="430"/>
      <c r="AK200" s="430"/>
      <c r="AL200" s="430"/>
      <c r="AM200" s="430" t="s">
        <v>466</v>
      </c>
      <c r="AN200" s="430"/>
      <c r="AO200" s="430"/>
      <c r="AP200" s="430"/>
      <c r="AQ200" s="508" t="s">
        <v>223</v>
      </c>
      <c r="AR200" s="509"/>
      <c r="AS200" s="509"/>
      <c r="AT200" s="510"/>
      <c r="AU200" s="560" t="s">
        <v>129</v>
      </c>
      <c r="AV200" s="560"/>
      <c r="AW200" s="560"/>
      <c r="AX200" s="561"/>
      <c r="AY200">
        <f>COUNTA($H$202)</f>
        <v>0</v>
      </c>
    </row>
    <row r="201" spans="1:60" ht="18.75" hidden="1" customHeight="1" x14ac:dyDescent="0.2">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0"/>
      <c r="AF201" s="430"/>
      <c r="AG201" s="430"/>
      <c r="AH201" s="430"/>
      <c r="AI201" s="430"/>
      <c r="AJ201" s="430"/>
      <c r="AK201" s="430"/>
      <c r="AL201" s="430"/>
      <c r="AM201" s="430"/>
      <c r="AN201" s="430"/>
      <c r="AO201" s="430"/>
      <c r="AP201" s="430"/>
      <c r="AQ201" s="448"/>
      <c r="AR201" s="449"/>
      <c r="AS201" s="450" t="s">
        <v>224</v>
      </c>
      <c r="AT201" s="451"/>
      <c r="AU201" s="452"/>
      <c r="AV201" s="452"/>
      <c r="AW201" s="562" t="s">
        <v>170</v>
      </c>
      <c r="AX201" s="563"/>
      <c r="AY201">
        <f t="shared" ref="AY201:AY207" si="10">$AY$200</f>
        <v>0</v>
      </c>
    </row>
    <row r="202" spans="1:60" ht="23.25" hidden="1" customHeight="1" x14ac:dyDescent="0.2">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331</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2">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331</v>
      </c>
      <c r="AC203" s="602"/>
      <c r="AD203" s="602"/>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2">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332</v>
      </c>
      <c r="AC204" s="580"/>
      <c r="AD204" s="580"/>
      <c r="AE204" s="581"/>
      <c r="AF204" s="582"/>
      <c r="AG204" s="582"/>
      <c r="AH204" s="582"/>
      <c r="AI204" s="581"/>
      <c r="AJ204" s="582"/>
      <c r="AK204" s="582"/>
      <c r="AL204" s="582"/>
      <c r="AM204" s="581"/>
      <c r="AN204" s="582"/>
      <c r="AO204" s="582"/>
      <c r="AP204" s="582"/>
      <c r="AQ204" s="404"/>
      <c r="AR204" s="387"/>
      <c r="AS204" s="387"/>
      <c r="AT204" s="579"/>
      <c r="AU204" s="387"/>
      <c r="AV204" s="387"/>
      <c r="AW204" s="387"/>
      <c r="AX204" s="388"/>
      <c r="AY204">
        <f t="shared" si="10"/>
        <v>0</v>
      </c>
    </row>
    <row r="205" spans="1:60" ht="23.25" hidden="1" customHeight="1" x14ac:dyDescent="0.2">
      <c r="A205" s="583" t="s">
        <v>319</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330</v>
      </c>
      <c r="X205" s="593"/>
      <c r="Y205" s="557" t="s">
        <v>12</v>
      </c>
      <c r="Z205" s="557"/>
      <c r="AA205" s="558"/>
      <c r="AB205" s="559" t="s">
        <v>331</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2">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331</v>
      </c>
      <c r="AC206" s="602"/>
      <c r="AD206" s="602"/>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2">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332</v>
      </c>
      <c r="AC207" s="580"/>
      <c r="AD207" s="580"/>
      <c r="AE207" s="581"/>
      <c r="AF207" s="582"/>
      <c r="AG207" s="582"/>
      <c r="AH207" s="582"/>
      <c r="AI207" s="581"/>
      <c r="AJ207" s="582"/>
      <c r="AK207" s="582"/>
      <c r="AL207" s="582"/>
      <c r="AM207" s="581"/>
      <c r="AN207" s="582"/>
      <c r="AO207" s="582"/>
      <c r="AP207" s="601"/>
      <c r="AQ207" s="404"/>
      <c r="AR207" s="387"/>
      <c r="AS207" s="387"/>
      <c r="AT207" s="579"/>
      <c r="AU207" s="387"/>
      <c r="AV207" s="387"/>
      <c r="AW207" s="387"/>
      <c r="AX207" s="388"/>
      <c r="AY207">
        <f t="shared" si="10"/>
        <v>0</v>
      </c>
    </row>
    <row r="208" spans="1:60" ht="18.75" hidden="1" customHeight="1" x14ac:dyDescent="0.2">
      <c r="A208" s="607" t="s">
        <v>315</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59" t="s">
        <v>11</v>
      </c>
      <c r="AC208" s="356"/>
      <c r="AD208" s="357"/>
      <c r="AE208" s="151" t="s">
        <v>498</v>
      </c>
      <c r="AF208" s="151"/>
      <c r="AG208" s="151"/>
      <c r="AH208" s="151"/>
      <c r="AI208" s="430" t="s">
        <v>650</v>
      </c>
      <c r="AJ208" s="430"/>
      <c r="AK208" s="430"/>
      <c r="AL208" s="430"/>
      <c r="AM208" s="430" t="s">
        <v>466</v>
      </c>
      <c r="AN208" s="430"/>
      <c r="AO208" s="430"/>
      <c r="AP208" s="430"/>
      <c r="AQ208" s="508" t="s">
        <v>223</v>
      </c>
      <c r="AR208" s="509"/>
      <c r="AS208" s="509"/>
      <c r="AT208" s="510"/>
      <c r="AU208" s="603" t="s">
        <v>129</v>
      </c>
      <c r="AV208" s="604"/>
      <c r="AW208" s="604"/>
      <c r="AX208" s="605"/>
      <c r="AY208">
        <f>COUNTA($H$210)</f>
        <v>0</v>
      </c>
    </row>
    <row r="209" spans="1:51" ht="18.75" hidden="1" customHeight="1" x14ac:dyDescent="0.2">
      <c r="A209" s="583"/>
      <c r="B209" s="584"/>
      <c r="C209" s="584"/>
      <c r="D209" s="584"/>
      <c r="E209" s="584"/>
      <c r="F209" s="585"/>
      <c r="G209" s="611"/>
      <c r="H209" s="450"/>
      <c r="I209" s="450"/>
      <c r="J209" s="450"/>
      <c r="K209" s="450"/>
      <c r="L209" s="450"/>
      <c r="M209" s="450"/>
      <c r="N209" s="450"/>
      <c r="O209" s="451"/>
      <c r="P209" s="612"/>
      <c r="Q209" s="450"/>
      <c r="R209" s="450"/>
      <c r="S209" s="450"/>
      <c r="T209" s="450"/>
      <c r="U209" s="450"/>
      <c r="V209" s="450"/>
      <c r="W209" s="450"/>
      <c r="X209" s="451"/>
      <c r="Y209" s="616"/>
      <c r="Z209" s="617"/>
      <c r="AA209" s="618"/>
      <c r="AB209" s="343"/>
      <c r="AC209" s="339"/>
      <c r="AD209" s="340"/>
      <c r="AE209" s="151"/>
      <c r="AF209" s="151"/>
      <c r="AG209" s="151"/>
      <c r="AH209" s="151"/>
      <c r="AI209" s="430"/>
      <c r="AJ209" s="430"/>
      <c r="AK209" s="430"/>
      <c r="AL209" s="430"/>
      <c r="AM209" s="430"/>
      <c r="AN209" s="430"/>
      <c r="AO209" s="430"/>
      <c r="AP209" s="430"/>
      <c r="AQ209" s="448"/>
      <c r="AR209" s="449"/>
      <c r="AS209" s="450" t="s">
        <v>224</v>
      </c>
      <c r="AT209" s="451"/>
      <c r="AU209" s="448"/>
      <c r="AV209" s="449"/>
      <c r="AW209" s="450" t="s">
        <v>170</v>
      </c>
      <c r="AX209" s="606"/>
      <c r="AY209">
        <f>$AY$208</f>
        <v>0</v>
      </c>
    </row>
    <row r="210" spans="1:51" ht="23.25" hidden="1" customHeight="1" x14ac:dyDescent="0.2">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3"/>
      <c r="B211" s="584"/>
      <c r="C211" s="584"/>
      <c r="D211" s="584"/>
      <c r="E211" s="584"/>
      <c r="F211" s="585"/>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c r="AC211" s="631"/>
      <c r="AD211" s="631"/>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3"/>
      <c r="B212" s="584"/>
      <c r="C212" s="584"/>
      <c r="D212" s="584"/>
      <c r="E212" s="584"/>
      <c r="F212" s="585"/>
      <c r="G212" s="621"/>
      <c r="H212" s="157"/>
      <c r="I212" s="157"/>
      <c r="J212" s="157"/>
      <c r="K212" s="157"/>
      <c r="L212" s="157"/>
      <c r="M212" s="157"/>
      <c r="N212" s="157"/>
      <c r="O212" s="158"/>
      <c r="P212" s="398"/>
      <c r="Q212" s="398"/>
      <c r="R212" s="398"/>
      <c r="S212" s="398"/>
      <c r="T212" s="398"/>
      <c r="U212" s="398"/>
      <c r="V212" s="398"/>
      <c r="W212" s="398"/>
      <c r="X212" s="399"/>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6"/>
      <c r="AR212" s="407"/>
      <c r="AS212" s="407"/>
      <c r="AT212" s="408"/>
      <c r="AU212" s="387"/>
      <c r="AV212" s="387"/>
      <c r="AW212" s="387"/>
      <c r="AX212" s="388"/>
      <c r="AY212">
        <f>$AY$208</f>
        <v>0</v>
      </c>
    </row>
    <row r="213" spans="1:51" ht="69.75" hidden="1" customHeight="1" x14ac:dyDescent="0.2">
      <c r="A213" s="662" t="s">
        <v>344</v>
      </c>
      <c r="B213" s="663"/>
      <c r="C213" s="663"/>
      <c r="D213" s="663"/>
      <c r="E213" s="587" t="s">
        <v>303</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5">
      <c r="A214" s="520" t="s">
        <v>658</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310</v>
      </c>
      <c r="AP214" s="679"/>
      <c r="AQ214" s="679"/>
      <c r="AR214" s="96" t="s">
        <v>309</v>
      </c>
      <c r="AS214" s="678"/>
      <c r="AT214" s="679"/>
      <c r="AU214" s="679"/>
      <c r="AV214" s="679"/>
      <c r="AW214" s="679"/>
      <c r="AX214" s="680"/>
      <c r="AY214">
        <f>COUNTIF($AR$214,"☑")</f>
        <v>0</v>
      </c>
    </row>
    <row r="215" spans="1:51" ht="45" customHeight="1" x14ac:dyDescent="0.2">
      <c r="A215" s="668" t="s">
        <v>364</v>
      </c>
      <c r="B215" s="669"/>
      <c r="C215" s="671" t="s">
        <v>227</v>
      </c>
      <c r="D215" s="669"/>
      <c r="E215" s="672" t="s">
        <v>243</v>
      </c>
      <c r="F215" s="673"/>
      <c r="G215" s="674" t="s">
        <v>757</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1" t="s">
        <v>242</v>
      </c>
      <c r="F216" s="473"/>
      <c r="G216" s="153" t="s">
        <v>756</v>
      </c>
      <c r="H216" s="154"/>
      <c r="I216" s="154"/>
      <c r="J216" s="154"/>
      <c r="K216" s="154"/>
      <c r="L216" s="154"/>
      <c r="M216" s="154"/>
      <c r="N216" s="154"/>
      <c r="O216" s="154"/>
      <c r="P216" s="154"/>
      <c r="Q216" s="154"/>
      <c r="R216" s="154"/>
      <c r="S216" s="154"/>
      <c r="T216" s="154"/>
      <c r="U216" s="154"/>
      <c r="V216" s="155"/>
      <c r="W216" s="646" t="s">
        <v>668</v>
      </c>
      <c r="X216" s="647"/>
      <c r="Y216" s="647"/>
      <c r="Z216" s="647"/>
      <c r="AA216" s="648"/>
      <c r="AB216" s="649" t="s">
        <v>365</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2">
      <c r="A217" s="670"/>
      <c r="B217" s="658"/>
      <c r="C217" s="657"/>
      <c r="D217" s="658"/>
      <c r="E217" s="334"/>
      <c r="F217" s="336"/>
      <c r="G217" s="156"/>
      <c r="H217" s="157"/>
      <c r="I217" s="157"/>
      <c r="J217" s="157"/>
      <c r="K217" s="157"/>
      <c r="L217" s="157"/>
      <c r="M217" s="157"/>
      <c r="N217" s="157"/>
      <c r="O217" s="157"/>
      <c r="P217" s="157"/>
      <c r="Q217" s="157"/>
      <c r="R217" s="157"/>
      <c r="S217" s="157"/>
      <c r="T217" s="157"/>
      <c r="U217" s="157"/>
      <c r="V217" s="158"/>
      <c r="W217" s="652" t="s">
        <v>669</v>
      </c>
      <c r="X217" s="653"/>
      <c r="Y217" s="653"/>
      <c r="Z217" s="653"/>
      <c r="AA217" s="654"/>
      <c r="AB217" s="649" t="s">
        <v>758</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2">
      <c r="A218" s="670"/>
      <c r="B218" s="658"/>
      <c r="C218" s="655" t="s">
        <v>681</v>
      </c>
      <c r="D218" s="656"/>
      <c r="E218" s="471" t="s">
        <v>360</v>
      </c>
      <c r="F218" s="473"/>
      <c r="G218" s="636" t="s">
        <v>230</v>
      </c>
      <c r="H218" s="637"/>
      <c r="I218" s="637"/>
      <c r="J218" s="659" t="s">
        <v>695</v>
      </c>
      <c r="K218" s="660"/>
      <c r="L218" s="660"/>
      <c r="M218" s="660"/>
      <c r="N218" s="660"/>
      <c r="O218" s="660"/>
      <c r="P218" s="660"/>
      <c r="Q218" s="660"/>
      <c r="R218" s="660"/>
      <c r="S218" s="660"/>
      <c r="T218" s="661"/>
      <c r="U218" s="634" t="s">
        <v>724</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2">
      <c r="A219" s="670"/>
      <c r="B219" s="658"/>
      <c r="C219" s="657"/>
      <c r="D219" s="658"/>
      <c r="E219" s="331"/>
      <c r="F219" s="333"/>
      <c r="G219" s="636" t="s">
        <v>682</v>
      </c>
      <c r="H219" s="637"/>
      <c r="I219" s="637"/>
      <c r="J219" s="637"/>
      <c r="K219" s="637"/>
      <c r="L219" s="637"/>
      <c r="M219" s="637"/>
      <c r="N219" s="637"/>
      <c r="O219" s="637"/>
      <c r="P219" s="637"/>
      <c r="Q219" s="637"/>
      <c r="R219" s="637"/>
      <c r="S219" s="637"/>
      <c r="T219" s="637"/>
      <c r="U219" s="633" t="s">
        <v>695</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5">
      <c r="A220" s="670"/>
      <c r="B220" s="658"/>
      <c r="C220" s="657"/>
      <c r="D220" s="658"/>
      <c r="E220" s="334"/>
      <c r="F220" s="336"/>
      <c r="G220" s="636" t="s">
        <v>669</v>
      </c>
      <c r="H220" s="637"/>
      <c r="I220" s="637"/>
      <c r="J220" s="637"/>
      <c r="K220" s="637"/>
      <c r="L220" s="637"/>
      <c r="M220" s="637"/>
      <c r="N220" s="637"/>
      <c r="O220" s="637"/>
      <c r="P220" s="637"/>
      <c r="Q220" s="637"/>
      <c r="R220" s="637"/>
      <c r="S220" s="637"/>
      <c r="T220" s="637"/>
      <c r="U220" s="159" t="s">
        <v>695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2">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48"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708</v>
      </c>
      <c r="AE223" s="724"/>
      <c r="AF223" s="724"/>
      <c r="AG223" s="725" t="s">
        <v>710</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708</v>
      </c>
      <c r="AE224" s="705"/>
      <c r="AF224" s="705"/>
      <c r="AG224" s="731" t="s">
        <v>711</v>
      </c>
      <c r="AH224" s="732"/>
      <c r="AI224" s="732"/>
      <c r="AJ224" s="732"/>
      <c r="AK224" s="732"/>
      <c r="AL224" s="732"/>
      <c r="AM224" s="732"/>
      <c r="AN224" s="732"/>
      <c r="AO224" s="732"/>
      <c r="AP224" s="732"/>
      <c r="AQ224" s="732"/>
      <c r="AR224" s="732"/>
      <c r="AS224" s="732"/>
      <c r="AT224" s="732"/>
      <c r="AU224" s="732"/>
      <c r="AV224" s="732"/>
      <c r="AW224" s="732"/>
      <c r="AX224" s="733"/>
    </row>
    <row r="225" spans="1:50" ht="48"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708</v>
      </c>
      <c r="AE225" s="738"/>
      <c r="AF225" s="738"/>
      <c r="AG225" s="695" t="s">
        <v>712</v>
      </c>
      <c r="AH225" s="398"/>
      <c r="AI225" s="398"/>
      <c r="AJ225" s="398"/>
      <c r="AK225" s="398"/>
      <c r="AL225" s="398"/>
      <c r="AM225" s="398"/>
      <c r="AN225" s="398"/>
      <c r="AO225" s="398"/>
      <c r="AP225" s="398"/>
      <c r="AQ225" s="398"/>
      <c r="AR225" s="398"/>
      <c r="AS225" s="398"/>
      <c r="AT225" s="398"/>
      <c r="AU225" s="398"/>
      <c r="AV225" s="398"/>
      <c r="AW225" s="398"/>
      <c r="AX225" s="696"/>
    </row>
    <row r="226" spans="1:50" ht="27" customHeight="1" x14ac:dyDescent="0.2">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708</v>
      </c>
      <c r="AE226" s="692"/>
      <c r="AF226" s="692"/>
      <c r="AG226" s="693" t="s">
        <v>713</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2">
      <c r="A227" s="682"/>
      <c r="B227" s="683"/>
      <c r="C227" s="697"/>
      <c r="D227" s="698"/>
      <c r="E227" s="701" t="s">
        <v>342</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714</v>
      </c>
      <c r="AE227" s="705"/>
      <c r="AF227" s="706"/>
      <c r="AG227" s="695"/>
      <c r="AH227" s="398"/>
      <c r="AI227" s="398"/>
      <c r="AJ227" s="398"/>
      <c r="AK227" s="398"/>
      <c r="AL227" s="398"/>
      <c r="AM227" s="398"/>
      <c r="AN227" s="398"/>
      <c r="AO227" s="398"/>
      <c r="AP227" s="398"/>
      <c r="AQ227" s="398"/>
      <c r="AR227" s="398"/>
      <c r="AS227" s="398"/>
      <c r="AT227" s="398"/>
      <c r="AU227" s="398"/>
      <c r="AV227" s="398"/>
      <c r="AW227" s="398"/>
      <c r="AX227" s="696"/>
    </row>
    <row r="228" spans="1:50" ht="26.25" customHeight="1" x14ac:dyDescent="0.2">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714</v>
      </c>
      <c r="AE228" s="711"/>
      <c r="AF228" s="711"/>
      <c r="AG228" s="695"/>
      <c r="AH228" s="398"/>
      <c r="AI228" s="398"/>
      <c r="AJ228" s="398"/>
      <c r="AK228" s="398"/>
      <c r="AL228" s="398"/>
      <c r="AM228" s="398"/>
      <c r="AN228" s="398"/>
      <c r="AO228" s="398"/>
      <c r="AP228" s="398"/>
      <c r="AQ228" s="398"/>
      <c r="AR228" s="398"/>
      <c r="AS228" s="398"/>
      <c r="AT228" s="398"/>
      <c r="AU228" s="398"/>
      <c r="AV228" s="398"/>
      <c r="AW228" s="398"/>
      <c r="AX228" s="696"/>
    </row>
    <row r="229" spans="1:50" ht="26.25" customHeight="1" x14ac:dyDescent="0.2">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715</v>
      </c>
      <c r="AE229" s="757"/>
      <c r="AF229" s="757"/>
      <c r="AG229" s="758"/>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2">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708</v>
      </c>
      <c r="AE230" s="705"/>
      <c r="AF230" s="705"/>
      <c r="AG230" s="731" t="s">
        <v>716</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715</v>
      </c>
      <c r="AE231" s="705"/>
      <c r="AF231" s="705"/>
      <c r="AG231" s="731"/>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708</v>
      </c>
      <c r="AE232" s="705"/>
      <c r="AF232" s="705"/>
      <c r="AG232" s="731" t="s">
        <v>717</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2"/>
      <c r="B233" s="684"/>
      <c r="C233" s="751" t="s">
        <v>312</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708</v>
      </c>
      <c r="AE233" s="738"/>
      <c r="AF233" s="738"/>
      <c r="AG233" s="753" t="s">
        <v>718</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2">
      <c r="A234" s="682"/>
      <c r="B234" s="684"/>
      <c r="C234" s="739" t="s">
        <v>313</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715</v>
      </c>
      <c r="AE234" s="705"/>
      <c r="AF234" s="706"/>
      <c r="AG234" s="731"/>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5"/>
      <c r="B235" s="686"/>
      <c r="C235" s="742" t="s">
        <v>300</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708</v>
      </c>
      <c r="AE235" s="746"/>
      <c r="AF235" s="747"/>
      <c r="AG235" s="748" t="s">
        <v>719</v>
      </c>
      <c r="AH235" s="749"/>
      <c r="AI235" s="749"/>
      <c r="AJ235" s="749"/>
      <c r="AK235" s="749"/>
      <c r="AL235" s="749"/>
      <c r="AM235" s="749"/>
      <c r="AN235" s="749"/>
      <c r="AO235" s="749"/>
      <c r="AP235" s="749"/>
      <c r="AQ235" s="749"/>
      <c r="AR235" s="749"/>
      <c r="AS235" s="749"/>
      <c r="AT235" s="749"/>
      <c r="AU235" s="749"/>
      <c r="AV235" s="749"/>
      <c r="AW235" s="749"/>
      <c r="AX235" s="750"/>
    </row>
    <row r="236" spans="1:50" ht="63" customHeight="1" x14ac:dyDescent="0.2">
      <c r="A236" s="137" t="s">
        <v>38</v>
      </c>
      <c r="B236" s="763"/>
      <c r="C236" s="764" t="s">
        <v>301</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708</v>
      </c>
      <c r="AE236" s="757"/>
      <c r="AF236" s="767"/>
      <c r="AG236" s="758" t="s">
        <v>720</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715</v>
      </c>
      <c r="AE237" s="772"/>
      <c r="AF237" s="772"/>
      <c r="AG237" s="731"/>
      <c r="AH237" s="732"/>
      <c r="AI237" s="732"/>
      <c r="AJ237" s="732"/>
      <c r="AK237" s="732"/>
      <c r="AL237" s="732"/>
      <c r="AM237" s="732"/>
      <c r="AN237" s="732"/>
      <c r="AO237" s="732"/>
      <c r="AP237" s="732"/>
      <c r="AQ237" s="732"/>
      <c r="AR237" s="732"/>
      <c r="AS237" s="732"/>
      <c r="AT237" s="732"/>
      <c r="AU237" s="732"/>
      <c r="AV237" s="732"/>
      <c r="AW237" s="732"/>
      <c r="AX237" s="733"/>
    </row>
    <row r="238" spans="1:50" ht="56.25" customHeight="1" x14ac:dyDescent="0.2">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708</v>
      </c>
      <c r="AE238" s="705"/>
      <c r="AF238" s="705"/>
      <c r="AG238" s="731" t="s">
        <v>720</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715</v>
      </c>
      <c r="AE239" s="705"/>
      <c r="AF239" s="705"/>
      <c r="AG239" s="761"/>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715</v>
      </c>
      <c r="AE240" s="692"/>
      <c r="AF240" s="784"/>
      <c r="AG240" s="693"/>
      <c r="AH240" s="154"/>
      <c r="AI240" s="154"/>
      <c r="AJ240" s="154"/>
      <c r="AK240" s="154"/>
      <c r="AL240" s="154"/>
      <c r="AM240" s="154"/>
      <c r="AN240" s="154"/>
      <c r="AO240" s="154"/>
      <c r="AP240" s="154"/>
      <c r="AQ240" s="154"/>
      <c r="AR240" s="154"/>
      <c r="AS240" s="154"/>
      <c r="AT240" s="154"/>
      <c r="AU240" s="154"/>
      <c r="AV240" s="154"/>
      <c r="AW240" s="154"/>
      <c r="AX240" s="694"/>
    </row>
    <row r="241" spans="1:50" ht="19.649999999999999" customHeight="1" x14ac:dyDescent="0.2">
      <c r="A241" s="778"/>
      <c r="B241" s="779"/>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5"/>
      <c r="AH241" s="398"/>
      <c r="AI241" s="398"/>
      <c r="AJ241" s="398"/>
      <c r="AK241" s="398"/>
      <c r="AL241" s="398"/>
      <c r="AM241" s="398"/>
      <c r="AN241" s="398"/>
      <c r="AO241" s="398"/>
      <c r="AP241" s="398"/>
      <c r="AQ241" s="398"/>
      <c r="AR241" s="398"/>
      <c r="AS241" s="398"/>
      <c r="AT241" s="398"/>
      <c r="AU241" s="398"/>
      <c r="AV241" s="398"/>
      <c r="AW241" s="398"/>
      <c r="AX241" s="696"/>
    </row>
    <row r="242" spans="1:50" ht="24.75" customHeight="1" x14ac:dyDescent="0.2">
      <c r="A242" s="778"/>
      <c r="B242" s="779"/>
      <c r="C242" s="101"/>
      <c r="D242" s="102"/>
      <c r="E242" s="103"/>
      <c r="F242" s="103"/>
      <c r="G242" s="103"/>
      <c r="H242" s="104"/>
      <c r="I242" s="104"/>
      <c r="J242" s="105"/>
      <c r="K242" s="105"/>
      <c r="L242" s="105"/>
      <c r="M242" s="104"/>
      <c r="N242" s="106"/>
      <c r="O242" s="107" t="s">
        <v>750</v>
      </c>
      <c r="P242" s="108"/>
      <c r="Q242" s="108"/>
      <c r="R242" s="108"/>
      <c r="S242" s="108"/>
      <c r="T242" s="108"/>
      <c r="U242" s="108"/>
      <c r="V242" s="108"/>
      <c r="W242" s="108"/>
      <c r="X242" s="108"/>
      <c r="Y242" s="108"/>
      <c r="Z242" s="108"/>
      <c r="AA242" s="108"/>
      <c r="AB242" s="108"/>
      <c r="AC242" s="108"/>
      <c r="AD242" s="108"/>
      <c r="AE242" s="108"/>
      <c r="AF242" s="109"/>
      <c r="AG242" s="695"/>
      <c r="AH242" s="398"/>
      <c r="AI242" s="398"/>
      <c r="AJ242" s="398"/>
      <c r="AK242" s="398"/>
      <c r="AL242" s="398"/>
      <c r="AM242" s="398"/>
      <c r="AN242" s="398"/>
      <c r="AO242" s="398"/>
      <c r="AP242" s="398"/>
      <c r="AQ242" s="398"/>
      <c r="AR242" s="398"/>
      <c r="AS242" s="398"/>
      <c r="AT242" s="398"/>
      <c r="AU242" s="398"/>
      <c r="AV242" s="398"/>
      <c r="AW242" s="398"/>
      <c r="AX242" s="696"/>
    </row>
    <row r="243" spans="1:50" ht="24.75" hidden="1"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8"/>
      <c r="AI243" s="398"/>
      <c r="AJ243" s="398"/>
      <c r="AK243" s="398"/>
      <c r="AL243" s="398"/>
      <c r="AM243" s="398"/>
      <c r="AN243" s="398"/>
      <c r="AO243" s="398"/>
      <c r="AP243" s="398"/>
      <c r="AQ243" s="398"/>
      <c r="AR243" s="398"/>
      <c r="AS243" s="398"/>
      <c r="AT243" s="398"/>
      <c r="AU243" s="398"/>
      <c r="AV243" s="398"/>
      <c r="AW243" s="398"/>
      <c r="AX243" s="696"/>
    </row>
    <row r="244" spans="1:50" ht="24.75" hidden="1"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8"/>
      <c r="AI244" s="398"/>
      <c r="AJ244" s="398"/>
      <c r="AK244" s="398"/>
      <c r="AL244" s="398"/>
      <c r="AM244" s="398"/>
      <c r="AN244" s="398"/>
      <c r="AO244" s="398"/>
      <c r="AP244" s="398"/>
      <c r="AQ244" s="398"/>
      <c r="AR244" s="398"/>
      <c r="AS244" s="398"/>
      <c r="AT244" s="398"/>
      <c r="AU244" s="398"/>
      <c r="AV244" s="398"/>
      <c r="AW244" s="398"/>
      <c r="AX244" s="696"/>
    </row>
    <row r="245" spans="1:50" ht="24.75" hidden="1"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8"/>
      <c r="AI245" s="398"/>
      <c r="AJ245" s="398"/>
      <c r="AK245" s="398"/>
      <c r="AL245" s="398"/>
      <c r="AM245" s="398"/>
      <c r="AN245" s="398"/>
      <c r="AO245" s="398"/>
      <c r="AP245" s="398"/>
      <c r="AQ245" s="398"/>
      <c r="AR245" s="398"/>
      <c r="AS245" s="398"/>
      <c r="AT245" s="398"/>
      <c r="AU245" s="398"/>
      <c r="AV245" s="398"/>
      <c r="AW245" s="398"/>
      <c r="AX245" s="696"/>
    </row>
    <row r="246" spans="1:50" ht="24.75" hidden="1" customHeight="1" x14ac:dyDescent="0.2">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2">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8.25" customHeight="1" thickBot="1" x14ac:dyDescent="0.25">
      <c r="A248" s="139"/>
      <c r="B248" s="140"/>
      <c r="C248" s="146" t="s">
        <v>54</v>
      </c>
      <c r="D248" s="147"/>
      <c r="E248" s="147"/>
      <c r="F248" s="148"/>
      <c r="G248" s="149" t="s">
        <v>721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4.5" customHeight="1" thickBot="1" x14ac:dyDescent="0.25">
      <c r="A250" s="127" t="s">
        <v>765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0.75" customHeight="1" thickBot="1" x14ac:dyDescent="0.25">
      <c r="A252" s="133" t="s">
        <v>752</v>
      </c>
      <c r="B252" s="134"/>
      <c r="C252" s="134"/>
      <c r="D252" s="134"/>
      <c r="E252" s="135"/>
      <c r="F252" s="136" t="s">
        <v>753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0" customHeight="1" thickBot="1" x14ac:dyDescent="0.25">
      <c r="A254" s="133" t="s">
        <v>343</v>
      </c>
      <c r="B254" s="134"/>
      <c r="C254" s="134"/>
      <c r="D254" s="134"/>
      <c r="E254" s="135"/>
      <c r="F254" s="792" t="s">
        <v>766</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2">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31.5" customHeight="1" thickBot="1" x14ac:dyDescent="0.25">
      <c r="A256" s="79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9" t="s">
        <v>316</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2">
      <c r="A258" s="802" t="s">
        <v>358</v>
      </c>
      <c r="B258" s="803"/>
      <c r="C258" s="803"/>
      <c r="D258" s="804"/>
      <c r="E258" s="788" t="s">
        <v>695</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2">
      <c r="A259" s="151" t="s">
        <v>357</v>
      </c>
      <c r="B259" s="151"/>
      <c r="C259" s="151"/>
      <c r="D259" s="151"/>
      <c r="E259" s="788" t="s">
        <v>695</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51" t="s">
        <v>356</v>
      </c>
      <c r="B260" s="151"/>
      <c r="C260" s="151"/>
      <c r="D260" s="151"/>
      <c r="E260" s="788" t="s">
        <v>695</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51" t="s">
        <v>355</v>
      </c>
      <c r="B261" s="151"/>
      <c r="C261" s="151"/>
      <c r="D261" s="151"/>
      <c r="E261" s="788" t="s">
        <v>695</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51" t="s">
        <v>354</v>
      </c>
      <c r="B262" s="151"/>
      <c r="C262" s="151"/>
      <c r="D262" s="151"/>
      <c r="E262" s="788" t="s">
        <v>695</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51" t="s">
        <v>353</v>
      </c>
      <c r="B263" s="151"/>
      <c r="C263" s="151"/>
      <c r="D263" s="151"/>
      <c r="E263" s="788" t="s">
        <v>695</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51" t="s">
        <v>352</v>
      </c>
      <c r="B264" s="151"/>
      <c r="C264" s="151"/>
      <c r="D264" s="151"/>
      <c r="E264" s="788" t="s">
        <v>695</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51" t="s">
        <v>351</v>
      </c>
      <c r="B265" s="151"/>
      <c r="C265" s="151"/>
      <c r="D265" s="151"/>
      <c r="E265" s="788" t="s">
        <v>695</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51" t="s">
        <v>498</v>
      </c>
      <c r="B266" s="151"/>
      <c r="C266" s="151"/>
      <c r="D266" s="151"/>
      <c r="E266" s="807"/>
      <c r="F266" s="808"/>
      <c r="G266" s="808"/>
      <c r="H266" s="92" t="str">
        <f>IF(E266="","","-")</f>
        <v/>
      </c>
      <c r="I266" s="808"/>
      <c r="J266" s="808"/>
      <c r="K266" s="92" t="str">
        <f>IF(I266="","","-")</f>
        <v/>
      </c>
      <c r="L266" s="121"/>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2">
      <c r="A267" s="151" t="s">
        <v>678</v>
      </c>
      <c r="B267" s="151"/>
      <c r="C267" s="151"/>
      <c r="D267" s="151"/>
      <c r="E267" s="807" t="s">
        <v>689</v>
      </c>
      <c r="F267" s="808"/>
      <c r="G267" s="808"/>
      <c r="H267" s="92"/>
      <c r="I267" s="808" t="s">
        <v>707</v>
      </c>
      <c r="J267" s="808"/>
      <c r="K267" s="92"/>
      <c r="L267" s="121">
        <v>19</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2">
      <c r="A268" s="151" t="s">
        <v>466</v>
      </c>
      <c r="B268" s="151"/>
      <c r="C268" s="151"/>
      <c r="D268" s="151"/>
      <c r="E268" s="810">
        <v>2021</v>
      </c>
      <c r="F268" s="152"/>
      <c r="G268" s="808" t="s">
        <v>709</v>
      </c>
      <c r="H268" s="808"/>
      <c r="I268" s="808"/>
      <c r="J268" s="152">
        <v>20</v>
      </c>
      <c r="K268" s="152"/>
      <c r="L268" s="121">
        <v>92</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2">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4" t="s">
        <v>347</v>
      </c>
      <c r="B308" s="815"/>
      <c r="C308" s="815"/>
      <c r="D308" s="815"/>
      <c r="E308" s="815"/>
      <c r="F308" s="816"/>
      <c r="G308" s="820" t="s">
        <v>733</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734</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2">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2">
      <c r="A310" s="817"/>
      <c r="B310" s="818"/>
      <c r="C310" s="818"/>
      <c r="D310" s="818"/>
      <c r="E310" s="818"/>
      <c r="F310" s="819"/>
      <c r="G310" s="841" t="s">
        <v>725</v>
      </c>
      <c r="H310" s="842"/>
      <c r="I310" s="842"/>
      <c r="J310" s="842"/>
      <c r="K310" s="843"/>
      <c r="L310" s="844" t="s">
        <v>728</v>
      </c>
      <c r="M310" s="845"/>
      <c r="N310" s="845"/>
      <c r="O310" s="845"/>
      <c r="P310" s="845"/>
      <c r="Q310" s="845"/>
      <c r="R310" s="845"/>
      <c r="S310" s="845"/>
      <c r="T310" s="845"/>
      <c r="U310" s="845"/>
      <c r="V310" s="845"/>
      <c r="W310" s="845"/>
      <c r="X310" s="846"/>
      <c r="Y310" s="847">
        <v>18</v>
      </c>
      <c r="Z310" s="848"/>
      <c r="AA310" s="848"/>
      <c r="AB310" s="849"/>
      <c r="AC310" s="841" t="s">
        <v>736</v>
      </c>
      <c r="AD310" s="842"/>
      <c r="AE310" s="842"/>
      <c r="AF310" s="842"/>
      <c r="AG310" s="843"/>
      <c r="AH310" s="844" t="s">
        <v>738</v>
      </c>
      <c r="AI310" s="845"/>
      <c r="AJ310" s="845"/>
      <c r="AK310" s="845"/>
      <c r="AL310" s="845"/>
      <c r="AM310" s="845"/>
      <c r="AN310" s="845"/>
      <c r="AO310" s="845"/>
      <c r="AP310" s="845"/>
      <c r="AQ310" s="845"/>
      <c r="AR310" s="845"/>
      <c r="AS310" s="845"/>
      <c r="AT310" s="846"/>
      <c r="AU310" s="847">
        <v>2.6</v>
      </c>
      <c r="AV310" s="848"/>
      <c r="AW310" s="848"/>
      <c r="AX310" s="850"/>
    </row>
    <row r="311" spans="1:50" ht="24.75" customHeight="1" x14ac:dyDescent="0.2">
      <c r="A311" s="817"/>
      <c r="B311" s="818"/>
      <c r="C311" s="818"/>
      <c r="D311" s="818"/>
      <c r="E311" s="818"/>
      <c r="F311" s="819"/>
      <c r="G311" s="827" t="s">
        <v>729</v>
      </c>
      <c r="H311" s="828"/>
      <c r="I311" s="828"/>
      <c r="J311" s="828"/>
      <c r="K311" s="829"/>
      <c r="L311" s="830" t="s">
        <v>730</v>
      </c>
      <c r="M311" s="831"/>
      <c r="N311" s="831"/>
      <c r="O311" s="831"/>
      <c r="P311" s="831"/>
      <c r="Q311" s="831"/>
      <c r="R311" s="831"/>
      <c r="S311" s="831"/>
      <c r="T311" s="831"/>
      <c r="U311" s="831"/>
      <c r="V311" s="831"/>
      <c r="W311" s="831"/>
      <c r="X311" s="832"/>
      <c r="Y311" s="833">
        <v>2.8</v>
      </c>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customHeight="1" x14ac:dyDescent="0.2">
      <c r="A312" s="817"/>
      <c r="B312" s="818"/>
      <c r="C312" s="818"/>
      <c r="D312" s="818"/>
      <c r="E312" s="818"/>
      <c r="F312" s="819"/>
      <c r="G312" s="827" t="s">
        <v>732</v>
      </c>
      <c r="H312" s="828"/>
      <c r="I312" s="828"/>
      <c r="J312" s="828"/>
      <c r="K312" s="829"/>
      <c r="L312" s="830"/>
      <c r="M312" s="831"/>
      <c r="N312" s="831"/>
      <c r="O312" s="831"/>
      <c r="P312" s="831"/>
      <c r="Q312" s="831"/>
      <c r="R312" s="831"/>
      <c r="S312" s="831"/>
      <c r="T312" s="831"/>
      <c r="U312" s="831"/>
      <c r="V312" s="831"/>
      <c r="W312" s="831"/>
      <c r="X312" s="832"/>
      <c r="Y312" s="833">
        <v>2</v>
      </c>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customHeight="1" x14ac:dyDescent="0.2">
      <c r="A313" s="817"/>
      <c r="B313" s="818"/>
      <c r="C313" s="818"/>
      <c r="D313" s="818"/>
      <c r="E313" s="818"/>
      <c r="F313" s="819"/>
      <c r="G313" s="827" t="s">
        <v>76</v>
      </c>
      <c r="H313" s="828"/>
      <c r="I313" s="828"/>
      <c r="J313" s="828"/>
      <c r="K313" s="829"/>
      <c r="L313" s="830" t="s">
        <v>731</v>
      </c>
      <c r="M313" s="831"/>
      <c r="N313" s="831"/>
      <c r="O313" s="831"/>
      <c r="P313" s="831"/>
      <c r="Q313" s="831"/>
      <c r="R313" s="831"/>
      <c r="S313" s="831"/>
      <c r="T313" s="831"/>
      <c r="U313" s="831"/>
      <c r="V313" s="831"/>
      <c r="W313" s="831"/>
      <c r="X313" s="832"/>
      <c r="Y313" s="833">
        <v>0.9</v>
      </c>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2">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2">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2">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2">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2">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2">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23.7</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2.6</v>
      </c>
      <c r="AV320" s="857"/>
      <c r="AW320" s="857"/>
      <c r="AX320" s="859"/>
    </row>
    <row r="321" spans="1:51" ht="24.75" customHeight="1" x14ac:dyDescent="0.2">
      <c r="A321" s="817"/>
      <c r="B321" s="818"/>
      <c r="C321" s="818"/>
      <c r="D321" s="818"/>
      <c r="E321" s="818"/>
      <c r="F321" s="819"/>
      <c r="G321" s="820" t="s">
        <v>735</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768</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2">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2</v>
      </c>
    </row>
    <row r="323" spans="1:51" ht="24.75" customHeight="1" x14ac:dyDescent="0.2">
      <c r="A323" s="817"/>
      <c r="B323" s="818"/>
      <c r="C323" s="818"/>
      <c r="D323" s="818"/>
      <c r="E323" s="818"/>
      <c r="F323" s="819"/>
      <c r="G323" s="841" t="s">
        <v>736</v>
      </c>
      <c r="H323" s="842"/>
      <c r="I323" s="842"/>
      <c r="J323" s="842"/>
      <c r="K323" s="843"/>
      <c r="L323" s="844" t="s">
        <v>737</v>
      </c>
      <c r="M323" s="845"/>
      <c r="N323" s="845"/>
      <c r="O323" s="845"/>
      <c r="P323" s="845"/>
      <c r="Q323" s="845"/>
      <c r="R323" s="845"/>
      <c r="S323" s="845"/>
      <c r="T323" s="845"/>
      <c r="U323" s="845"/>
      <c r="V323" s="845"/>
      <c r="W323" s="845"/>
      <c r="X323" s="846"/>
      <c r="Y323" s="847">
        <v>0.2</v>
      </c>
      <c r="Z323" s="848"/>
      <c r="AA323" s="848"/>
      <c r="AB323" s="849"/>
      <c r="AC323" s="841" t="s">
        <v>759</v>
      </c>
      <c r="AD323" s="842"/>
      <c r="AE323" s="842"/>
      <c r="AF323" s="842"/>
      <c r="AG323" s="843"/>
      <c r="AH323" s="844"/>
      <c r="AI323" s="845"/>
      <c r="AJ323" s="845"/>
      <c r="AK323" s="845"/>
      <c r="AL323" s="845"/>
      <c r="AM323" s="845"/>
      <c r="AN323" s="845"/>
      <c r="AO323" s="845"/>
      <c r="AP323" s="845"/>
      <c r="AQ323" s="845"/>
      <c r="AR323" s="845"/>
      <c r="AS323" s="845"/>
      <c r="AT323" s="846"/>
      <c r="AU323" s="847">
        <v>2.8</v>
      </c>
      <c r="AV323" s="848"/>
      <c r="AW323" s="848"/>
      <c r="AX323" s="850"/>
      <c r="AY323">
        <f t="shared" si="11"/>
        <v>2</v>
      </c>
    </row>
    <row r="324" spans="1:51" ht="24.75" customHeight="1" x14ac:dyDescent="0.2">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t="s">
        <v>760</v>
      </c>
      <c r="AD324" s="828"/>
      <c r="AE324" s="828"/>
      <c r="AF324" s="828"/>
      <c r="AG324" s="829"/>
      <c r="AH324" s="830"/>
      <c r="AI324" s="831"/>
      <c r="AJ324" s="831"/>
      <c r="AK324" s="831"/>
      <c r="AL324" s="831"/>
      <c r="AM324" s="831"/>
      <c r="AN324" s="831"/>
      <c r="AO324" s="831"/>
      <c r="AP324" s="831"/>
      <c r="AQ324" s="831"/>
      <c r="AR324" s="831"/>
      <c r="AS324" s="831"/>
      <c r="AT324" s="832"/>
      <c r="AU324" s="833">
        <v>0.8</v>
      </c>
      <c r="AV324" s="834"/>
      <c r="AW324" s="834"/>
      <c r="AX324" s="836"/>
      <c r="AY324">
        <f t="shared" si="11"/>
        <v>2</v>
      </c>
    </row>
    <row r="325" spans="1:51" ht="24.75" customHeight="1" x14ac:dyDescent="0.2">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t="s">
        <v>761</v>
      </c>
      <c r="AD325" s="828"/>
      <c r="AE325" s="828"/>
      <c r="AF325" s="828"/>
      <c r="AG325" s="829"/>
      <c r="AH325" s="830" t="s">
        <v>762</v>
      </c>
      <c r="AI325" s="831"/>
      <c r="AJ325" s="831"/>
      <c r="AK325" s="831"/>
      <c r="AL325" s="831"/>
      <c r="AM325" s="831"/>
      <c r="AN325" s="831"/>
      <c r="AO325" s="831"/>
      <c r="AP325" s="831"/>
      <c r="AQ325" s="831"/>
      <c r="AR325" s="831"/>
      <c r="AS325" s="831"/>
      <c r="AT325" s="832"/>
      <c r="AU325" s="833">
        <v>0.1</v>
      </c>
      <c r="AV325" s="834"/>
      <c r="AW325" s="834"/>
      <c r="AX325" s="836"/>
      <c r="AY325">
        <f t="shared" si="11"/>
        <v>2</v>
      </c>
    </row>
    <row r="326" spans="1:51" ht="24.75" hidden="1" customHeight="1" x14ac:dyDescent="0.2">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2</v>
      </c>
    </row>
    <row r="327" spans="1:51" ht="24.75" hidden="1" customHeight="1" x14ac:dyDescent="0.2">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2</v>
      </c>
    </row>
    <row r="328" spans="1:51" ht="24.75" hidden="1" customHeight="1" x14ac:dyDescent="0.2">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2</v>
      </c>
    </row>
    <row r="329" spans="1:51" ht="24.75" hidden="1" customHeight="1" x14ac:dyDescent="0.2">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2</v>
      </c>
    </row>
    <row r="330" spans="1:51" ht="24.75" hidden="1" customHeight="1" x14ac:dyDescent="0.2">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2</v>
      </c>
    </row>
    <row r="331" spans="1:51" ht="24.75" hidden="1" customHeight="1" x14ac:dyDescent="0.2">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2</v>
      </c>
    </row>
    <row r="332" spans="1:51" ht="24.75" hidden="1" customHeight="1" x14ac:dyDescent="0.2">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2</v>
      </c>
    </row>
    <row r="333" spans="1:51" ht="24.75" customHeigh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0.2</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3.6999999999999997</v>
      </c>
      <c r="AV333" s="857"/>
      <c r="AW333" s="857"/>
      <c r="AX333" s="859"/>
      <c r="AY333">
        <f t="shared" si="11"/>
        <v>2</v>
      </c>
    </row>
    <row r="334" spans="1:51" ht="24.75" hidden="1" customHeight="1" x14ac:dyDescent="0.2">
      <c r="A334" s="817"/>
      <c r="B334" s="818"/>
      <c r="C334" s="818"/>
      <c r="D334" s="818"/>
      <c r="E334" s="818"/>
      <c r="F334" s="819"/>
      <c r="G334" s="820" t="s">
        <v>295</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296</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2">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2">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2">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2">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2">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2">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2">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2">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2">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2">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2">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5">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2">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2">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2">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2">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2">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2">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2">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2">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2">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2">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2">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2">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2">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5">
      <c r="A360" s="860" t="s">
        <v>659</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310</v>
      </c>
      <c r="AM360" s="864"/>
      <c r="AN360" s="864"/>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8.2" customHeight="1" x14ac:dyDescent="0.2">
      <c r="A365" s="865"/>
      <c r="B365" s="865"/>
      <c r="C365" s="865" t="s">
        <v>24</v>
      </c>
      <c r="D365" s="865"/>
      <c r="E365" s="865"/>
      <c r="F365" s="865"/>
      <c r="G365" s="865"/>
      <c r="H365" s="865"/>
      <c r="I365" s="865"/>
      <c r="J365" s="866" t="s">
        <v>274</v>
      </c>
      <c r="K365" s="151"/>
      <c r="L365" s="151"/>
      <c r="M365" s="151"/>
      <c r="N365" s="151"/>
      <c r="O365" s="151"/>
      <c r="P365" s="430" t="s">
        <v>25</v>
      </c>
      <c r="Q365" s="430"/>
      <c r="R365" s="430"/>
      <c r="S365" s="430"/>
      <c r="T365" s="430"/>
      <c r="U365" s="430"/>
      <c r="V365" s="430"/>
      <c r="W365" s="430"/>
      <c r="X365" s="430"/>
      <c r="Y365" s="867" t="s">
        <v>273</v>
      </c>
      <c r="Z365" s="868"/>
      <c r="AA365" s="868"/>
      <c r="AB365" s="868"/>
      <c r="AC365" s="866" t="s">
        <v>308</v>
      </c>
      <c r="AD365" s="866"/>
      <c r="AE365" s="866"/>
      <c r="AF365" s="866"/>
      <c r="AG365" s="866"/>
      <c r="AH365" s="867" t="s">
        <v>328</v>
      </c>
      <c r="AI365" s="865"/>
      <c r="AJ365" s="865"/>
      <c r="AK365" s="865"/>
      <c r="AL365" s="865" t="s">
        <v>19</v>
      </c>
      <c r="AM365" s="865"/>
      <c r="AN365" s="865"/>
      <c r="AO365" s="869"/>
      <c r="AP365" s="890" t="s">
        <v>275</v>
      </c>
      <c r="AQ365" s="890"/>
      <c r="AR365" s="890"/>
      <c r="AS365" s="890"/>
      <c r="AT365" s="890"/>
      <c r="AU365" s="890"/>
      <c r="AV365" s="890"/>
      <c r="AW365" s="890"/>
      <c r="AX365" s="890"/>
    </row>
    <row r="366" spans="1:51" ht="63" customHeight="1" x14ac:dyDescent="0.2">
      <c r="A366" s="876">
        <v>1</v>
      </c>
      <c r="B366" s="876">
        <v>1</v>
      </c>
      <c r="C366" s="877" t="s">
        <v>739</v>
      </c>
      <c r="D366" s="878"/>
      <c r="E366" s="878"/>
      <c r="F366" s="878"/>
      <c r="G366" s="878"/>
      <c r="H366" s="878"/>
      <c r="I366" s="878"/>
      <c r="J366" s="879">
        <v>2010701011540</v>
      </c>
      <c r="K366" s="880"/>
      <c r="L366" s="880"/>
      <c r="M366" s="880"/>
      <c r="N366" s="880"/>
      <c r="O366" s="880"/>
      <c r="P366" s="881" t="s">
        <v>740</v>
      </c>
      <c r="Q366" s="882"/>
      <c r="R366" s="882"/>
      <c r="S366" s="882"/>
      <c r="T366" s="882"/>
      <c r="U366" s="882"/>
      <c r="V366" s="882"/>
      <c r="W366" s="882"/>
      <c r="X366" s="882"/>
      <c r="Y366" s="883">
        <v>23.7</v>
      </c>
      <c r="Z366" s="884"/>
      <c r="AA366" s="884"/>
      <c r="AB366" s="885"/>
      <c r="AC366" s="886" t="s">
        <v>333</v>
      </c>
      <c r="AD366" s="887"/>
      <c r="AE366" s="887"/>
      <c r="AF366" s="887"/>
      <c r="AG366" s="887"/>
      <c r="AH366" s="870">
        <v>2</v>
      </c>
      <c r="AI366" s="871"/>
      <c r="AJ366" s="871"/>
      <c r="AK366" s="871"/>
      <c r="AL366" s="872">
        <v>83.4</v>
      </c>
      <c r="AM366" s="873"/>
      <c r="AN366" s="873"/>
      <c r="AO366" s="874"/>
      <c r="AP366" s="875" t="s">
        <v>741</v>
      </c>
      <c r="AQ366" s="875"/>
      <c r="AR366" s="875"/>
      <c r="AS366" s="875"/>
      <c r="AT366" s="875"/>
      <c r="AU366" s="875"/>
      <c r="AV366" s="875"/>
      <c r="AW366" s="875"/>
      <c r="AX366" s="875"/>
    </row>
    <row r="367" spans="1:51" ht="30" hidden="1" customHeight="1" x14ac:dyDescent="0.2">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2">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2">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2">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2">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2">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2">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2">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2">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2">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2">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2">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2">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2">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2">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2">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2">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2">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2">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2">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2">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2">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2">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2">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2">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2">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2">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2">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2">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30"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7.6" customHeight="1" x14ac:dyDescent="0.2">
      <c r="A398" s="865"/>
      <c r="B398" s="865"/>
      <c r="C398" s="865" t="s">
        <v>24</v>
      </c>
      <c r="D398" s="865"/>
      <c r="E398" s="865"/>
      <c r="F398" s="865"/>
      <c r="G398" s="865"/>
      <c r="H398" s="865"/>
      <c r="I398" s="865"/>
      <c r="J398" s="866" t="s">
        <v>274</v>
      </c>
      <c r="K398" s="151"/>
      <c r="L398" s="151"/>
      <c r="M398" s="151"/>
      <c r="N398" s="151"/>
      <c r="O398" s="151"/>
      <c r="P398" s="430" t="s">
        <v>25</v>
      </c>
      <c r="Q398" s="430"/>
      <c r="R398" s="430"/>
      <c r="S398" s="430"/>
      <c r="T398" s="430"/>
      <c r="U398" s="430"/>
      <c r="V398" s="430"/>
      <c r="W398" s="430"/>
      <c r="X398" s="430"/>
      <c r="Y398" s="867" t="s">
        <v>273</v>
      </c>
      <c r="Z398" s="868"/>
      <c r="AA398" s="868"/>
      <c r="AB398" s="868"/>
      <c r="AC398" s="866" t="s">
        <v>308</v>
      </c>
      <c r="AD398" s="866"/>
      <c r="AE398" s="866"/>
      <c r="AF398" s="866"/>
      <c r="AG398" s="866"/>
      <c r="AH398" s="867" t="s">
        <v>328</v>
      </c>
      <c r="AI398" s="865"/>
      <c r="AJ398" s="865"/>
      <c r="AK398" s="865"/>
      <c r="AL398" s="865" t="s">
        <v>19</v>
      </c>
      <c r="AM398" s="865"/>
      <c r="AN398" s="865"/>
      <c r="AO398" s="869"/>
      <c r="AP398" s="890" t="s">
        <v>275</v>
      </c>
      <c r="AQ398" s="890"/>
      <c r="AR398" s="890"/>
      <c r="AS398" s="890"/>
      <c r="AT398" s="890"/>
      <c r="AU398" s="890"/>
      <c r="AV398" s="890"/>
      <c r="AW398" s="890"/>
      <c r="AX398" s="890"/>
      <c r="AY398">
        <f>$AY$396</f>
        <v>1</v>
      </c>
    </row>
    <row r="399" spans="1:51" ht="45" customHeight="1" x14ac:dyDescent="0.2">
      <c r="A399" s="876">
        <v>1</v>
      </c>
      <c r="B399" s="876">
        <v>1</v>
      </c>
      <c r="C399" s="877" t="s">
        <v>742</v>
      </c>
      <c r="D399" s="878"/>
      <c r="E399" s="878"/>
      <c r="F399" s="878"/>
      <c r="G399" s="878"/>
      <c r="H399" s="878"/>
      <c r="I399" s="878"/>
      <c r="J399" s="879">
        <v>3010401094620</v>
      </c>
      <c r="K399" s="880"/>
      <c r="L399" s="880"/>
      <c r="M399" s="880"/>
      <c r="N399" s="880"/>
      <c r="O399" s="880"/>
      <c r="P399" s="881" t="s">
        <v>743</v>
      </c>
      <c r="Q399" s="882"/>
      <c r="R399" s="882"/>
      <c r="S399" s="882"/>
      <c r="T399" s="882"/>
      <c r="U399" s="882"/>
      <c r="V399" s="882"/>
      <c r="W399" s="882"/>
      <c r="X399" s="882"/>
      <c r="Y399" s="883">
        <v>2.6</v>
      </c>
      <c r="Z399" s="884"/>
      <c r="AA399" s="884"/>
      <c r="AB399" s="885"/>
      <c r="AC399" s="886" t="s">
        <v>340</v>
      </c>
      <c r="AD399" s="887"/>
      <c r="AE399" s="887"/>
      <c r="AF399" s="887"/>
      <c r="AG399" s="887"/>
      <c r="AH399" s="870" t="s">
        <v>741</v>
      </c>
      <c r="AI399" s="871"/>
      <c r="AJ399" s="871"/>
      <c r="AK399" s="871"/>
      <c r="AL399" s="872" t="s">
        <v>741</v>
      </c>
      <c r="AM399" s="873"/>
      <c r="AN399" s="873"/>
      <c r="AO399" s="874"/>
      <c r="AP399" s="875" t="s">
        <v>741</v>
      </c>
      <c r="AQ399" s="875"/>
      <c r="AR399" s="875"/>
      <c r="AS399" s="875"/>
      <c r="AT399" s="875"/>
      <c r="AU399" s="875"/>
      <c r="AV399" s="875"/>
      <c r="AW399" s="875"/>
      <c r="AX399" s="875"/>
      <c r="AY399">
        <f>$AY$396</f>
        <v>1</v>
      </c>
    </row>
    <row r="400" spans="1:51" ht="30" hidden="1" customHeight="1" x14ac:dyDescent="0.2">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2">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2">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2">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2">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2">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2">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2">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2">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2">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2">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2">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2">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2">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2">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2">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2">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2">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2">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2">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2">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2">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2">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2">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2">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2">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2">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2">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2">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30"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30"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7.6" customHeight="1" x14ac:dyDescent="0.2">
      <c r="A431" s="865"/>
      <c r="B431" s="865"/>
      <c r="C431" s="865" t="s">
        <v>24</v>
      </c>
      <c r="D431" s="865"/>
      <c r="E431" s="865"/>
      <c r="F431" s="865"/>
      <c r="G431" s="865"/>
      <c r="H431" s="865"/>
      <c r="I431" s="865"/>
      <c r="J431" s="866" t="s">
        <v>274</v>
      </c>
      <c r="K431" s="151"/>
      <c r="L431" s="151"/>
      <c r="M431" s="151"/>
      <c r="N431" s="151"/>
      <c r="O431" s="151"/>
      <c r="P431" s="430" t="s">
        <v>25</v>
      </c>
      <c r="Q431" s="430"/>
      <c r="R431" s="430"/>
      <c r="S431" s="430"/>
      <c r="T431" s="430"/>
      <c r="U431" s="430"/>
      <c r="V431" s="430"/>
      <c r="W431" s="430"/>
      <c r="X431" s="430"/>
      <c r="Y431" s="867" t="s">
        <v>273</v>
      </c>
      <c r="Z431" s="868"/>
      <c r="AA431" s="868"/>
      <c r="AB431" s="868"/>
      <c r="AC431" s="866" t="s">
        <v>308</v>
      </c>
      <c r="AD431" s="866"/>
      <c r="AE431" s="866"/>
      <c r="AF431" s="866"/>
      <c r="AG431" s="866"/>
      <c r="AH431" s="867" t="s">
        <v>328</v>
      </c>
      <c r="AI431" s="865"/>
      <c r="AJ431" s="865"/>
      <c r="AK431" s="865"/>
      <c r="AL431" s="865" t="s">
        <v>19</v>
      </c>
      <c r="AM431" s="865"/>
      <c r="AN431" s="865"/>
      <c r="AO431" s="869"/>
      <c r="AP431" s="890" t="s">
        <v>275</v>
      </c>
      <c r="AQ431" s="890"/>
      <c r="AR431" s="890"/>
      <c r="AS431" s="890"/>
      <c r="AT431" s="890"/>
      <c r="AU431" s="890"/>
      <c r="AV431" s="890"/>
      <c r="AW431" s="890"/>
      <c r="AX431" s="890"/>
      <c r="AY431">
        <f>$AY$429</f>
        <v>1</v>
      </c>
    </row>
    <row r="432" spans="1:51" ht="30" customHeight="1" x14ac:dyDescent="0.2">
      <c r="A432" s="876">
        <v>1</v>
      </c>
      <c r="B432" s="876">
        <v>1</v>
      </c>
      <c r="C432" s="877" t="s">
        <v>744</v>
      </c>
      <c r="D432" s="878"/>
      <c r="E432" s="878"/>
      <c r="F432" s="878"/>
      <c r="G432" s="878"/>
      <c r="H432" s="878"/>
      <c r="I432" s="878"/>
      <c r="J432" s="879">
        <v>1010001134431</v>
      </c>
      <c r="K432" s="880"/>
      <c r="L432" s="880"/>
      <c r="M432" s="880"/>
      <c r="N432" s="880"/>
      <c r="O432" s="880"/>
      <c r="P432" s="881" t="s">
        <v>745</v>
      </c>
      <c r="Q432" s="882"/>
      <c r="R432" s="882"/>
      <c r="S432" s="882"/>
      <c r="T432" s="882"/>
      <c r="U432" s="882"/>
      <c r="V432" s="882"/>
      <c r="W432" s="882"/>
      <c r="X432" s="882"/>
      <c r="Y432" s="883">
        <v>0.2</v>
      </c>
      <c r="Z432" s="884"/>
      <c r="AA432" s="884"/>
      <c r="AB432" s="885"/>
      <c r="AC432" s="886" t="s">
        <v>339</v>
      </c>
      <c r="AD432" s="887"/>
      <c r="AE432" s="887"/>
      <c r="AF432" s="887"/>
      <c r="AG432" s="887"/>
      <c r="AH432" s="870" t="s">
        <v>741</v>
      </c>
      <c r="AI432" s="871"/>
      <c r="AJ432" s="871"/>
      <c r="AK432" s="871"/>
      <c r="AL432" s="872" t="s">
        <v>741</v>
      </c>
      <c r="AM432" s="873"/>
      <c r="AN432" s="873"/>
      <c r="AO432" s="874"/>
      <c r="AP432" s="875" t="s">
        <v>741</v>
      </c>
      <c r="AQ432" s="875"/>
      <c r="AR432" s="875"/>
      <c r="AS432" s="875"/>
      <c r="AT432" s="875"/>
      <c r="AU432" s="875"/>
      <c r="AV432" s="875"/>
      <c r="AW432" s="875"/>
      <c r="AX432" s="875"/>
      <c r="AY432">
        <f>$AY$429</f>
        <v>1</v>
      </c>
    </row>
    <row r="433" spans="1:51" ht="30" hidden="1" customHeight="1" x14ac:dyDescent="0.2">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2">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2">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2">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2">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2">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2">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2">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2">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2">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2">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2">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2">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2">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2">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2">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2">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2">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2">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2">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2">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2">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2">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2">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2">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2">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2">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2">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2">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5.95" customHeight="1" x14ac:dyDescent="0.2">
      <c r="A464" s="865"/>
      <c r="B464" s="865"/>
      <c r="C464" s="865" t="s">
        <v>24</v>
      </c>
      <c r="D464" s="865"/>
      <c r="E464" s="865"/>
      <c r="F464" s="865"/>
      <c r="G464" s="865"/>
      <c r="H464" s="865"/>
      <c r="I464" s="865"/>
      <c r="J464" s="866" t="s">
        <v>274</v>
      </c>
      <c r="K464" s="151"/>
      <c r="L464" s="151"/>
      <c r="M464" s="151"/>
      <c r="N464" s="151"/>
      <c r="O464" s="151"/>
      <c r="P464" s="430" t="s">
        <v>25</v>
      </c>
      <c r="Q464" s="430"/>
      <c r="R464" s="430"/>
      <c r="S464" s="430"/>
      <c r="T464" s="430"/>
      <c r="U464" s="430"/>
      <c r="V464" s="430"/>
      <c r="W464" s="430"/>
      <c r="X464" s="430"/>
      <c r="Y464" s="867" t="s">
        <v>273</v>
      </c>
      <c r="Z464" s="868"/>
      <c r="AA464" s="868"/>
      <c r="AB464" s="868"/>
      <c r="AC464" s="866" t="s">
        <v>308</v>
      </c>
      <c r="AD464" s="866"/>
      <c r="AE464" s="866"/>
      <c r="AF464" s="866"/>
      <c r="AG464" s="866"/>
      <c r="AH464" s="867" t="s">
        <v>328</v>
      </c>
      <c r="AI464" s="865"/>
      <c r="AJ464" s="865"/>
      <c r="AK464" s="865"/>
      <c r="AL464" s="865" t="s">
        <v>19</v>
      </c>
      <c r="AM464" s="865"/>
      <c r="AN464" s="865"/>
      <c r="AO464" s="869"/>
      <c r="AP464" s="890" t="s">
        <v>275</v>
      </c>
      <c r="AQ464" s="890"/>
      <c r="AR464" s="890"/>
      <c r="AS464" s="890"/>
      <c r="AT464" s="890"/>
      <c r="AU464" s="890"/>
      <c r="AV464" s="890"/>
      <c r="AW464" s="890"/>
      <c r="AX464" s="890"/>
      <c r="AY464">
        <f>$AY$462</f>
        <v>1</v>
      </c>
    </row>
    <row r="465" spans="1:51" ht="36" customHeight="1" x14ac:dyDescent="0.2">
      <c r="A465" s="876">
        <v>1</v>
      </c>
      <c r="B465" s="876">
        <v>1</v>
      </c>
      <c r="C465" s="877" t="s">
        <v>769</v>
      </c>
      <c r="D465" s="878"/>
      <c r="E465" s="878"/>
      <c r="F465" s="878"/>
      <c r="G465" s="878"/>
      <c r="H465" s="878"/>
      <c r="I465" s="878"/>
      <c r="J465" s="879">
        <v>5140005004060</v>
      </c>
      <c r="K465" s="880"/>
      <c r="L465" s="880"/>
      <c r="M465" s="880"/>
      <c r="N465" s="880"/>
      <c r="O465" s="880"/>
      <c r="P465" s="881" t="s">
        <v>763</v>
      </c>
      <c r="Q465" s="882"/>
      <c r="R465" s="882"/>
      <c r="S465" s="882"/>
      <c r="T465" s="882"/>
      <c r="U465" s="882"/>
      <c r="V465" s="882"/>
      <c r="W465" s="882"/>
      <c r="X465" s="882"/>
      <c r="Y465" s="883">
        <v>3.7</v>
      </c>
      <c r="Z465" s="884"/>
      <c r="AA465" s="884"/>
      <c r="AB465" s="885"/>
      <c r="AC465" s="886" t="s">
        <v>340</v>
      </c>
      <c r="AD465" s="887"/>
      <c r="AE465" s="887"/>
      <c r="AF465" s="887"/>
      <c r="AG465" s="887"/>
      <c r="AH465" s="870" t="s">
        <v>764</v>
      </c>
      <c r="AI465" s="871"/>
      <c r="AJ465" s="871"/>
      <c r="AK465" s="871"/>
      <c r="AL465" s="872" t="s">
        <v>764</v>
      </c>
      <c r="AM465" s="873"/>
      <c r="AN465" s="873"/>
      <c r="AO465" s="874"/>
      <c r="AP465" s="875" t="s">
        <v>365</v>
      </c>
      <c r="AQ465" s="875"/>
      <c r="AR465" s="875"/>
      <c r="AS465" s="875"/>
      <c r="AT465" s="875"/>
      <c r="AU465" s="875"/>
      <c r="AV465" s="875"/>
      <c r="AW465" s="875"/>
      <c r="AX465" s="875"/>
      <c r="AY465">
        <f>$AY$462</f>
        <v>1</v>
      </c>
    </row>
    <row r="466" spans="1:51" hidden="1" x14ac:dyDescent="0.2">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idden="1" x14ac:dyDescent="0.2">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idden="1" x14ac:dyDescent="0.2">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idden="1" x14ac:dyDescent="0.2">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idden="1" x14ac:dyDescent="0.2">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idden="1" x14ac:dyDescent="0.2">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idden="1" x14ac:dyDescent="0.2">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idden="1" x14ac:dyDescent="0.2">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idden="1" x14ac:dyDescent="0.2">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idden="1" x14ac:dyDescent="0.2">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idden="1" x14ac:dyDescent="0.2">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idden="1" x14ac:dyDescent="0.2">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idden="1" x14ac:dyDescent="0.2">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idden="1" x14ac:dyDescent="0.2">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idden="1" x14ac:dyDescent="0.2">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idden="1" x14ac:dyDescent="0.2">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idden="1" x14ac:dyDescent="0.2">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idden="1" x14ac:dyDescent="0.2">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idden="1" x14ac:dyDescent="0.2">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idden="1" x14ac:dyDescent="0.2">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idden="1" x14ac:dyDescent="0.2">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idden="1" x14ac:dyDescent="0.2">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idden="1" x14ac:dyDescent="0.2">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idden="1" x14ac:dyDescent="0.2">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idden="1" x14ac:dyDescent="0.2">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idden="1" x14ac:dyDescent="0.2">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idden="1" x14ac:dyDescent="0.2">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idden="1" x14ac:dyDescent="0.2">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idden="1" x14ac:dyDescent="0.2">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idden="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idden="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idden="1" x14ac:dyDescent="0.2">
      <c r="A497" s="865"/>
      <c r="B497" s="865"/>
      <c r="C497" s="865" t="s">
        <v>24</v>
      </c>
      <c r="D497" s="865"/>
      <c r="E497" s="865"/>
      <c r="F497" s="865"/>
      <c r="G497" s="865"/>
      <c r="H497" s="865"/>
      <c r="I497" s="865"/>
      <c r="J497" s="866" t="s">
        <v>274</v>
      </c>
      <c r="K497" s="151"/>
      <c r="L497" s="151"/>
      <c r="M497" s="151"/>
      <c r="N497" s="151"/>
      <c r="O497" s="151"/>
      <c r="P497" s="430" t="s">
        <v>25</v>
      </c>
      <c r="Q497" s="430"/>
      <c r="R497" s="430"/>
      <c r="S497" s="430"/>
      <c r="T497" s="430"/>
      <c r="U497" s="430"/>
      <c r="V497" s="430"/>
      <c r="W497" s="430"/>
      <c r="X497" s="430"/>
      <c r="Y497" s="867" t="s">
        <v>273</v>
      </c>
      <c r="Z497" s="868"/>
      <c r="AA497" s="868"/>
      <c r="AB497" s="868"/>
      <c r="AC497" s="866" t="s">
        <v>308</v>
      </c>
      <c r="AD497" s="866"/>
      <c r="AE497" s="866"/>
      <c r="AF497" s="866"/>
      <c r="AG497" s="866"/>
      <c r="AH497" s="867" t="s">
        <v>328</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idden="1" x14ac:dyDescent="0.2">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idden="1" x14ac:dyDescent="0.2">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idden="1" x14ac:dyDescent="0.2">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idden="1" x14ac:dyDescent="0.2">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idden="1" x14ac:dyDescent="0.2">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idden="1" x14ac:dyDescent="0.2">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idden="1" x14ac:dyDescent="0.2">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idden="1" x14ac:dyDescent="0.2">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idden="1" x14ac:dyDescent="0.2">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idden="1" x14ac:dyDescent="0.2">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idden="1" x14ac:dyDescent="0.2">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idden="1" x14ac:dyDescent="0.2">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idden="1" x14ac:dyDescent="0.2">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idden="1" x14ac:dyDescent="0.2">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idden="1" x14ac:dyDescent="0.2">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idden="1" x14ac:dyDescent="0.2">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idden="1" x14ac:dyDescent="0.2">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idden="1" x14ac:dyDescent="0.2">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idden="1" x14ac:dyDescent="0.2">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idden="1" x14ac:dyDescent="0.2">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idden="1" x14ac:dyDescent="0.2">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idden="1" x14ac:dyDescent="0.2">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idden="1" x14ac:dyDescent="0.2">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idden="1" x14ac:dyDescent="0.2">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idden="1" x14ac:dyDescent="0.2">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idden="1" x14ac:dyDescent="0.2">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idden="1" x14ac:dyDescent="0.2">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idden="1" x14ac:dyDescent="0.2">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idden="1" x14ac:dyDescent="0.2">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idden="1" x14ac:dyDescent="0.2">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idden="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idden="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idden="1" x14ac:dyDescent="0.2">
      <c r="A530" s="865"/>
      <c r="B530" s="865"/>
      <c r="C530" s="865" t="s">
        <v>24</v>
      </c>
      <c r="D530" s="865"/>
      <c r="E530" s="865"/>
      <c r="F530" s="865"/>
      <c r="G530" s="865"/>
      <c r="H530" s="865"/>
      <c r="I530" s="865"/>
      <c r="J530" s="866" t="s">
        <v>274</v>
      </c>
      <c r="K530" s="151"/>
      <c r="L530" s="151"/>
      <c r="M530" s="151"/>
      <c r="N530" s="151"/>
      <c r="O530" s="151"/>
      <c r="P530" s="430" t="s">
        <v>25</v>
      </c>
      <c r="Q530" s="430"/>
      <c r="R530" s="430"/>
      <c r="S530" s="430"/>
      <c r="T530" s="430"/>
      <c r="U530" s="430"/>
      <c r="V530" s="430"/>
      <c r="W530" s="430"/>
      <c r="X530" s="430"/>
      <c r="Y530" s="867" t="s">
        <v>273</v>
      </c>
      <c r="Z530" s="868"/>
      <c r="AA530" s="868"/>
      <c r="AB530" s="868"/>
      <c r="AC530" s="866" t="s">
        <v>308</v>
      </c>
      <c r="AD530" s="866"/>
      <c r="AE530" s="866"/>
      <c r="AF530" s="866"/>
      <c r="AG530" s="866"/>
      <c r="AH530" s="867" t="s">
        <v>328</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idden="1" x14ac:dyDescent="0.2">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idden="1" x14ac:dyDescent="0.2">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idden="1" x14ac:dyDescent="0.2">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idden="1" x14ac:dyDescent="0.2">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idden="1" x14ac:dyDescent="0.2">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idden="1" x14ac:dyDescent="0.2">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idden="1" x14ac:dyDescent="0.2">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idden="1" x14ac:dyDescent="0.2">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idden="1" x14ac:dyDescent="0.2">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idden="1" x14ac:dyDescent="0.2">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idden="1" x14ac:dyDescent="0.2">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idden="1" x14ac:dyDescent="0.2">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idden="1" x14ac:dyDescent="0.2">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idden="1" x14ac:dyDescent="0.2">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idden="1" x14ac:dyDescent="0.2">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idden="1" x14ac:dyDescent="0.2">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idden="1" x14ac:dyDescent="0.2">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idden="1" x14ac:dyDescent="0.2">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idden="1" x14ac:dyDescent="0.2">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idden="1" x14ac:dyDescent="0.2">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idden="1" x14ac:dyDescent="0.2">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idden="1" x14ac:dyDescent="0.2">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idden="1" x14ac:dyDescent="0.2">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idden="1" x14ac:dyDescent="0.2">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idden="1" x14ac:dyDescent="0.2">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idden="1" x14ac:dyDescent="0.2">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idden="1" x14ac:dyDescent="0.2">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idden="1" x14ac:dyDescent="0.2">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idden="1" x14ac:dyDescent="0.2">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idden="1" x14ac:dyDescent="0.2">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idden="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2">
      <c r="A563" s="865"/>
      <c r="B563" s="865"/>
      <c r="C563" s="865" t="s">
        <v>24</v>
      </c>
      <c r="D563" s="865"/>
      <c r="E563" s="865"/>
      <c r="F563" s="865"/>
      <c r="G563" s="865"/>
      <c r="H563" s="865"/>
      <c r="I563" s="865"/>
      <c r="J563" s="866" t="s">
        <v>274</v>
      </c>
      <c r="K563" s="151"/>
      <c r="L563" s="151"/>
      <c r="M563" s="151"/>
      <c r="N563" s="151"/>
      <c r="O563" s="151"/>
      <c r="P563" s="430" t="s">
        <v>25</v>
      </c>
      <c r="Q563" s="430"/>
      <c r="R563" s="430"/>
      <c r="S563" s="430"/>
      <c r="T563" s="430"/>
      <c r="U563" s="430"/>
      <c r="V563" s="430"/>
      <c r="W563" s="430"/>
      <c r="X563" s="430"/>
      <c r="Y563" s="867" t="s">
        <v>273</v>
      </c>
      <c r="Z563" s="868"/>
      <c r="AA563" s="868"/>
      <c r="AB563" s="868"/>
      <c r="AC563" s="866" t="s">
        <v>308</v>
      </c>
      <c r="AD563" s="866"/>
      <c r="AE563" s="866"/>
      <c r="AF563" s="866"/>
      <c r="AG563" s="866"/>
      <c r="AH563" s="867" t="s">
        <v>328</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idden="1" x14ac:dyDescent="0.2">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idden="1" x14ac:dyDescent="0.2">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idden="1" x14ac:dyDescent="0.2">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idden="1" x14ac:dyDescent="0.2">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idden="1" x14ac:dyDescent="0.2">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idden="1" x14ac:dyDescent="0.2">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idden="1" x14ac:dyDescent="0.2">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idden="1" x14ac:dyDescent="0.2">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idden="1" x14ac:dyDescent="0.2">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idden="1" x14ac:dyDescent="0.2">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idden="1" x14ac:dyDescent="0.2">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idden="1" x14ac:dyDescent="0.2">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idden="1" x14ac:dyDescent="0.2">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idden="1" x14ac:dyDescent="0.2">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idden="1" x14ac:dyDescent="0.2">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idden="1" x14ac:dyDescent="0.2">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idden="1" x14ac:dyDescent="0.2">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idden="1" x14ac:dyDescent="0.2">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idden="1" x14ac:dyDescent="0.2">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idden="1" x14ac:dyDescent="0.2">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idden="1" x14ac:dyDescent="0.2">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idden="1" x14ac:dyDescent="0.2">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idden="1" x14ac:dyDescent="0.2">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idden="1" x14ac:dyDescent="0.2">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idden="1" x14ac:dyDescent="0.2">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idden="1" x14ac:dyDescent="0.2">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idden="1" x14ac:dyDescent="0.2">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idden="1" x14ac:dyDescent="0.2">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idden="1" x14ac:dyDescent="0.2">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idden="1" x14ac:dyDescent="0.2">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idden="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2">
      <c r="A596" s="865"/>
      <c r="B596" s="865"/>
      <c r="C596" s="865" t="s">
        <v>24</v>
      </c>
      <c r="D596" s="865"/>
      <c r="E596" s="865"/>
      <c r="F596" s="865"/>
      <c r="G596" s="865"/>
      <c r="H596" s="865"/>
      <c r="I596" s="865"/>
      <c r="J596" s="866" t="s">
        <v>274</v>
      </c>
      <c r="K596" s="151"/>
      <c r="L596" s="151"/>
      <c r="M596" s="151"/>
      <c r="N596" s="151"/>
      <c r="O596" s="151"/>
      <c r="P596" s="430" t="s">
        <v>25</v>
      </c>
      <c r="Q596" s="430"/>
      <c r="R596" s="430"/>
      <c r="S596" s="430"/>
      <c r="T596" s="430"/>
      <c r="U596" s="430"/>
      <c r="V596" s="430"/>
      <c r="W596" s="430"/>
      <c r="X596" s="430"/>
      <c r="Y596" s="867" t="s">
        <v>273</v>
      </c>
      <c r="Z596" s="868"/>
      <c r="AA596" s="868"/>
      <c r="AB596" s="868"/>
      <c r="AC596" s="866" t="s">
        <v>308</v>
      </c>
      <c r="AD596" s="866"/>
      <c r="AE596" s="866"/>
      <c r="AF596" s="866"/>
      <c r="AG596" s="866"/>
      <c r="AH596" s="867" t="s">
        <v>328</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idden="1" x14ac:dyDescent="0.2">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idden="1" x14ac:dyDescent="0.2">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idden="1" x14ac:dyDescent="0.2">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idden="1" x14ac:dyDescent="0.2">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idden="1" x14ac:dyDescent="0.2">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idden="1" x14ac:dyDescent="0.2">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idden="1" x14ac:dyDescent="0.2">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idden="1" x14ac:dyDescent="0.2">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idden="1" x14ac:dyDescent="0.2">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idden="1" x14ac:dyDescent="0.2">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idden="1" x14ac:dyDescent="0.2">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idden="1" x14ac:dyDescent="0.2">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idden="1" x14ac:dyDescent="0.2">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idden="1" x14ac:dyDescent="0.2">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idden="1" x14ac:dyDescent="0.2">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idden="1" x14ac:dyDescent="0.2">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idden="1" x14ac:dyDescent="0.2">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idden="1" x14ac:dyDescent="0.2">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idden="1" x14ac:dyDescent="0.2">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idden="1" x14ac:dyDescent="0.2">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idden="1" x14ac:dyDescent="0.2">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idden="1" x14ac:dyDescent="0.2">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idden="1" x14ac:dyDescent="0.2">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idden="1" x14ac:dyDescent="0.2">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idden="1" x14ac:dyDescent="0.2">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idden="1" x14ac:dyDescent="0.2">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idden="1" x14ac:dyDescent="0.2">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idden="1" x14ac:dyDescent="0.2">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idden="1" x14ac:dyDescent="0.2">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idden="1" x14ac:dyDescent="0.2">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x14ac:dyDescent="0.2">
      <c r="A627" s="891" t="s">
        <v>660</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310</v>
      </c>
      <c r="AM627" s="895"/>
      <c r="AN627" s="89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304</v>
      </c>
      <c r="AQ630" s="890"/>
      <c r="AR630" s="890"/>
      <c r="AS630" s="890"/>
      <c r="AT630" s="890"/>
      <c r="AU630" s="890"/>
      <c r="AV630" s="890"/>
      <c r="AW630" s="890"/>
      <c r="AX630" s="890"/>
    </row>
    <row r="631" spans="1:51" ht="30" customHeight="1" x14ac:dyDescent="0.2">
      <c r="A631" s="876">
        <v>1</v>
      </c>
      <c r="B631" s="876">
        <v>1</v>
      </c>
      <c r="C631" s="898"/>
      <c r="D631" s="898"/>
      <c r="E631" s="665" t="s">
        <v>726</v>
      </c>
      <c r="F631" s="899"/>
      <c r="G631" s="899"/>
      <c r="H631" s="899"/>
      <c r="I631" s="899"/>
      <c r="J631" s="879"/>
      <c r="K631" s="880"/>
      <c r="L631" s="880"/>
      <c r="M631" s="880"/>
      <c r="N631" s="880"/>
      <c r="O631" s="880"/>
      <c r="P631" s="881" t="s">
        <v>726</v>
      </c>
      <c r="Q631" s="882"/>
      <c r="R631" s="882"/>
      <c r="S631" s="882"/>
      <c r="T631" s="882"/>
      <c r="U631" s="882"/>
      <c r="V631" s="882"/>
      <c r="W631" s="882"/>
      <c r="X631" s="882"/>
      <c r="Y631" s="883" t="s">
        <v>727</v>
      </c>
      <c r="Z631" s="884"/>
      <c r="AA631" s="884"/>
      <c r="AB631" s="885"/>
      <c r="AC631" s="886"/>
      <c r="AD631" s="887"/>
      <c r="AE631" s="887"/>
      <c r="AF631" s="887"/>
      <c r="AG631" s="887"/>
      <c r="AH631" s="888" t="s">
        <v>727</v>
      </c>
      <c r="AI631" s="889"/>
      <c r="AJ631" s="889"/>
      <c r="AK631" s="889"/>
      <c r="AL631" s="872" t="s">
        <v>727</v>
      </c>
      <c r="AM631" s="873"/>
      <c r="AN631" s="873"/>
      <c r="AO631" s="874"/>
      <c r="AP631" s="875" t="s">
        <v>726</v>
      </c>
      <c r="AQ631" s="875"/>
      <c r="AR631" s="875"/>
      <c r="AS631" s="875"/>
      <c r="AT631" s="875"/>
      <c r="AU631" s="875"/>
      <c r="AV631" s="875"/>
      <c r="AW631" s="875"/>
      <c r="AX631" s="875"/>
    </row>
    <row r="632" spans="1:51" ht="30" hidden="1" customHeight="1" x14ac:dyDescent="0.2">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2">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2">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2">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2">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2">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2">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2">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2">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2">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2">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2">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2">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2">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2">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2">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2">
      <c r="A648" s="876">
        <v>18</v>
      </c>
      <c r="B648" s="876">
        <v>1</v>
      </c>
      <c r="C648" s="898"/>
      <c r="D648" s="898"/>
      <c r="E648" s="665"/>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2">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2">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2">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2">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2">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2">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2">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2">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2">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2">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2">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2">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cfRule type="expression" dxfId="1507" priority="921">
      <formula>IF(RIGHT(TEXT(P14,"0.#"),1)=".",FALSE,TRUE)</formula>
    </cfRule>
    <cfRule type="expression" dxfId="1506" priority="922">
      <formula>IF(RIGHT(TEXT(P14,"0.#"),1)=".",TRUE,FALSE)</formula>
    </cfRule>
  </conditionalFormatting>
  <conditionalFormatting sqref="P18:AX18">
    <cfRule type="expression" dxfId="1505" priority="919">
      <formula>IF(RIGHT(TEXT(P18,"0.#"),1)=".",FALSE,TRUE)</formula>
    </cfRule>
    <cfRule type="expression" dxfId="1504" priority="920">
      <formula>IF(RIGHT(TEXT(P18,"0.#"),1)=".",TRUE,FALSE)</formula>
    </cfRule>
  </conditionalFormatting>
  <conditionalFormatting sqref="Y311">
    <cfRule type="expression" dxfId="1503" priority="917">
      <formula>IF(RIGHT(TEXT(Y311,"0.#"),1)=".",FALSE,TRUE)</formula>
    </cfRule>
    <cfRule type="expression" dxfId="1502" priority="918">
      <formula>IF(RIGHT(TEXT(Y311,"0.#"),1)=".",TRUE,FALSE)</formula>
    </cfRule>
  </conditionalFormatting>
  <conditionalFormatting sqref="Y320">
    <cfRule type="expression" dxfId="1501" priority="915">
      <formula>IF(RIGHT(TEXT(Y320,"0.#"),1)=".",FALSE,TRUE)</formula>
    </cfRule>
    <cfRule type="expression" dxfId="1500" priority="916">
      <formula>IF(RIGHT(TEXT(Y320,"0.#"),1)=".",TRUE,FALSE)</formula>
    </cfRule>
  </conditionalFormatting>
  <conditionalFormatting sqref="Y351:Y358 Y349 Y338:Y345 Y336 Y325:Y332 Y323">
    <cfRule type="expression" dxfId="1499" priority="895">
      <formula>IF(RIGHT(TEXT(Y323,"0.#"),1)=".",FALSE,TRUE)</formula>
    </cfRule>
    <cfRule type="expression" dxfId="1498" priority="896">
      <formula>IF(RIGHT(TEXT(Y323,"0.#"),1)=".",TRUE,FALSE)</formula>
    </cfRule>
  </conditionalFormatting>
  <conditionalFormatting sqref="P15:AC17 P13:AX13 AR15:AX15">
    <cfRule type="expression" dxfId="1497" priority="913">
      <formula>IF(RIGHT(TEXT(P13,"0.#"),1)=".",FALSE,TRUE)</formula>
    </cfRule>
    <cfRule type="expression" dxfId="1496" priority="914">
      <formula>IF(RIGHT(TEXT(P13,"0.#"),1)=".",TRUE,FALSE)</formula>
    </cfRule>
  </conditionalFormatting>
  <conditionalFormatting sqref="P19:AJ19">
    <cfRule type="expression" dxfId="1495" priority="911">
      <formula>IF(RIGHT(TEXT(P19,"0.#"),1)=".",FALSE,TRUE)</formula>
    </cfRule>
    <cfRule type="expression" dxfId="1494" priority="912">
      <formula>IF(RIGHT(TEXT(P19,"0.#"),1)=".",TRUE,FALSE)</formula>
    </cfRule>
  </conditionalFormatting>
  <conditionalFormatting sqref="AE32">
    <cfRule type="expression" dxfId="1493" priority="909">
      <formula>IF(RIGHT(TEXT(AE32,"0.#"),1)=".",FALSE,TRUE)</formula>
    </cfRule>
    <cfRule type="expression" dxfId="1492" priority="910">
      <formula>IF(RIGHT(TEXT(AE32,"0.#"),1)=".",TRUE,FALSE)</formula>
    </cfRule>
  </conditionalFormatting>
  <conditionalFormatting sqref="Y312:Y319 Y310">
    <cfRule type="expression" dxfId="1491" priority="907">
      <formula>IF(RIGHT(TEXT(Y310,"0.#"),1)=".",FALSE,TRUE)</formula>
    </cfRule>
    <cfRule type="expression" dxfId="1490" priority="908">
      <formula>IF(RIGHT(TEXT(Y310,"0.#"),1)=".",TRUE,FALSE)</formula>
    </cfRule>
  </conditionalFormatting>
  <conditionalFormatting sqref="AU311">
    <cfRule type="expression" dxfId="1489" priority="905">
      <formula>IF(RIGHT(TEXT(AU311,"0.#"),1)=".",FALSE,TRUE)</formula>
    </cfRule>
    <cfRule type="expression" dxfId="1488" priority="906">
      <formula>IF(RIGHT(TEXT(AU311,"0.#"),1)=".",TRUE,FALSE)</formula>
    </cfRule>
  </conditionalFormatting>
  <conditionalFormatting sqref="AU320">
    <cfRule type="expression" dxfId="1487" priority="903">
      <formula>IF(RIGHT(TEXT(AU320,"0.#"),1)=".",FALSE,TRUE)</formula>
    </cfRule>
    <cfRule type="expression" dxfId="1486" priority="904">
      <formula>IF(RIGHT(TEXT(AU320,"0.#"),1)=".",TRUE,FALSE)</formula>
    </cfRule>
  </conditionalFormatting>
  <conditionalFormatting sqref="AU312:AU319 AU310">
    <cfRule type="expression" dxfId="1485" priority="901">
      <formula>IF(RIGHT(TEXT(AU310,"0.#"),1)=".",FALSE,TRUE)</formula>
    </cfRule>
    <cfRule type="expression" dxfId="1484" priority="902">
      <formula>IF(RIGHT(TEXT(AU310,"0.#"),1)=".",TRUE,FALSE)</formula>
    </cfRule>
  </conditionalFormatting>
  <conditionalFormatting sqref="Y350 Y337 Y324">
    <cfRule type="expression" dxfId="1483" priority="899">
      <formula>IF(RIGHT(TEXT(Y324,"0.#"),1)=".",FALSE,TRUE)</formula>
    </cfRule>
    <cfRule type="expression" dxfId="1482" priority="900">
      <formula>IF(RIGHT(TEXT(Y324,"0.#"),1)=".",TRUE,FALSE)</formula>
    </cfRule>
  </conditionalFormatting>
  <conditionalFormatting sqref="Y359 Y346 Y333">
    <cfRule type="expression" dxfId="1481" priority="897">
      <formula>IF(RIGHT(TEXT(Y333,"0.#"),1)=".",FALSE,TRUE)</formula>
    </cfRule>
    <cfRule type="expression" dxfId="1480" priority="898">
      <formula>IF(RIGHT(TEXT(Y333,"0.#"),1)=".",TRUE,FALSE)</formula>
    </cfRule>
  </conditionalFormatting>
  <conditionalFormatting sqref="AU350 AU337 AU324">
    <cfRule type="expression" dxfId="1479" priority="893">
      <formula>IF(RIGHT(TEXT(AU324,"0.#"),1)=".",FALSE,TRUE)</formula>
    </cfRule>
    <cfRule type="expression" dxfId="1478" priority="894">
      <formula>IF(RIGHT(TEXT(AU324,"0.#"),1)=".",TRUE,FALSE)</formula>
    </cfRule>
  </conditionalFormatting>
  <conditionalFormatting sqref="AU359 AU346 AU333">
    <cfRule type="expression" dxfId="1477" priority="891">
      <formula>IF(RIGHT(TEXT(AU333,"0.#"),1)=".",FALSE,TRUE)</formula>
    </cfRule>
    <cfRule type="expression" dxfId="1476" priority="892">
      <formula>IF(RIGHT(TEXT(AU333,"0.#"),1)=".",TRUE,FALSE)</formula>
    </cfRule>
  </conditionalFormatting>
  <conditionalFormatting sqref="AU351:AU358 AU349 AU338:AU345 AU336 AU325:AU332 AU323">
    <cfRule type="expression" dxfId="1475" priority="889">
      <formula>IF(RIGHT(TEXT(AU323,"0.#"),1)=".",FALSE,TRUE)</formula>
    </cfRule>
    <cfRule type="expression" dxfId="1474" priority="890">
      <formula>IF(RIGHT(TEXT(AU323,"0.#"),1)=".",TRUE,FALSE)</formula>
    </cfRule>
  </conditionalFormatting>
  <conditionalFormatting sqref="AI32">
    <cfRule type="expression" dxfId="1473" priority="887">
      <formula>IF(RIGHT(TEXT(AI32,"0.#"),1)=".",FALSE,TRUE)</formula>
    </cfRule>
    <cfRule type="expression" dxfId="1472" priority="888">
      <formula>IF(RIGHT(TEXT(AI32,"0.#"),1)=".",TRUE,FALSE)</formula>
    </cfRule>
  </conditionalFormatting>
  <conditionalFormatting sqref="AM32">
    <cfRule type="expression" dxfId="1471" priority="885">
      <formula>IF(RIGHT(TEXT(AM32,"0.#"),1)=".",FALSE,TRUE)</formula>
    </cfRule>
    <cfRule type="expression" dxfId="1470" priority="886">
      <formula>IF(RIGHT(TEXT(AM32,"0.#"),1)=".",TRUE,FALSE)</formula>
    </cfRule>
  </conditionalFormatting>
  <conditionalFormatting sqref="AE33">
    <cfRule type="expression" dxfId="1469" priority="883">
      <formula>IF(RIGHT(TEXT(AE33,"0.#"),1)=".",FALSE,TRUE)</formula>
    </cfRule>
    <cfRule type="expression" dxfId="1468" priority="884">
      <formula>IF(RIGHT(TEXT(AE33,"0.#"),1)=".",TRUE,FALSE)</formula>
    </cfRule>
  </conditionalFormatting>
  <conditionalFormatting sqref="AI33">
    <cfRule type="expression" dxfId="1467" priority="881">
      <formula>IF(RIGHT(TEXT(AI33,"0.#"),1)=".",FALSE,TRUE)</formula>
    </cfRule>
    <cfRule type="expression" dxfId="1466" priority="882">
      <formula>IF(RIGHT(TEXT(AI33,"0.#"),1)=".",TRUE,FALSE)</formula>
    </cfRule>
  </conditionalFormatting>
  <conditionalFormatting sqref="AE210">
    <cfRule type="expression" dxfId="1465" priority="875">
      <formula>IF(RIGHT(TEXT(AE210,"0.#"),1)=".",FALSE,TRUE)</formula>
    </cfRule>
    <cfRule type="expression" dxfId="1464" priority="876">
      <formula>IF(RIGHT(TEXT(AE210,"0.#"),1)=".",TRUE,FALSE)</formula>
    </cfRule>
  </conditionalFormatting>
  <conditionalFormatting sqref="AE211">
    <cfRule type="expression" dxfId="1463" priority="873">
      <formula>IF(RIGHT(TEXT(AE211,"0.#"),1)=".",FALSE,TRUE)</formula>
    </cfRule>
    <cfRule type="expression" dxfId="1462" priority="874">
      <formula>IF(RIGHT(TEXT(AE211,"0.#"),1)=".",TRUE,FALSE)</formula>
    </cfRule>
  </conditionalFormatting>
  <conditionalFormatting sqref="AE212">
    <cfRule type="expression" dxfId="1461" priority="871">
      <formula>IF(RIGHT(TEXT(AE212,"0.#"),1)=".",FALSE,TRUE)</formula>
    </cfRule>
    <cfRule type="expression" dxfId="1460" priority="872">
      <formula>IF(RIGHT(TEXT(AE212,"0.#"),1)=".",TRUE,FALSE)</formula>
    </cfRule>
  </conditionalFormatting>
  <conditionalFormatting sqref="AI212">
    <cfRule type="expression" dxfId="1459" priority="869">
      <formula>IF(RIGHT(TEXT(AI212,"0.#"),1)=".",FALSE,TRUE)</formula>
    </cfRule>
    <cfRule type="expression" dxfId="1458" priority="870">
      <formula>IF(RIGHT(TEXT(AI212,"0.#"),1)=".",TRUE,FALSE)</formula>
    </cfRule>
  </conditionalFormatting>
  <conditionalFormatting sqref="AI211">
    <cfRule type="expression" dxfId="1457" priority="867">
      <formula>IF(RIGHT(TEXT(AI211,"0.#"),1)=".",FALSE,TRUE)</formula>
    </cfRule>
    <cfRule type="expression" dxfId="1456" priority="868">
      <formula>IF(RIGHT(TEXT(AI211,"0.#"),1)=".",TRUE,FALSE)</formula>
    </cfRule>
  </conditionalFormatting>
  <conditionalFormatting sqref="AI210">
    <cfRule type="expression" dxfId="1455" priority="865">
      <formula>IF(RIGHT(TEXT(AI210,"0.#"),1)=".",FALSE,TRUE)</formula>
    </cfRule>
    <cfRule type="expression" dxfId="1454" priority="866">
      <formula>IF(RIGHT(TEXT(AI210,"0.#"),1)=".",TRUE,FALSE)</formula>
    </cfRule>
  </conditionalFormatting>
  <conditionalFormatting sqref="AM210">
    <cfRule type="expression" dxfId="1453" priority="863">
      <formula>IF(RIGHT(TEXT(AM210,"0.#"),1)=".",FALSE,TRUE)</formula>
    </cfRule>
    <cfRule type="expression" dxfId="1452" priority="864">
      <formula>IF(RIGHT(TEXT(AM210,"0.#"),1)=".",TRUE,FALSE)</formula>
    </cfRule>
  </conditionalFormatting>
  <conditionalFormatting sqref="AM211">
    <cfRule type="expression" dxfId="1451" priority="861">
      <formula>IF(RIGHT(TEXT(AM211,"0.#"),1)=".",FALSE,TRUE)</formula>
    </cfRule>
    <cfRule type="expression" dxfId="1450" priority="862">
      <formula>IF(RIGHT(TEXT(AM211,"0.#"),1)=".",TRUE,FALSE)</formula>
    </cfRule>
  </conditionalFormatting>
  <conditionalFormatting sqref="AM212">
    <cfRule type="expression" dxfId="1449" priority="859">
      <formula>IF(RIGHT(TEXT(AM212,"0.#"),1)=".",FALSE,TRUE)</formula>
    </cfRule>
    <cfRule type="expression" dxfId="1448" priority="860">
      <formula>IF(RIGHT(TEXT(AM212,"0.#"),1)=".",TRUE,FALSE)</formula>
    </cfRule>
  </conditionalFormatting>
  <conditionalFormatting sqref="AL368:AO395">
    <cfRule type="expression" dxfId="1447" priority="855">
      <formula>IF(AND(AL368&gt;=0, RIGHT(TEXT(AL368,"0.#"),1)&lt;&gt;"."),TRUE,FALSE)</formula>
    </cfRule>
    <cfRule type="expression" dxfId="1446" priority="856">
      <formula>IF(AND(AL368&gt;=0, RIGHT(TEXT(AL368,"0.#"),1)="."),TRUE,FALSE)</formula>
    </cfRule>
    <cfRule type="expression" dxfId="1445" priority="857">
      <formula>IF(AND(AL368&lt;0, RIGHT(TEXT(AL368,"0.#"),1)&lt;&gt;"."),TRUE,FALSE)</formula>
    </cfRule>
    <cfRule type="expression" dxfId="1444" priority="858">
      <formula>IF(AND(AL368&lt;0, RIGHT(TEXT(AL368,"0.#"),1)="."),TRUE,FALSE)</formula>
    </cfRule>
  </conditionalFormatting>
  <conditionalFormatting sqref="AQ210:AQ212">
    <cfRule type="expression" dxfId="1443" priority="853">
      <formula>IF(RIGHT(TEXT(AQ210,"0.#"),1)=".",FALSE,TRUE)</formula>
    </cfRule>
    <cfRule type="expression" dxfId="1442" priority="854">
      <formula>IF(RIGHT(TEXT(AQ210,"0.#"),1)=".",TRUE,FALSE)</formula>
    </cfRule>
  </conditionalFormatting>
  <conditionalFormatting sqref="AU210:AU212">
    <cfRule type="expression" dxfId="1441" priority="851">
      <formula>IF(RIGHT(TEXT(AU210,"0.#"),1)=".",FALSE,TRUE)</formula>
    </cfRule>
    <cfRule type="expression" dxfId="1440" priority="852">
      <formula>IF(RIGHT(TEXT(AU210,"0.#"),1)=".",TRUE,FALSE)</formula>
    </cfRule>
  </conditionalFormatting>
  <conditionalFormatting sqref="Y368:Y395">
    <cfRule type="expression" dxfId="1439" priority="849">
      <formula>IF(RIGHT(TEXT(Y368,"0.#"),1)=".",FALSE,TRUE)</formula>
    </cfRule>
    <cfRule type="expression" dxfId="1438" priority="850">
      <formula>IF(RIGHT(TEXT(Y368,"0.#"),1)=".",TRUE,FALSE)</formula>
    </cfRule>
  </conditionalFormatting>
  <conditionalFormatting sqref="AL631:AO660">
    <cfRule type="expression" dxfId="1437" priority="845">
      <formula>IF(AND(AL631&gt;=0, RIGHT(TEXT(AL631,"0.#"),1)&lt;&gt;"."),TRUE,FALSE)</formula>
    </cfRule>
    <cfRule type="expression" dxfId="1436" priority="846">
      <formula>IF(AND(AL631&gt;=0, RIGHT(TEXT(AL631,"0.#"),1)="."),TRUE,FALSE)</formula>
    </cfRule>
    <cfRule type="expression" dxfId="1435" priority="847">
      <formula>IF(AND(AL631&lt;0, RIGHT(TEXT(AL631,"0.#"),1)&lt;&gt;"."),TRUE,FALSE)</formula>
    </cfRule>
    <cfRule type="expression" dxfId="1434" priority="848">
      <formula>IF(AND(AL631&lt;0, RIGHT(TEXT(AL631,"0.#"),1)="."),TRUE,FALSE)</formula>
    </cfRule>
  </conditionalFormatting>
  <conditionalFormatting sqref="Y631:Y660">
    <cfRule type="expression" dxfId="1433" priority="843">
      <formula>IF(RIGHT(TEXT(Y631,"0.#"),1)=".",FALSE,TRUE)</formula>
    </cfRule>
    <cfRule type="expression" dxfId="1432" priority="844">
      <formula>IF(RIGHT(TEXT(Y631,"0.#"),1)=".",TRUE,FALSE)</formula>
    </cfRule>
  </conditionalFormatting>
  <conditionalFormatting sqref="AL366:AO367">
    <cfRule type="expression" dxfId="1431" priority="839">
      <formula>IF(AND(AL366&gt;=0, RIGHT(TEXT(AL366,"0.#"),1)&lt;&gt;"."),TRUE,FALSE)</formula>
    </cfRule>
    <cfRule type="expression" dxfId="1430" priority="840">
      <formula>IF(AND(AL366&gt;=0, RIGHT(TEXT(AL366,"0.#"),1)="."),TRUE,FALSE)</formula>
    </cfRule>
    <cfRule type="expression" dxfId="1429" priority="841">
      <formula>IF(AND(AL366&lt;0, RIGHT(TEXT(AL366,"0.#"),1)&lt;&gt;"."),TRUE,FALSE)</formula>
    </cfRule>
    <cfRule type="expression" dxfId="1428" priority="842">
      <formula>IF(AND(AL366&lt;0, RIGHT(TEXT(AL366,"0.#"),1)="."),TRUE,FALSE)</formula>
    </cfRule>
  </conditionalFormatting>
  <conditionalFormatting sqref="Y366:Y367">
    <cfRule type="expression" dxfId="1427" priority="837">
      <formula>IF(RIGHT(TEXT(Y366,"0.#"),1)=".",FALSE,TRUE)</formula>
    </cfRule>
    <cfRule type="expression" dxfId="1426" priority="838">
      <formula>IF(RIGHT(TEXT(Y366,"0.#"),1)=".",TRUE,FALSE)</formula>
    </cfRule>
  </conditionalFormatting>
  <conditionalFormatting sqref="Y401:Y428">
    <cfRule type="expression" dxfId="1425" priority="775">
      <formula>IF(RIGHT(TEXT(Y401,"0.#"),1)=".",FALSE,TRUE)</formula>
    </cfRule>
    <cfRule type="expression" dxfId="1424" priority="776">
      <formula>IF(RIGHT(TEXT(Y401,"0.#"),1)=".",TRUE,FALSE)</formula>
    </cfRule>
  </conditionalFormatting>
  <conditionalFormatting sqref="Y399:Y400">
    <cfRule type="expression" dxfId="1423" priority="769">
      <formula>IF(RIGHT(TEXT(Y399,"0.#"),1)=".",FALSE,TRUE)</formula>
    </cfRule>
    <cfRule type="expression" dxfId="1422" priority="770">
      <formula>IF(RIGHT(TEXT(Y399,"0.#"),1)=".",TRUE,FALSE)</formula>
    </cfRule>
  </conditionalFormatting>
  <conditionalFormatting sqref="Y434:Y461">
    <cfRule type="expression" dxfId="1421" priority="763">
      <formula>IF(RIGHT(TEXT(Y434,"0.#"),1)=".",FALSE,TRUE)</formula>
    </cfRule>
    <cfRule type="expression" dxfId="1420" priority="764">
      <formula>IF(RIGHT(TEXT(Y434,"0.#"),1)=".",TRUE,FALSE)</formula>
    </cfRule>
  </conditionalFormatting>
  <conditionalFormatting sqref="Y432:Y433">
    <cfRule type="expression" dxfId="1419" priority="757">
      <formula>IF(RIGHT(TEXT(Y432,"0.#"),1)=".",FALSE,TRUE)</formula>
    </cfRule>
    <cfRule type="expression" dxfId="1418" priority="758">
      <formula>IF(RIGHT(TEXT(Y432,"0.#"),1)=".",TRUE,FALSE)</formula>
    </cfRule>
  </conditionalFormatting>
  <conditionalFormatting sqref="Y467:Y494">
    <cfRule type="expression" dxfId="1417" priority="751">
      <formula>IF(RIGHT(TEXT(Y467,"0.#"),1)=".",FALSE,TRUE)</formula>
    </cfRule>
    <cfRule type="expression" dxfId="1416" priority="752">
      <formula>IF(RIGHT(TEXT(Y467,"0.#"),1)=".",TRUE,FALSE)</formula>
    </cfRule>
  </conditionalFormatting>
  <conditionalFormatting sqref="Y465:Y466">
    <cfRule type="expression" dxfId="1415" priority="745">
      <formula>IF(RIGHT(TEXT(Y465,"0.#"),1)=".",FALSE,TRUE)</formula>
    </cfRule>
    <cfRule type="expression" dxfId="1414" priority="746">
      <formula>IF(RIGHT(TEXT(Y465,"0.#"),1)=".",TRUE,FALSE)</formula>
    </cfRule>
  </conditionalFormatting>
  <conditionalFormatting sqref="Y500:Y527">
    <cfRule type="expression" dxfId="1413" priority="739">
      <formula>IF(RIGHT(TEXT(Y500,"0.#"),1)=".",FALSE,TRUE)</formula>
    </cfRule>
    <cfRule type="expression" dxfId="1412" priority="740">
      <formula>IF(RIGHT(TEXT(Y500,"0.#"),1)=".",TRUE,FALSE)</formula>
    </cfRule>
  </conditionalFormatting>
  <conditionalFormatting sqref="Y498:Y499">
    <cfRule type="expression" dxfId="1411" priority="733">
      <formula>IF(RIGHT(TEXT(Y498,"0.#"),1)=".",FALSE,TRUE)</formula>
    </cfRule>
    <cfRule type="expression" dxfId="1410" priority="734">
      <formula>IF(RIGHT(TEXT(Y498,"0.#"),1)=".",TRUE,FALSE)</formula>
    </cfRule>
  </conditionalFormatting>
  <conditionalFormatting sqref="Y533:Y560">
    <cfRule type="expression" dxfId="1409" priority="727">
      <formula>IF(RIGHT(TEXT(Y533,"0.#"),1)=".",FALSE,TRUE)</formula>
    </cfRule>
    <cfRule type="expression" dxfId="1408" priority="728">
      <formula>IF(RIGHT(TEXT(Y533,"0.#"),1)=".",TRUE,FALSE)</formula>
    </cfRule>
  </conditionalFormatting>
  <conditionalFormatting sqref="W23">
    <cfRule type="expression" dxfId="1407" priority="835">
      <formula>IF(RIGHT(TEXT(W23,"0.#"),1)=".",FALSE,TRUE)</formula>
    </cfRule>
    <cfRule type="expression" dxfId="1406" priority="836">
      <formula>IF(RIGHT(TEXT(W23,"0.#"),1)=".",TRUE,FALSE)</formula>
    </cfRule>
  </conditionalFormatting>
  <conditionalFormatting sqref="W24:W27">
    <cfRule type="expression" dxfId="1405" priority="833">
      <formula>IF(RIGHT(TEXT(W24,"0.#"),1)=".",FALSE,TRUE)</formula>
    </cfRule>
    <cfRule type="expression" dxfId="1404" priority="834">
      <formula>IF(RIGHT(TEXT(W24,"0.#"),1)=".",TRUE,FALSE)</formula>
    </cfRule>
  </conditionalFormatting>
  <conditionalFormatting sqref="W28">
    <cfRule type="expression" dxfId="1403" priority="831">
      <formula>IF(RIGHT(TEXT(W28,"0.#"),1)=".",FALSE,TRUE)</formula>
    </cfRule>
    <cfRule type="expression" dxfId="1402" priority="832">
      <formula>IF(RIGHT(TEXT(W28,"0.#"),1)=".",TRUE,FALSE)</formula>
    </cfRule>
  </conditionalFormatting>
  <conditionalFormatting sqref="P23">
    <cfRule type="expression" dxfId="1401" priority="829">
      <formula>IF(RIGHT(TEXT(P23,"0.#"),1)=".",FALSE,TRUE)</formula>
    </cfRule>
    <cfRule type="expression" dxfId="1400" priority="830">
      <formula>IF(RIGHT(TEXT(P23,"0.#"),1)=".",TRUE,FALSE)</formula>
    </cfRule>
  </conditionalFormatting>
  <conditionalFormatting sqref="P24:P27">
    <cfRule type="expression" dxfId="1399" priority="827">
      <formula>IF(RIGHT(TEXT(P24,"0.#"),1)=".",FALSE,TRUE)</formula>
    </cfRule>
    <cfRule type="expression" dxfId="1398" priority="828">
      <formula>IF(RIGHT(TEXT(P24,"0.#"),1)=".",TRUE,FALSE)</formula>
    </cfRule>
  </conditionalFormatting>
  <conditionalFormatting sqref="P28">
    <cfRule type="expression" dxfId="1397" priority="825">
      <formula>IF(RIGHT(TEXT(P28,"0.#"),1)=".",FALSE,TRUE)</formula>
    </cfRule>
    <cfRule type="expression" dxfId="1396" priority="826">
      <formula>IF(RIGHT(TEXT(P28,"0.#"),1)=".",TRUE,FALSE)</formula>
    </cfRule>
  </conditionalFormatting>
  <conditionalFormatting sqref="AE202">
    <cfRule type="expression" dxfId="1395" priority="823">
      <formula>IF(RIGHT(TEXT(AE202,"0.#"),1)=".",FALSE,TRUE)</formula>
    </cfRule>
    <cfRule type="expression" dxfId="1394" priority="824">
      <formula>IF(RIGHT(TEXT(AE202,"0.#"),1)=".",TRUE,FALSE)</formula>
    </cfRule>
  </conditionalFormatting>
  <conditionalFormatting sqref="AE203">
    <cfRule type="expression" dxfId="1393" priority="821">
      <formula>IF(RIGHT(TEXT(AE203,"0.#"),1)=".",FALSE,TRUE)</formula>
    </cfRule>
    <cfRule type="expression" dxfId="1392" priority="822">
      <formula>IF(RIGHT(TEXT(AE203,"0.#"),1)=".",TRUE,FALSE)</formula>
    </cfRule>
  </conditionalFormatting>
  <conditionalFormatting sqref="AE204">
    <cfRule type="expression" dxfId="1391" priority="819">
      <formula>IF(RIGHT(TEXT(AE204,"0.#"),1)=".",FALSE,TRUE)</formula>
    </cfRule>
    <cfRule type="expression" dxfId="1390" priority="820">
      <formula>IF(RIGHT(TEXT(AE204,"0.#"),1)=".",TRUE,FALSE)</formula>
    </cfRule>
  </conditionalFormatting>
  <conditionalFormatting sqref="AI204">
    <cfRule type="expression" dxfId="1389" priority="817">
      <formula>IF(RIGHT(TEXT(AI204,"0.#"),1)=".",FALSE,TRUE)</formula>
    </cfRule>
    <cfRule type="expression" dxfId="1388" priority="818">
      <formula>IF(RIGHT(TEXT(AI204,"0.#"),1)=".",TRUE,FALSE)</formula>
    </cfRule>
  </conditionalFormatting>
  <conditionalFormatting sqref="AI203">
    <cfRule type="expression" dxfId="1387" priority="815">
      <formula>IF(RIGHT(TEXT(AI203,"0.#"),1)=".",FALSE,TRUE)</formula>
    </cfRule>
    <cfRule type="expression" dxfId="1386" priority="816">
      <formula>IF(RIGHT(TEXT(AI203,"0.#"),1)=".",TRUE,FALSE)</formula>
    </cfRule>
  </conditionalFormatting>
  <conditionalFormatting sqref="AI202">
    <cfRule type="expression" dxfId="1385" priority="813">
      <formula>IF(RIGHT(TEXT(AI202,"0.#"),1)=".",FALSE,TRUE)</formula>
    </cfRule>
    <cfRule type="expression" dxfId="1384" priority="814">
      <formula>IF(RIGHT(TEXT(AI202,"0.#"),1)=".",TRUE,FALSE)</formula>
    </cfRule>
  </conditionalFormatting>
  <conditionalFormatting sqref="AM202">
    <cfRule type="expression" dxfId="1383" priority="811">
      <formula>IF(RIGHT(TEXT(AM202,"0.#"),1)=".",FALSE,TRUE)</formula>
    </cfRule>
    <cfRule type="expression" dxfId="1382" priority="812">
      <formula>IF(RIGHT(TEXT(AM202,"0.#"),1)=".",TRUE,FALSE)</formula>
    </cfRule>
  </conditionalFormatting>
  <conditionalFormatting sqref="AM203">
    <cfRule type="expression" dxfId="1381" priority="809">
      <formula>IF(RIGHT(TEXT(AM203,"0.#"),1)=".",FALSE,TRUE)</formula>
    </cfRule>
    <cfRule type="expression" dxfId="1380" priority="810">
      <formula>IF(RIGHT(TEXT(AM203,"0.#"),1)=".",TRUE,FALSE)</formula>
    </cfRule>
  </conditionalFormatting>
  <conditionalFormatting sqref="AM204">
    <cfRule type="expression" dxfId="1379" priority="807">
      <formula>IF(RIGHT(TEXT(AM204,"0.#"),1)=".",FALSE,TRUE)</formula>
    </cfRule>
    <cfRule type="expression" dxfId="1378" priority="808">
      <formula>IF(RIGHT(TEXT(AM204,"0.#"),1)=".",TRUE,FALSE)</formula>
    </cfRule>
  </conditionalFormatting>
  <conditionalFormatting sqref="AQ202:AQ204">
    <cfRule type="expression" dxfId="1377" priority="805">
      <formula>IF(RIGHT(TEXT(AQ202,"0.#"),1)=".",FALSE,TRUE)</formula>
    </cfRule>
    <cfRule type="expression" dxfId="1376" priority="806">
      <formula>IF(RIGHT(TEXT(AQ202,"0.#"),1)=".",TRUE,FALSE)</formula>
    </cfRule>
  </conditionalFormatting>
  <conditionalFormatting sqref="AU202:AU204">
    <cfRule type="expression" dxfId="1375" priority="803">
      <formula>IF(RIGHT(TEXT(AU202,"0.#"),1)=".",FALSE,TRUE)</formula>
    </cfRule>
    <cfRule type="expression" dxfId="1374" priority="804">
      <formula>IF(RIGHT(TEXT(AU202,"0.#"),1)=".",TRUE,FALSE)</formula>
    </cfRule>
  </conditionalFormatting>
  <conditionalFormatting sqref="AE205">
    <cfRule type="expression" dxfId="1373" priority="801">
      <formula>IF(RIGHT(TEXT(AE205,"0.#"),1)=".",FALSE,TRUE)</formula>
    </cfRule>
    <cfRule type="expression" dxfId="1372" priority="802">
      <formula>IF(RIGHT(TEXT(AE205,"0.#"),1)=".",TRUE,FALSE)</formula>
    </cfRule>
  </conditionalFormatting>
  <conditionalFormatting sqref="AE206">
    <cfRule type="expression" dxfId="1371" priority="799">
      <formula>IF(RIGHT(TEXT(AE206,"0.#"),1)=".",FALSE,TRUE)</formula>
    </cfRule>
    <cfRule type="expression" dxfId="1370" priority="800">
      <formula>IF(RIGHT(TEXT(AE206,"0.#"),1)=".",TRUE,FALSE)</formula>
    </cfRule>
  </conditionalFormatting>
  <conditionalFormatting sqref="AE207">
    <cfRule type="expression" dxfId="1369" priority="797">
      <formula>IF(RIGHT(TEXT(AE207,"0.#"),1)=".",FALSE,TRUE)</formula>
    </cfRule>
    <cfRule type="expression" dxfId="1368" priority="798">
      <formula>IF(RIGHT(TEXT(AE207,"0.#"),1)=".",TRUE,FALSE)</formula>
    </cfRule>
  </conditionalFormatting>
  <conditionalFormatting sqref="AI207">
    <cfRule type="expression" dxfId="1367" priority="795">
      <formula>IF(RIGHT(TEXT(AI207,"0.#"),1)=".",FALSE,TRUE)</formula>
    </cfRule>
    <cfRule type="expression" dxfId="1366" priority="796">
      <formula>IF(RIGHT(TEXT(AI207,"0.#"),1)=".",TRUE,FALSE)</formula>
    </cfRule>
  </conditionalFormatting>
  <conditionalFormatting sqref="AI206">
    <cfRule type="expression" dxfId="1365" priority="793">
      <formula>IF(RIGHT(TEXT(AI206,"0.#"),1)=".",FALSE,TRUE)</formula>
    </cfRule>
    <cfRule type="expression" dxfId="1364" priority="794">
      <formula>IF(RIGHT(TEXT(AI206,"0.#"),1)=".",TRUE,FALSE)</formula>
    </cfRule>
  </conditionalFormatting>
  <conditionalFormatting sqref="AI205">
    <cfRule type="expression" dxfId="1363" priority="791">
      <formula>IF(RIGHT(TEXT(AI205,"0.#"),1)=".",FALSE,TRUE)</formula>
    </cfRule>
    <cfRule type="expression" dxfId="1362" priority="792">
      <formula>IF(RIGHT(TEXT(AI205,"0.#"),1)=".",TRUE,FALSE)</formula>
    </cfRule>
  </conditionalFormatting>
  <conditionalFormatting sqref="AM205">
    <cfRule type="expression" dxfId="1361" priority="789">
      <formula>IF(RIGHT(TEXT(AM205,"0.#"),1)=".",FALSE,TRUE)</formula>
    </cfRule>
    <cfRule type="expression" dxfId="1360" priority="790">
      <formula>IF(RIGHT(TEXT(AM205,"0.#"),1)=".",TRUE,FALSE)</formula>
    </cfRule>
  </conditionalFormatting>
  <conditionalFormatting sqref="AM206">
    <cfRule type="expression" dxfId="1359" priority="787">
      <formula>IF(RIGHT(TEXT(AM206,"0.#"),1)=".",FALSE,TRUE)</formula>
    </cfRule>
    <cfRule type="expression" dxfId="1358" priority="788">
      <formula>IF(RIGHT(TEXT(AM206,"0.#"),1)=".",TRUE,FALSE)</formula>
    </cfRule>
  </conditionalFormatting>
  <conditionalFormatting sqref="AM207">
    <cfRule type="expression" dxfId="1357" priority="785">
      <formula>IF(RIGHT(TEXT(AM207,"0.#"),1)=".",FALSE,TRUE)</formula>
    </cfRule>
    <cfRule type="expression" dxfId="1356" priority="786">
      <formula>IF(RIGHT(TEXT(AM207,"0.#"),1)=".",TRUE,FALSE)</formula>
    </cfRule>
  </conditionalFormatting>
  <conditionalFormatting sqref="AQ205:AQ207">
    <cfRule type="expression" dxfId="1355" priority="783">
      <formula>IF(RIGHT(TEXT(AQ205,"0.#"),1)=".",FALSE,TRUE)</formula>
    </cfRule>
    <cfRule type="expression" dxfId="1354" priority="784">
      <formula>IF(RIGHT(TEXT(AQ205,"0.#"),1)=".",TRUE,FALSE)</formula>
    </cfRule>
  </conditionalFormatting>
  <conditionalFormatting sqref="AU205:AU207">
    <cfRule type="expression" dxfId="1353" priority="781">
      <formula>IF(RIGHT(TEXT(AU205,"0.#"),1)=".",FALSE,TRUE)</formula>
    </cfRule>
    <cfRule type="expression" dxfId="1352" priority="782">
      <formula>IF(RIGHT(TEXT(AU205,"0.#"),1)=".",TRUE,FALSE)</formula>
    </cfRule>
  </conditionalFormatting>
  <conditionalFormatting sqref="AL401:AO428">
    <cfRule type="expression" dxfId="1351" priority="777">
      <formula>IF(AND(AL401&gt;=0, RIGHT(TEXT(AL401,"0.#"),1)&lt;&gt;"."),TRUE,FALSE)</formula>
    </cfRule>
    <cfRule type="expression" dxfId="1350" priority="778">
      <formula>IF(AND(AL401&gt;=0, RIGHT(TEXT(AL401,"0.#"),1)="."),TRUE,FALSE)</formula>
    </cfRule>
    <cfRule type="expression" dxfId="1349" priority="779">
      <formula>IF(AND(AL401&lt;0, RIGHT(TEXT(AL401,"0.#"),1)&lt;&gt;"."),TRUE,FALSE)</formula>
    </cfRule>
    <cfRule type="expression" dxfId="1348" priority="780">
      <formula>IF(AND(AL401&lt;0, RIGHT(TEXT(AL401,"0.#"),1)="."),TRUE,FALSE)</formula>
    </cfRule>
  </conditionalFormatting>
  <conditionalFormatting sqref="AL399:AO400">
    <cfRule type="expression" dxfId="1347" priority="771">
      <formula>IF(AND(AL399&gt;=0, RIGHT(TEXT(AL399,"0.#"),1)&lt;&gt;"."),TRUE,FALSE)</formula>
    </cfRule>
    <cfRule type="expression" dxfId="1346" priority="772">
      <formula>IF(AND(AL399&gt;=0, RIGHT(TEXT(AL399,"0.#"),1)="."),TRUE,FALSE)</formula>
    </cfRule>
    <cfRule type="expression" dxfId="1345" priority="773">
      <formula>IF(AND(AL399&lt;0, RIGHT(TEXT(AL399,"0.#"),1)&lt;&gt;"."),TRUE,FALSE)</formula>
    </cfRule>
    <cfRule type="expression" dxfId="1344" priority="774">
      <formula>IF(AND(AL399&lt;0, RIGHT(TEXT(AL399,"0.#"),1)="."),TRUE,FALSE)</formula>
    </cfRule>
  </conditionalFormatting>
  <conditionalFormatting sqref="AL434:AO461">
    <cfRule type="expression" dxfId="1343" priority="765">
      <formula>IF(AND(AL434&gt;=0, RIGHT(TEXT(AL434,"0.#"),1)&lt;&gt;"."),TRUE,FALSE)</formula>
    </cfRule>
    <cfRule type="expression" dxfId="1342" priority="766">
      <formula>IF(AND(AL434&gt;=0, RIGHT(TEXT(AL434,"0.#"),1)="."),TRUE,FALSE)</formula>
    </cfRule>
    <cfRule type="expression" dxfId="1341" priority="767">
      <formula>IF(AND(AL434&lt;0, RIGHT(TEXT(AL434,"0.#"),1)&lt;&gt;"."),TRUE,FALSE)</formula>
    </cfRule>
    <cfRule type="expression" dxfId="1340" priority="768">
      <formula>IF(AND(AL434&lt;0, RIGHT(TEXT(AL434,"0.#"),1)="."),TRUE,FALSE)</formula>
    </cfRule>
  </conditionalFormatting>
  <conditionalFormatting sqref="AL432:AO433">
    <cfRule type="expression" dxfId="1339" priority="759">
      <formula>IF(AND(AL432&gt;=0, RIGHT(TEXT(AL432,"0.#"),1)&lt;&gt;"."),TRUE,FALSE)</formula>
    </cfRule>
    <cfRule type="expression" dxfId="1338" priority="760">
      <formula>IF(AND(AL432&gt;=0, RIGHT(TEXT(AL432,"0.#"),1)="."),TRUE,FALSE)</formula>
    </cfRule>
    <cfRule type="expression" dxfId="1337" priority="761">
      <formula>IF(AND(AL432&lt;0, RIGHT(TEXT(AL432,"0.#"),1)&lt;&gt;"."),TRUE,FALSE)</formula>
    </cfRule>
    <cfRule type="expression" dxfId="1336" priority="762">
      <formula>IF(AND(AL432&lt;0, RIGHT(TEXT(AL432,"0.#"),1)="."),TRUE,FALSE)</formula>
    </cfRule>
  </conditionalFormatting>
  <conditionalFormatting sqref="AL467:AO494">
    <cfRule type="expression" dxfId="1335" priority="753">
      <formula>IF(AND(AL467&gt;=0, RIGHT(TEXT(AL467,"0.#"),1)&lt;&gt;"."),TRUE,FALSE)</formula>
    </cfRule>
    <cfRule type="expression" dxfId="1334" priority="754">
      <formula>IF(AND(AL467&gt;=0, RIGHT(TEXT(AL467,"0.#"),1)="."),TRUE,FALSE)</formula>
    </cfRule>
    <cfRule type="expression" dxfId="1333" priority="755">
      <formula>IF(AND(AL467&lt;0, RIGHT(TEXT(AL467,"0.#"),1)&lt;&gt;"."),TRUE,FALSE)</formula>
    </cfRule>
    <cfRule type="expression" dxfId="1332" priority="756">
      <formula>IF(AND(AL467&lt;0, RIGHT(TEXT(AL467,"0.#"),1)="."),TRUE,FALSE)</formula>
    </cfRule>
  </conditionalFormatting>
  <conditionalFormatting sqref="AL465:AO466">
    <cfRule type="expression" dxfId="1331" priority="747">
      <formula>IF(AND(AL465&gt;=0, RIGHT(TEXT(AL465,"0.#"),1)&lt;&gt;"."),TRUE,FALSE)</formula>
    </cfRule>
    <cfRule type="expression" dxfId="1330" priority="748">
      <formula>IF(AND(AL465&gt;=0, RIGHT(TEXT(AL465,"0.#"),1)="."),TRUE,FALSE)</formula>
    </cfRule>
    <cfRule type="expression" dxfId="1329" priority="749">
      <formula>IF(AND(AL465&lt;0, RIGHT(TEXT(AL465,"0.#"),1)&lt;&gt;"."),TRUE,FALSE)</formula>
    </cfRule>
    <cfRule type="expression" dxfId="1328" priority="750">
      <formula>IF(AND(AL465&lt;0, RIGHT(TEXT(AL465,"0.#"),1)="."),TRUE,FALSE)</formula>
    </cfRule>
  </conditionalFormatting>
  <conditionalFormatting sqref="AL500:AO527">
    <cfRule type="expression" dxfId="1327" priority="741">
      <formula>IF(AND(AL500&gt;=0, RIGHT(TEXT(AL500,"0.#"),1)&lt;&gt;"."),TRUE,FALSE)</formula>
    </cfRule>
    <cfRule type="expression" dxfId="1326" priority="742">
      <formula>IF(AND(AL500&gt;=0, RIGHT(TEXT(AL500,"0.#"),1)="."),TRUE,FALSE)</formula>
    </cfRule>
    <cfRule type="expression" dxfId="1325" priority="743">
      <formula>IF(AND(AL500&lt;0, RIGHT(TEXT(AL500,"0.#"),1)&lt;&gt;"."),TRUE,FALSE)</formula>
    </cfRule>
    <cfRule type="expression" dxfId="1324" priority="744">
      <formula>IF(AND(AL500&lt;0, RIGHT(TEXT(AL500,"0.#"),1)="."),TRUE,FALSE)</formula>
    </cfRule>
  </conditionalFormatting>
  <conditionalFormatting sqref="AL498:AO499">
    <cfRule type="expression" dxfId="1323" priority="735">
      <formula>IF(AND(AL498&gt;=0, RIGHT(TEXT(AL498,"0.#"),1)&lt;&gt;"."),TRUE,FALSE)</formula>
    </cfRule>
    <cfRule type="expression" dxfId="1322" priority="736">
      <formula>IF(AND(AL498&gt;=0, RIGHT(TEXT(AL498,"0.#"),1)="."),TRUE,FALSE)</formula>
    </cfRule>
    <cfRule type="expression" dxfId="1321" priority="737">
      <formula>IF(AND(AL498&lt;0, RIGHT(TEXT(AL498,"0.#"),1)&lt;&gt;"."),TRUE,FALSE)</formula>
    </cfRule>
    <cfRule type="expression" dxfId="1320" priority="738">
      <formula>IF(AND(AL498&lt;0, RIGHT(TEXT(AL498,"0.#"),1)="."),TRUE,FALSE)</formula>
    </cfRule>
  </conditionalFormatting>
  <conditionalFormatting sqref="AL533:AO560">
    <cfRule type="expression" dxfId="1319" priority="729">
      <formula>IF(AND(AL533&gt;=0, RIGHT(TEXT(AL533,"0.#"),1)&lt;&gt;"."),TRUE,FALSE)</formula>
    </cfRule>
    <cfRule type="expression" dxfId="1318" priority="730">
      <formula>IF(AND(AL533&gt;=0, RIGHT(TEXT(AL533,"0.#"),1)="."),TRUE,FALSE)</formula>
    </cfRule>
    <cfRule type="expression" dxfId="1317" priority="731">
      <formula>IF(AND(AL533&lt;0, RIGHT(TEXT(AL533,"0.#"),1)&lt;&gt;"."),TRUE,FALSE)</formula>
    </cfRule>
    <cfRule type="expression" dxfId="1316" priority="732">
      <formula>IF(AND(AL533&lt;0, RIGHT(TEXT(AL533,"0.#"),1)="."),TRUE,FALSE)</formula>
    </cfRule>
  </conditionalFormatting>
  <conditionalFormatting sqref="AL531:AO532">
    <cfRule type="expression" dxfId="1315" priority="723">
      <formula>IF(AND(AL531&gt;=0, RIGHT(TEXT(AL531,"0.#"),1)&lt;&gt;"."),TRUE,FALSE)</formula>
    </cfRule>
    <cfRule type="expression" dxfId="1314" priority="724">
      <formula>IF(AND(AL531&gt;=0, RIGHT(TEXT(AL531,"0.#"),1)="."),TRUE,FALSE)</formula>
    </cfRule>
    <cfRule type="expression" dxfId="1313" priority="725">
      <formula>IF(AND(AL531&lt;0, RIGHT(TEXT(AL531,"0.#"),1)&lt;&gt;"."),TRUE,FALSE)</formula>
    </cfRule>
    <cfRule type="expression" dxfId="1312" priority="726">
      <formula>IF(AND(AL531&lt;0, RIGHT(TEXT(AL531,"0.#"),1)="."),TRUE,FALSE)</formula>
    </cfRule>
  </conditionalFormatting>
  <conditionalFormatting sqref="Y531:Y532">
    <cfRule type="expression" dxfId="1311" priority="721">
      <formula>IF(RIGHT(TEXT(Y531,"0.#"),1)=".",FALSE,TRUE)</formula>
    </cfRule>
    <cfRule type="expression" dxfId="1310" priority="722">
      <formula>IF(RIGHT(TEXT(Y531,"0.#"),1)=".",TRUE,FALSE)</formula>
    </cfRule>
  </conditionalFormatting>
  <conditionalFormatting sqref="AL566:AO593">
    <cfRule type="expression" dxfId="1309" priority="717">
      <formula>IF(AND(AL566&gt;=0, RIGHT(TEXT(AL566,"0.#"),1)&lt;&gt;"."),TRUE,FALSE)</formula>
    </cfRule>
    <cfRule type="expression" dxfId="1308" priority="718">
      <formula>IF(AND(AL566&gt;=0, RIGHT(TEXT(AL566,"0.#"),1)="."),TRUE,FALSE)</formula>
    </cfRule>
    <cfRule type="expression" dxfId="1307" priority="719">
      <formula>IF(AND(AL566&lt;0, RIGHT(TEXT(AL566,"0.#"),1)&lt;&gt;"."),TRUE,FALSE)</formula>
    </cfRule>
    <cfRule type="expression" dxfId="1306" priority="720">
      <formula>IF(AND(AL566&lt;0, RIGHT(TEXT(AL566,"0.#"),1)="."),TRUE,FALSE)</formula>
    </cfRule>
  </conditionalFormatting>
  <conditionalFormatting sqref="Y566:Y593">
    <cfRule type="expression" dxfId="1305" priority="715">
      <formula>IF(RIGHT(TEXT(Y566,"0.#"),1)=".",FALSE,TRUE)</formula>
    </cfRule>
    <cfRule type="expression" dxfId="1304" priority="716">
      <formula>IF(RIGHT(TEXT(Y566,"0.#"),1)=".",TRUE,FALSE)</formula>
    </cfRule>
  </conditionalFormatting>
  <conditionalFormatting sqref="AL564:AO565">
    <cfRule type="expression" dxfId="1303" priority="711">
      <formula>IF(AND(AL564&gt;=0, RIGHT(TEXT(AL564,"0.#"),1)&lt;&gt;"."),TRUE,FALSE)</formula>
    </cfRule>
    <cfRule type="expression" dxfId="1302" priority="712">
      <formula>IF(AND(AL564&gt;=0, RIGHT(TEXT(AL564,"0.#"),1)="."),TRUE,FALSE)</formula>
    </cfRule>
    <cfRule type="expression" dxfId="1301" priority="713">
      <formula>IF(AND(AL564&lt;0, RIGHT(TEXT(AL564,"0.#"),1)&lt;&gt;"."),TRUE,FALSE)</formula>
    </cfRule>
    <cfRule type="expression" dxfId="1300" priority="714">
      <formula>IF(AND(AL564&lt;0, RIGHT(TEXT(AL564,"0.#"),1)="."),TRUE,FALSE)</formula>
    </cfRule>
  </conditionalFormatting>
  <conditionalFormatting sqref="Y564:Y565">
    <cfRule type="expression" dxfId="1299" priority="709">
      <formula>IF(RIGHT(TEXT(Y564,"0.#"),1)=".",FALSE,TRUE)</formula>
    </cfRule>
    <cfRule type="expression" dxfId="1298" priority="710">
      <formula>IF(RIGHT(TEXT(Y564,"0.#"),1)=".",TRUE,FALSE)</formula>
    </cfRule>
  </conditionalFormatting>
  <conditionalFormatting sqref="AL599:AO626">
    <cfRule type="expression" dxfId="1297" priority="705">
      <formula>IF(AND(AL599&gt;=0, RIGHT(TEXT(AL599,"0.#"),1)&lt;&gt;"."),TRUE,FALSE)</formula>
    </cfRule>
    <cfRule type="expression" dxfId="1296" priority="706">
      <formula>IF(AND(AL599&gt;=0, RIGHT(TEXT(AL599,"0.#"),1)="."),TRUE,FALSE)</formula>
    </cfRule>
    <cfRule type="expression" dxfId="1295" priority="707">
      <formula>IF(AND(AL599&lt;0, RIGHT(TEXT(AL599,"0.#"),1)&lt;&gt;"."),TRUE,FALSE)</formula>
    </cfRule>
    <cfRule type="expression" dxfId="1294" priority="708">
      <formula>IF(AND(AL599&lt;0, RIGHT(TEXT(AL599,"0.#"),1)="."),TRUE,FALSE)</formula>
    </cfRule>
  </conditionalFormatting>
  <conditionalFormatting sqref="Y599:Y626">
    <cfRule type="expression" dxfId="1293" priority="703">
      <formula>IF(RIGHT(TEXT(Y599,"0.#"),1)=".",FALSE,TRUE)</formula>
    </cfRule>
    <cfRule type="expression" dxfId="1292" priority="704">
      <formula>IF(RIGHT(TEXT(Y599,"0.#"),1)=".",TRUE,FALSE)</formula>
    </cfRule>
  </conditionalFormatting>
  <conditionalFormatting sqref="AL597:AO598">
    <cfRule type="expression" dxfId="1291" priority="699">
      <formula>IF(AND(AL597&gt;=0, RIGHT(TEXT(AL597,"0.#"),1)&lt;&gt;"."),TRUE,FALSE)</formula>
    </cfRule>
    <cfRule type="expression" dxfId="1290" priority="700">
      <formula>IF(AND(AL597&gt;=0, RIGHT(TEXT(AL597,"0.#"),1)="."),TRUE,FALSE)</formula>
    </cfRule>
    <cfRule type="expression" dxfId="1289" priority="701">
      <formula>IF(AND(AL597&lt;0, RIGHT(TEXT(AL597,"0.#"),1)&lt;&gt;"."),TRUE,FALSE)</formula>
    </cfRule>
    <cfRule type="expression" dxfId="1288" priority="702">
      <formula>IF(AND(AL597&lt;0, RIGHT(TEXT(AL597,"0.#"),1)="."),TRUE,FALSE)</formula>
    </cfRule>
  </conditionalFormatting>
  <conditionalFormatting sqref="Y597:Y598">
    <cfRule type="expression" dxfId="1287" priority="697">
      <formula>IF(RIGHT(TEXT(Y597,"0.#"),1)=".",FALSE,TRUE)</formula>
    </cfRule>
    <cfRule type="expression" dxfId="1286" priority="698">
      <formula>IF(RIGHT(TEXT(Y597,"0.#"),1)=".",TRUE,FALSE)</formula>
    </cfRule>
  </conditionalFormatting>
  <conditionalFormatting sqref="P29:AC29">
    <cfRule type="expression" dxfId="1285" priority="691">
      <formula>IF(RIGHT(TEXT(P29,"0.#"),1)=".",FALSE,TRUE)</formula>
    </cfRule>
    <cfRule type="expression" dxfId="1284" priority="692">
      <formula>IF(RIGHT(TEXT(P29,"0.#"),1)=".",TRUE,FALSE)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2:AQ33 AU32:AU33">
    <cfRule type="expression" dxfId="705" priority="5">
      <formula>IF(RIGHT(TEXT(AQ32,"0.#"),1)=".",FALSE,TRUE)</formula>
    </cfRule>
    <cfRule type="expression" dxfId="704" priority="6">
      <formula>IF(RIGHT(TEXT(AQ32,"0.#"),1)=".",TRUE,FALSE)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220" max="16383" man="1"/>
    <brk id="256" max="16383" man="1"/>
    <brk id="307"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6" sqref="K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t="s">
        <v>708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708</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7" t="s">
        <v>314</v>
      </c>
      <c r="B2" s="488"/>
      <c r="C2" s="488"/>
      <c r="D2" s="488"/>
      <c r="E2" s="488"/>
      <c r="F2" s="489"/>
      <c r="G2" s="355" t="s">
        <v>140</v>
      </c>
      <c r="H2" s="356"/>
      <c r="I2" s="356"/>
      <c r="J2" s="356"/>
      <c r="K2" s="356"/>
      <c r="L2" s="356"/>
      <c r="M2" s="356"/>
      <c r="N2" s="356"/>
      <c r="O2" s="357"/>
      <c r="P2" s="359" t="s">
        <v>56</v>
      </c>
      <c r="Q2" s="356"/>
      <c r="R2" s="356"/>
      <c r="S2" s="356"/>
      <c r="T2" s="356"/>
      <c r="U2" s="356"/>
      <c r="V2" s="356"/>
      <c r="W2" s="356"/>
      <c r="X2" s="357"/>
      <c r="Y2" s="958"/>
      <c r="Z2" s="854"/>
      <c r="AA2" s="855"/>
      <c r="AB2" s="962" t="s">
        <v>11</v>
      </c>
      <c r="AC2" s="963"/>
      <c r="AD2" s="964"/>
      <c r="AE2" s="966" t="s">
        <v>369</v>
      </c>
      <c r="AF2" s="966"/>
      <c r="AG2" s="966"/>
      <c r="AH2" s="903"/>
      <c r="AI2" s="966" t="s">
        <v>465</v>
      </c>
      <c r="AJ2" s="966"/>
      <c r="AK2" s="966"/>
      <c r="AL2" s="903"/>
      <c r="AM2" s="966" t="s">
        <v>466</v>
      </c>
      <c r="AN2" s="966"/>
      <c r="AO2" s="966"/>
      <c r="AP2" s="903"/>
      <c r="AQ2" s="508" t="s">
        <v>223</v>
      </c>
      <c r="AR2" s="509"/>
      <c r="AS2" s="509"/>
      <c r="AT2" s="510"/>
      <c r="AU2" s="511" t="s">
        <v>129</v>
      </c>
      <c r="AV2" s="511"/>
      <c r="AW2" s="511"/>
      <c r="AX2" s="512"/>
      <c r="AY2" s="34">
        <f>COUNTA($G$4)</f>
        <v>0</v>
      </c>
    </row>
    <row r="3" spans="1:51" ht="18.75" customHeight="1" x14ac:dyDescent="0.2">
      <c r="A3" s="487"/>
      <c r="B3" s="488"/>
      <c r="C3" s="488"/>
      <c r="D3" s="488"/>
      <c r="E3" s="488"/>
      <c r="F3" s="489"/>
      <c r="G3" s="358"/>
      <c r="H3" s="339"/>
      <c r="I3" s="339"/>
      <c r="J3" s="339"/>
      <c r="K3" s="339"/>
      <c r="L3" s="339"/>
      <c r="M3" s="339"/>
      <c r="N3" s="339"/>
      <c r="O3" s="340"/>
      <c r="P3" s="343"/>
      <c r="Q3" s="339"/>
      <c r="R3" s="339"/>
      <c r="S3" s="339"/>
      <c r="T3" s="339"/>
      <c r="U3" s="339"/>
      <c r="V3" s="339"/>
      <c r="W3" s="339"/>
      <c r="X3" s="340"/>
      <c r="Y3" s="959"/>
      <c r="Z3" s="960"/>
      <c r="AA3" s="961"/>
      <c r="AB3" s="965"/>
      <c r="AC3" s="418"/>
      <c r="AD3" s="419"/>
      <c r="AE3" s="507"/>
      <c r="AF3" s="507"/>
      <c r="AG3" s="507"/>
      <c r="AH3" s="417"/>
      <c r="AI3" s="507"/>
      <c r="AJ3" s="507"/>
      <c r="AK3" s="507"/>
      <c r="AL3" s="417"/>
      <c r="AM3" s="507"/>
      <c r="AN3" s="507"/>
      <c r="AO3" s="507"/>
      <c r="AP3" s="417"/>
      <c r="AQ3" s="513"/>
      <c r="AR3" s="452"/>
      <c r="AS3" s="450" t="s">
        <v>224</v>
      </c>
      <c r="AT3" s="451"/>
      <c r="AU3" s="452"/>
      <c r="AV3" s="452"/>
      <c r="AW3" s="339" t="s">
        <v>170</v>
      </c>
      <c r="AX3" s="344"/>
      <c r="AY3" s="34">
        <f t="shared" ref="AY3:AY8" si="0">$AY$2</f>
        <v>0</v>
      </c>
    </row>
    <row r="4" spans="1:51" ht="22.5" customHeight="1" x14ac:dyDescent="0.2">
      <c r="A4" s="490"/>
      <c r="B4" s="488"/>
      <c r="C4" s="488"/>
      <c r="D4" s="488"/>
      <c r="E4" s="488"/>
      <c r="F4" s="489"/>
      <c r="G4" s="389"/>
      <c r="H4" s="940"/>
      <c r="I4" s="940"/>
      <c r="J4" s="940"/>
      <c r="K4" s="940"/>
      <c r="L4" s="940"/>
      <c r="M4" s="940"/>
      <c r="N4" s="940"/>
      <c r="O4" s="941"/>
      <c r="P4" s="154"/>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91"/>
      <c r="B5" s="492"/>
      <c r="C5" s="492"/>
      <c r="D5" s="492"/>
      <c r="E5" s="492"/>
      <c r="F5" s="493"/>
      <c r="G5" s="942"/>
      <c r="H5" s="943"/>
      <c r="I5" s="943"/>
      <c r="J5" s="943"/>
      <c r="K5" s="943"/>
      <c r="L5" s="943"/>
      <c r="M5" s="943"/>
      <c r="N5" s="943"/>
      <c r="O5" s="944"/>
      <c r="P5" s="948"/>
      <c r="Q5" s="948"/>
      <c r="R5" s="948"/>
      <c r="S5" s="948"/>
      <c r="T5" s="948"/>
      <c r="U5" s="948"/>
      <c r="V5" s="948"/>
      <c r="W5" s="948"/>
      <c r="X5" s="949"/>
      <c r="Y5" s="237" t="s">
        <v>51</v>
      </c>
      <c r="Z5" s="951"/>
      <c r="AA5" s="952"/>
      <c r="AB5" s="464"/>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91"/>
      <c r="B6" s="492"/>
      <c r="C6" s="492"/>
      <c r="D6" s="492"/>
      <c r="E6" s="492"/>
      <c r="F6" s="493"/>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8" t="s">
        <v>341</v>
      </c>
      <c r="B7" s="929"/>
      <c r="C7" s="929"/>
      <c r="D7" s="929"/>
      <c r="E7" s="929"/>
      <c r="F7" s="930"/>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2">
      <c r="A8" s="931"/>
      <c r="B8" s="932"/>
      <c r="C8" s="932"/>
      <c r="D8" s="932"/>
      <c r="E8" s="932"/>
      <c r="F8" s="933"/>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2">
      <c r="A9" s="487" t="s">
        <v>314</v>
      </c>
      <c r="B9" s="488"/>
      <c r="C9" s="488"/>
      <c r="D9" s="488"/>
      <c r="E9" s="488"/>
      <c r="F9" s="489"/>
      <c r="G9" s="355" t="s">
        <v>140</v>
      </c>
      <c r="H9" s="356"/>
      <c r="I9" s="356"/>
      <c r="J9" s="356"/>
      <c r="K9" s="356"/>
      <c r="L9" s="356"/>
      <c r="M9" s="356"/>
      <c r="N9" s="356"/>
      <c r="O9" s="357"/>
      <c r="P9" s="359" t="s">
        <v>56</v>
      </c>
      <c r="Q9" s="356"/>
      <c r="R9" s="356"/>
      <c r="S9" s="356"/>
      <c r="T9" s="356"/>
      <c r="U9" s="356"/>
      <c r="V9" s="356"/>
      <c r="W9" s="356"/>
      <c r="X9" s="357"/>
      <c r="Y9" s="958"/>
      <c r="Z9" s="854"/>
      <c r="AA9" s="855"/>
      <c r="AB9" s="962" t="s">
        <v>11</v>
      </c>
      <c r="AC9" s="963"/>
      <c r="AD9" s="964"/>
      <c r="AE9" s="966" t="s">
        <v>369</v>
      </c>
      <c r="AF9" s="966"/>
      <c r="AG9" s="966"/>
      <c r="AH9" s="903"/>
      <c r="AI9" s="966" t="s">
        <v>465</v>
      </c>
      <c r="AJ9" s="966"/>
      <c r="AK9" s="966"/>
      <c r="AL9" s="903"/>
      <c r="AM9" s="966" t="s">
        <v>466</v>
      </c>
      <c r="AN9" s="966"/>
      <c r="AO9" s="966"/>
      <c r="AP9" s="903"/>
      <c r="AQ9" s="508" t="s">
        <v>223</v>
      </c>
      <c r="AR9" s="509"/>
      <c r="AS9" s="509"/>
      <c r="AT9" s="510"/>
      <c r="AU9" s="511" t="s">
        <v>129</v>
      </c>
      <c r="AV9" s="511"/>
      <c r="AW9" s="511"/>
      <c r="AX9" s="512"/>
      <c r="AY9" s="34">
        <f>COUNTA($G$11)</f>
        <v>0</v>
      </c>
    </row>
    <row r="10" spans="1:51" ht="18.75" customHeight="1" x14ac:dyDescent="0.2">
      <c r="A10" s="487"/>
      <c r="B10" s="488"/>
      <c r="C10" s="488"/>
      <c r="D10" s="488"/>
      <c r="E10" s="488"/>
      <c r="F10" s="489"/>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7"/>
      <c r="AF10" s="507"/>
      <c r="AG10" s="507"/>
      <c r="AH10" s="417"/>
      <c r="AI10" s="507"/>
      <c r="AJ10" s="507"/>
      <c r="AK10" s="507"/>
      <c r="AL10" s="417"/>
      <c r="AM10" s="507"/>
      <c r="AN10" s="507"/>
      <c r="AO10" s="507"/>
      <c r="AP10" s="417"/>
      <c r="AQ10" s="513"/>
      <c r="AR10" s="452"/>
      <c r="AS10" s="450" t="s">
        <v>224</v>
      </c>
      <c r="AT10" s="451"/>
      <c r="AU10" s="452"/>
      <c r="AV10" s="452"/>
      <c r="AW10" s="339" t="s">
        <v>170</v>
      </c>
      <c r="AX10" s="344"/>
      <c r="AY10" s="34">
        <f t="shared" ref="AY10:AY15" si="1">$AY$9</f>
        <v>0</v>
      </c>
    </row>
    <row r="11" spans="1:51" ht="22.5" customHeight="1" x14ac:dyDescent="0.2">
      <c r="A11" s="490"/>
      <c r="B11" s="488"/>
      <c r="C11" s="488"/>
      <c r="D11" s="488"/>
      <c r="E11" s="488"/>
      <c r="F11" s="489"/>
      <c r="G11" s="389"/>
      <c r="H11" s="940"/>
      <c r="I11" s="940"/>
      <c r="J11" s="940"/>
      <c r="K11" s="940"/>
      <c r="L11" s="940"/>
      <c r="M11" s="940"/>
      <c r="N11" s="940"/>
      <c r="O11" s="941"/>
      <c r="P11" s="154"/>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91"/>
      <c r="B12" s="492"/>
      <c r="C12" s="492"/>
      <c r="D12" s="492"/>
      <c r="E12" s="492"/>
      <c r="F12" s="493"/>
      <c r="G12" s="942"/>
      <c r="H12" s="943"/>
      <c r="I12" s="943"/>
      <c r="J12" s="943"/>
      <c r="K12" s="943"/>
      <c r="L12" s="943"/>
      <c r="M12" s="943"/>
      <c r="N12" s="943"/>
      <c r="O12" s="944"/>
      <c r="P12" s="948"/>
      <c r="Q12" s="948"/>
      <c r="R12" s="948"/>
      <c r="S12" s="948"/>
      <c r="T12" s="948"/>
      <c r="U12" s="948"/>
      <c r="V12" s="948"/>
      <c r="W12" s="948"/>
      <c r="X12" s="949"/>
      <c r="Y12" s="237" t="s">
        <v>51</v>
      </c>
      <c r="Z12" s="951"/>
      <c r="AA12" s="952"/>
      <c r="AB12" s="464"/>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8" t="s">
        <v>341</v>
      </c>
      <c r="B14" s="929"/>
      <c r="C14" s="929"/>
      <c r="D14" s="929"/>
      <c r="E14" s="929"/>
      <c r="F14" s="930"/>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2">
      <c r="A15" s="931"/>
      <c r="B15" s="932"/>
      <c r="C15" s="932"/>
      <c r="D15" s="932"/>
      <c r="E15" s="932"/>
      <c r="F15" s="933"/>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2">
      <c r="A16" s="487" t="s">
        <v>314</v>
      </c>
      <c r="B16" s="488"/>
      <c r="C16" s="488"/>
      <c r="D16" s="488"/>
      <c r="E16" s="488"/>
      <c r="F16" s="489"/>
      <c r="G16" s="355" t="s">
        <v>140</v>
      </c>
      <c r="H16" s="356"/>
      <c r="I16" s="356"/>
      <c r="J16" s="356"/>
      <c r="K16" s="356"/>
      <c r="L16" s="356"/>
      <c r="M16" s="356"/>
      <c r="N16" s="356"/>
      <c r="O16" s="357"/>
      <c r="P16" s="359" t="s">
        <v>56</v>
      </c>
      <c r="Q16" s="356"/>
      <c r="R16" s="356"/>
      <c r="S16" s="356"/>
      <c r="T16" s="356"/>
      <c r="U16" s="356"/>
      <c r="V16" s="356"/>
      <c r="W16" s="356"/>
      <c r="X16" s="357"/>
      <c r="Y16" s="958"/>
      <c r="Z16" s="854"/>
      <c r="AA16" s="855"/>
      <c r="AB16" s="962" t="s">
        <v>11</v>
      </c>
      <c r="AC16" s="963"/>
      <c r="AD16" s="964"/>
      <c r="AE16" s="966" t="s">
        <v>369</v>
      </c>
      <c r="AF16" s="966"/>
      <c r="AG16" s="966"/>
      <c r="AH16" s="903"/>
      <c r="AI16" s="966" t="s">
        <v>465</v>
      </c>
      <c r="AJ16" s="966"/>
      <c r="AK16" s="966"/>
      <c r="AL16" s="903"/>
      <c r="AM16" s="966" t="s">
        <v>466</v>
      </c>
      <c r="AN16" s="966"/>
      <c r="AO16" s="966"/>
      <c r="AP16" s="903"/>
      <c r="AQ16" s="508" t="s">
        <v>223</v>
      </c>
      <c r="AR16" s="509"/>
      <c r="AS16" s="509"/>
      <c r="AT16" s="510"/>
      <c r="AU16" s="511" t="s">
        <v>129</v>
      </c>
      <c r="AV16" s="511"/>
      <c r="AW16" s="511"/>
      <c r="AX16" s="512"/>
      <c r="AY16" s="34">
        <f>COUNTA($G$18)</f>
        <v>0</v>
      </c>
    </row>
    <row r="17" spans="1:51" ht="18.75" customHeight="1" x14ac:dyDescent="0.2">
      <c r="A17" s="487"/>
      <c r="B17" s="488"/>
      <c r="C17" s="488"/>
      <c r="D17" s="488"/>
      <c r="E17" s="488"/>
      <c r="F17" s="489"/>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7"/>
      <c r="AF17" s="507"/>
      <c r="AG17" s="507"/>
      <c r="AH17" s="417"/>
      <c r="AI17" s="507"/>
      <c r="AJ17" s="507"/>
      <c r="AK17" s="507"/>
      <c r="AL17" s="417"/>
      <c r="AM17" s="507"/>
      <c r="AN17" s="507"/>
      <c r="AO17" s="507"/>
      <c r="AP17" s="417"/>
      <c r="AQ17" s="513"/>
      <c r="AR17" s="452"/>
      <c r="AS17" s="450" t="s">
        <v>224</v>
      </c>
      <c r="AT17" s="451"/>
      <c r="AU17" s="452"/>
      <c r="AV17" s="452"/>
      <c r="AW17" s="339" t="s">
        <v>170</v>
      </c>
      <c r="AX17" s="344"/>
      <c r="AY17" s="34">
        <f t="shared" ref="AY17:AY22" si="2">$AY$16</f>
        <v>0</v>
      </c>
    </row>
    <row r="18" spans="1:51" ht="22.5" customHeight="1" x14ac:dyDescent="0.2">
      <c r="A18" s="490"/>
      <c r="B18" s="488"/>
      <c r="C18" s="488"/>
      <c r="D18" s="488"/>
      <c r="E18" s="488"/>
      <c r="F18" s="489"/>
      <c r="G18" s="389"/>
      <c r="H18" s="940"/>
      <c r="I18" s="940"/>
      <c r="J18" s="940"/>
      <c r="K18" s="940"/>
      <c r="L18" s="940"/>
      <c r="M18" s="940"/>
      <c r="N18" s="940"/>
      <c r="O18" s="941"/>
      <c r="P18" s="154"/>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91"/>
      <c r="B19" s="492"/>
      <c r="C19" s="492"/>
      <c r="D19" s="492"/>
      <c r="E19" s="492"/>
      <c r="F19" s="493"/>
      <c r="G19" s="942"/>
      <c r="H19" s="943"/>
      <c r="I19" s="943"/>
      <c r="J19" s="943"/>
      <c r="K19" s="943"/>
      <c r="L19" s="943"/>
      <c r="M19" s="943"/>
      <c r="N19" s="943"/>
      <c r="O19" s="944"/>
      <c r="P19" s="948"/>
      <c r="Q19" s="948"/>
      <c r="R19" s="948"/>
      <c r="S19" s="948"/>
      <c r="T19" s="948"/>
      <c r="U19" s="948"/>
      <c r="V19" s="948"/>
      <c r="W19" s="948"/>
      <c r="X19" s="949"/>
      <c r="Y19" s="237" t="s">
        <v>51</v>
      </c>
      <c r="Z19" s="951"/>
      <c r="AA19" s="952"/>
      <c r="AB19" s="464"/>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8" t="s">
        <v>341</v>
      </c>
      <c r="B21" s="929"/>
      <c r="C21" s="929"/>
      <c r="D21" s="929"/>
      <c r="E21" s="929"/>
      <c r="F21" s="930"/>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2">
      <c r="A22" s="931"/>
      <c r="B22" s="932"/>
      <c r="C22" s="932"/>
      <c r="D22" s="932"/>
      <c r="E22" s="932"/>
      <c r="F22" s="933"/>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2">
      <c r="A23" s="487" t="s">
        <v>314</v>
      </c>
      <c r="B23" s="488"/>
      <c r="C23" s="488"/>
      <c r="D23" s="488"/>
      <c r="E23" s="488"/>
      <c r="F23" s="489"/>
      <c r="G23" s="355" t="s">
        <v>140</v>
      </c>
      <c r="H23" s="356"/>
      <c r="I23" s="356"/>
      <c r="J23" s="356"/>
      <c r="K23" s="356"/>
      <c r="L23" s="356"/>
      <c r="M23" s="356"/>
      <c r="N23" s="356"/>
      <c r="O23" s="357"/>
      <c r="P23" s="359" t="s">
        <v>56</v>
      </c>
      <c r="Q23" s="356"/>
      <c r="R23" s="356"/>
      <c r="S23" s="356"/>
      <c r="T23" s="356"/>
      <c r="U23" s="356"/>
      <c r="V23" s="356"/>
      <c r="W23" s="356"/>
      <c r="X23" s="357"/>
      <c r="Y23" s="958"/>
      <c r="Z23" s="854"/>
      <c r="AA23" s="855"/>
      <c r="AB23" s="962" t="s">
        <v>11</v>
      </c>
      <c r="AC23" s="963"/>
      <c r="AD23" s="964"/>
      <c r="AE23" s="966" t="s">
        <v>369</v>
      </c>
      <c r="AF23" s="966"/>
      <c r="AG23" s="966"/>
      <c r="AH23" s="903"/>
      <c r="AI23" s="966" t="s">
        <v>465</v>
      </c>
      <c r="AJ23" s="966"/>
      <c r="AK23" s="966"/>
      <c r="AL23" s="903"/>
      <c r="AM23" s="966" t="s">
        <v>466</v>
      </c>
      <c r="AN23" s="966"/>
      <c r="AO23" s="966"/>
      <c r="AP23" s="903"/>
      <c r="AQ23" s="508" t="s">
        <v>223</v>
      </c>
      <c r="AR23" s="509"/>
      <c r="AS23" s="509"/>
      <c r="AT23" s="510"/>
      <c r="AU23" s="511" t="s">
        <v>129</v>
      </c>
      <c r="AV23" s="511"/>
      <c r="AW23" s="511"/>
      <c r="AX23" s="512"/>
      <c r="AY23" s="34">
        <f>COUNTA($G$25)</f>
        <v>0</v>
      </c>
    </row>
    <row r="24" spans="1:51" ht="18.75" customHeight="1" x14ac:dyDescent="0.2">
      <c r="A24" s="487"/>
      <c r="B24" s="488"/>
      <c r="C24" s="488"/>
      <c r="D24" s="488"/>
      <c r="E24" s="488"/>
      <c r="F24" s="489"/>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7"/>
      <c r="AF24" s="507"/>
      <c r="AG24" s="507"/>
      <c r="AH24" s="417"/>
      <c r="AI24" s="507"/>
      <c r="AJ24" s="507"/>
      <c r="AK24" s="507"/>
      <c r="AL24" s="417"/>
      <c r="AM24" s="507"/>
      <c r="AN24" s="507"/>
      <c r="AO24" s="507"/>
      <c r="AP24" s="417"/>
      <c r="AQ24" s="513"/>
      <c r="AR24" s="452"/>
      <c r="AS24" s="450" t="s">
        <v>224</v>
      </c>
      <c r="AT24" s="451"/>
      <c r="AU24" s="452"/>
      <c r="AV24" s="452"/>
      <c r="AW24" s="339" t="s">
        <v>170</v>
      </c>
      <c r="AX24" s="344"/>
      <c r="AY24" s="34">
        <f t="shared" ref="AY24:AY29" si="3">$AY$23</f>
        <v>0</v>
      </c>
    </row>
    <row r="25" spans="1:51" ht="22.5" customHeight="1" x14ac:dyDescent="0.2">
      <c r="A25" s="490"/>
      <c r="B25" s="488"/>
      <c r="C25" s="488"/>
      <c r="D25" s="488"/>
      <c r="E25" s="488"/>
      <c r="F25" s="489"/>
      <c r="G25" s="389"/>
      <c r="H25" s="940"/>
      <c r="I25" s="940"/>
      <c r="J25" s="940"/>
      <c r="K25" s="940"/>
      <c r="L25" s="940"/>
      <c r="M25" s="940"/>
      <c r="N25" s="940"/>
      <c r="O25" s="941"/>
      <c r="P25" s="154"/>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91"/>
      <c r="B26" s="492"/>
      <c r="C26" s="492"/>
      <c r="D26" s="492"/>
      <c r="E26" s="492"/>
      <c r="F26" s="493"/>
      <c r="G26" s="942"/>
      <c r="H26" s="943"/>
      <c r="I26" s="943"/>
      <c r="J26" s="943"/>
      <c r="K26" s="943"/>
      <c r="L26" s="943"/>
      <c r="M26" s="943"/>
      <c r="N26" s="943"/>
      <c r="O26" s="944"/>
      <c r="P26" s="948"/>
      <c r="Q26" s="948"/>
      <c r="R26" s="948"/>
      <c r="S26" s="948"/>
      <c r="T26" s="948"/>
      <c r="U26" s="948"/>
      <c r="V26" s="948"/>
      <c r="W26" s="948"/>
      <c r="X26" s="949"/>
      <c r="Y26" s="237" t="s">
        <v>51</v>
      </c>
      <c r="Z26" s="951"/>
      <c r="AA26" s="952"/>
      <c r="AB26" s="464"/>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8" t="s">
        <v>341</v>
      </c>
      <c r="B28" s="929"/>
      <c r="C28" s="929"/>
      <c r="D28" s="929"/>
      <c r="E28" s="929"/>
      <c r="F28" s="930"/>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2">
      <c r="A29" s="931"/>
      <c r="B29" s="932"/>
      <c r="C29" s="932"/>
      <c r="D29" s="932"/>
      <c r="E29" s="932"/>
      <c r="F29" s="933"/>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2">
      <c r="A30" s="487" t="s">
        <v>314</v>
      </c>
      <c r="B30" s="488"/>
      <c r="C30" s="488"/>
      <c r="D30" s="488"/>
      <c r="E30" s="488"/>
      <c r="F30" s="489"/>
      <c r="G30" s="355" t="s">
        <v>140</v>
      </c>
      <c r="H30" s="356"/>
      <c r="I30" s="356"/>
      <c r="J30" s="356"/>
      <c r="K30" s="356"/>
      <c r="L30" s="356"/>
      <c r="M30" s="356"/>
      <c r="N30" s="356"/>
      <c r="O30" s="357"/>
      <c r="P30" s="359" t="s">
        <v>56</v>
      </c>
      <c r="Q30" s="356"/>
      <c r="R30" s="356"/>
      <c r="S30" s="356"/>
      <c r="T30" s="356"/>
      <c r="U30" s="356"/>
      <c r="V30" s="356"/>
      <c r="W30" s="356"/>
      <c r="X30" s="357"/>
      <c r="Y30" s="958"/>
      <c r="Z30" s="854"/>
      <c r="AA30" s="855"/>
      <c r="AB30" s="962" t="s">
        <v>11</v>
      </c>
      <c r="AC30" s="963"/>
      <c r="AD30" s="964"/>
      <c r="AE30" s="966" t="s">
        <v>369</v>
      </c>
      <c r="AF30" s="966"/>
      <c r="AG30" s="966"/>
      <c r="AH30" s="903"/>
      <c r="AI30" s="966" t="s">
        <v>465</v>
      </c>
      <c r="AJ30" s="966"/>
      <c r="AK30" s="966"/>
      <c r="AL30" s="903"/>
      <c r="AM30" s="966" t="s">
        <v>466</v>
      </c>
      <c r="AN30" s="966"/>
      <c r="AO30" s="966"/>
      <c r="AP30" s="903"/>
      <c r="AQ30" s="508" t="s">
        <v>223</v>
      </c>
      <c r="AR30" s="509"/>
      <c r="AS30" s="509"/>
      <c r="AT30" s="510"/>
      <c r="AU30" s="511" t="s">
        <v>129</v>
      </c>
      <c r="AV30" s="511"/>
      <c r="AW30" s="511"/>
      <c r="AX30" s="512"/>
      <c r="AY30" s="34">
        <f>COUNTA($G$32)</f>
        <v>0</v>
      </c>
    </row>
    <row r="31" spans="1:51" ht="18.75" customHeight="1" x14ac:dyDescent="0.2">
      <c r="A31" s="487"/>
      <c r="B31" s="488"/>
      <c r="C31" s="488"/>
      <c r="D31" s="488"/>
      <c r="E31" s="488"/>
      <c r="F31" s="489"/>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7"/>
      <c r="AF31" s="507"/>
      <c r="AG31" s="507"/>
      <c r="AH31" s="417"/>
      <c r="AI31" s="507"/>
      <c r="AJ31" s="507"/>
      <c r="AK31" s="507"/>
      <c r="AL31" s="417"/>
      <c r="AM31" s="507"/>
      <c r="AN31" s="507"/>
      <c r="AO31" s="507"/>
      <c r="AP31" s="417"/>
      <c r="AQ31" s="513"/>
      <c r="AR31" s="452"/>
      <c r="AS31" s="450" t="s">
        <v>224</v>
      </c>
      <c r="AT31" s="451"/>
      <c r="AU31" s="452"/>
      <c r="AV31" s="452"/>
      <c r="AW31" s="339" t="s">
        <v>170</v>
      </c>
      <c r="AX31" s="344"/>
      <c r="AY31" s="34">
        <f t="shared" ref="AY31:AY36" si="4">$AY$30</f>
        <v>0</v>
      </c>
    </row>
    <row r="32" spans="1:51" ht="22.5" customHeight="1" x14ac:dyDescent="0.2">
      <c r="A32" s="490"/>
      <c r="B32" s="488"/>
      <c r="C32" s="488"/>
      <c r="D32" s="488"/>
      <c r="E32" s="488"/>
      <c r="F32" s="489"/>
      <c r="G32" s="389"/>
      <c r="H32" s="940"/>
      <c r="I32" s="940"/>
      <c r="J32" s="940"/>
      <c r="K32" s="940"/>
      <c r="L32" s="940"/>
      <c r="M32" s="940"/>
      <c r="N32" s="940"/>
      <c r="O32" s="941"/>
      <c r="P32" s="154"/>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91"/>
      <c r="B33" s="492"/>
      <c r="C33" s="492"/>
      <c r="D33" s="492"/>
      <c r="E33" s="492"/>
      <c r="F33" s="493"/>
      <c r="G33" s="942"/>
      <c r="H33" s="943"/>
      <c r="I33" s="943"/>
      <c r="J33" s="943"/>
      <c r="K33" s="943"/>
      <c r="L33" s="943"/>
      <c r="M33" s="943"/>
      <c r="N33" s="943"/>
      <c r="O33" s="944"/>
      <c r="P33" s="948"/>
      <c r="Q33" s="948"/>
      <c r="R33" s="948"/>
      <c r="S33" s="948"/>
      <c r="T33" s="948"/>
      <c r="U33" s="948"/>
      <c r="V33" s="948"/>
      <c r="W33" s="948"/>
      <c r="X33" s="949"/>
      <c r="Y33" s="237" t="s">
        <v>51</v>
      </c>
      <c r="Z33" s="951"/>
      <c r="AA33" s="952"/>
      <c r="AB33" s="464"/>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8" t="s">
        <v>341</v>
      </c>
      <c r="B35" s="929"/>
      <c r="C35" s="929"/>
      <c r="D35" s="929"/>
      <c r="E35" s="929"/>
      <c r="F35" s="930"/>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2">
      <c r="A36" s="931"/>
      <c r="B36" s="932"/>
      <c r="C36" s="932"/>
      <c r="D36" s="932"/>
      <c r="E36" s="932"/>
      <c r="F36" s="933"/>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2">
      <c r="A37" s="487" t="s">
        <v>314</v>
      </c>
      <c r="B37" s="488"/>
      <c r="C37" s="488"/>
      <c r="D37" s="488"/>
      <c r="E37" s="488"/>
      <c r="F37" s="489"/>
      <c r="G37" s="355" t="s">
        <v>140</v>
      </c>
      <c r="H37" s="356"/>
      <c r="I37" s="356"/>
      <c r="J37" s="356"/>
      <c r="K37" s="356"/>
      <c r="L37" s="356"/>
      <c r="M37" s="356"/>
      <c r="N37" s="356"/>
      <c r="O37" s="357"/>
      <c r="P37" s="359" t="s">
        <v>56</v>
      </c>
      <c r="Q37" s="356"/>
      <c r="R37" s="356"/>
      <c r="S37" s="356"/>
      <c r="T37" s="356"/>
      <c r="U37" s="356"/>
      <c r="V37" s="356"/>
      <c r="W37" s="356"/>
      <c r="X37" s="357"/>
      <c r="Y37" s="958"/>
      <c r="Z37" s="854"/>
      <c r="AA37" s="855"/>
      <c r="AB37" s="962" t="s">
        <v>11</v>
      </c>
      <c r="AC37" s="963"/>
      <c r="AD37" s="964"/>
      <c r="AE37" s="966" t="s">
        <v>369</v>
      </c>
      <c r="AF37" s="966"/>
      <c r="AG37" s="966"/>
      <c r="AH37" s="903"/>
      <c r="AI37" s="966" t="s">
        <v>465</v>
      </c>
      <c r="AJ37" s="966"/>
      <c r="AK37" s="966"/>
      <c r="AL37" s="903"/>
      <c r="AM37" s="966" t="s">
        <v>466</v>
      </c>
      <c r="AN37" s="966"/>
      <c r="AO37" s="966"/>
      <c r="AP37" s="903"/>
      <c r="AQ37" s="508" t="s">
        <v>223</v>
      </c>
      <c r="AR37" s="509"/>
      <c r="AS37" s="509"/>
      <c r="AT37" s="510"/>
      <c r="AU37" s="511" t="s">
        <v>129</v>
      </c>
      <c r="AV37" s="511"/>
      <c r="AW37" s="511"/>
      <c r="AX37" s="512"/>
      <c r="AY37" s="34">
        <f>COUNTA($G$39)</f>
        <v>0</v>
      </c>
    </row>
    <row r="38" spans="1:51" ht="18.75" customHeight="1" x14ac:dyDescent="0.2">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7"/>
      <c r="AF38" s="507"/>
      <c r="AG38" s="507"/>
      <c r="AH38" s="417"/>
      <c r="AI38" s="507"/>
      <c r="AJ38" s="507"/>
      <c r="AK38" s="507"/>
      <c r="AL38" s="417"/>
      <c r="AM38" s="507"/>
      <c r="AN38" s="507"/>
      <c r="AO38" s="507"/>
      <c r="AP38" s="417"/>
      <c r="AQ38" s="513"/>
      <c r="AR38" s="452"/>
      <c r="AS38" s="450" t="s">
        <v>224</v>
      </c>
      <c r="AT38" s="451"/>
      <c r="AU38" s="452"/>
      <c r="AV38" s="452"/>
      <c r="AW38" s="339" t="s">
        <v>170</v>
      </c>
      <c r="AX38" s="344"/>
      <c r="AY38" s="34">
        <f t="shared" ref="AY38:AY43" si="5">$AY$37</f>
        <v>0</v>
      </c>
    </row>
    <row r="39" spans="1:51" ht="22.5" customHeight="1" x14ac:dyDescent="0.2">
      <c r="A39" s="490"/>
      <c r="B39" s="488"/>
      <c r="C39" s="488"/>
      <c r="D39" s="488"/>
      <c r="E39" s="488"/>
      <c r="F39" s="489"/>
      <c r="G39" s="389"/>
      <c r="H39" s="940"/>
      <c r="I39" s="940"/>
      <c r="J39" s="940"/>
      <c r="K39" s="940"/>
      <c r="L39" s="940"/>
      <c r="M39" s="940"/>
      <c r="N39" s="940"/>
      <c r="O39" s="941"/>
      <c r="P39" s="154"/>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91"/>
      <c r="B40" s="492"/>
      <c r="C40" s="492"/>
      <c r="D40" s="492"/>
      <c r="E40" s="492"/>
      <c r="F40" s="493"/>
      <c r="G40" s="942"/>
      <c r="H40" s="943"/>
      <c r="I40" s="943"/>
      <c r="J40" s="943"/>
      <c r="K40" s="943"/>
      <c r="L40" s="943"/>
      <c r="M40" s="943"/>
      <c r="N40" s="943"/>
      <c r="O40" s="944"/>
      <c r="P40" s="948"/>
      <c r="Q40" s="948"/>
      <c r="R40" s="948"/>
      <c r="S40" s="948"/>
      <c r="T40" s="948"/>
      <c r="U40" s="948"/>
      <c r="V40" s="948"/>
      <c r="W40" s="948"/>
      <c r="X40" s="949"/>
      <c r="Y40" s="237" t="s">
        <v>51</v>
      </c>
      <c r="Z40" s="951"/>
      <c r="AA40" s="952"/>
      <c r="AB40" s="464"/>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8" t="s">
        <v>341</v>
      </c>
      <c r="B42" s="929"/>
      <c r="C42" s="929"/>
      <c r="D42" s="929"/>
      <c r="E42" s="929"/>
      <c r="F42" s="930"/>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2">
      <c r="A43" s="931"/>
      <c r="B43" s="932"/>
      <c r="C43" s="932"/>
      <c r="D43" s="932"/>
      <c r="E43" s="932"/>
      <c r="F43" s="933"/>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2">
      <c r="A44" s="487" t="s">
        <v>314</v>
      </c>
      <c r="B44" s="488"/>
      <c r="C44" s="488"/>
      <c r="D44" s="488"/>
      <c r="E44" s="488"/>
      <c r="F44" s="489"/>
      <c r="G44" s="355" t="s">
        <v>140</v>
      </c>
      <c r="H44" s="356"/>
      <c r="I44" s="356"/>
      <c r="J44" s="356"/>
      <c r="K44" s="356"/>
      <c r="L44" s="356"/>
      <c r="M44" s="356"/>
      <c r="N44" s="356"/>
      <c r="O44" s="357"/>
      <c r="P44" s="359" t="s">
        <v>56</v>
      </c>
      <c r="Q44" s="356"/>
      <c r="R44" s="356"/>
      <c r="S44" s="356"/>
      <c r="T44" s="356"/>
      <c r="U44" s="356"/>
      <c r="V44" s="356"/>
      <c r="W44" s="356"/>
      <c r="X44" s="357"/>
      <c r="Y44" s="958"/>
      <c r="Z44" s="854"/>
      <c r="AA44" s="855"/>
      <c r="AB44" s="962" t="s">
        <v>11</v>
      </c>
      <c r="AC44" s="963"/>
      <c r="AD44" s="964"/>
      <c r="AE44" s="966" t="s">
        <v>369</v>
      </c>
      <c r="AF44" s="966"/>
      <c r="AG44" s="966"/>
      <c r="AH44" s="903"/>
      <c r="AI44" s="966" t="s">
        <v>465</v>
      </c>
      <c r="AJ44" s="966"/>
      <c r="AK44" s="966"/>
      <c r="AL44" s="903"/>
      <c r="AM44" s="966" t="s">
        <v>466</v>
      </c>
      <c r="AN44" s="966"/>
      <c r="AO44" s="966"/>
      <c r="AP44" s="903"/>
      <c r="AQ44" s="508" t="s">
        <v>223</v>
      </c>
      <c r="AR44" s="509"/>
      <c r="AS44" s="509"/>
      <c r="AT44" s="510"/>
      <c r="AU44" s="511" t="s">
        <v>129</v>
      </c>
      <c r="AV44" s="511"/>
      <c r="AW44" s="511"/>
      <c r="AX44" s="512"/>
      <c r="AY44" s="34">
        <f>COUNTA($G$46)</f>
        <v>0</v>
      </c>
    </row>
    <row r="45" spans="1:51" ht="18.75" customHeight="1" x14ac:dyDescent="0.2">
      <c r="A45" s="487"/>
      <c r="B45" s="488"/>
      <c r="C45" s="488"/>
      <c r="D45" s="488"/>
      <c r="E45" s="488"/>
      <c r="F45" s="489"/>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7"/>
      <c r="AF45" s="507"/>
      <c r="AG45" s="507"/>
      <c r="AH45" s="417"/>
      <c r="AI45" s="507"/>
      <c r="AJ45" s="507"/>
      <c r="AK45" s="507"/>
      <c r="AL45" s="417"/>
      <c r="AM45" s="507"/>
      <c r="AN45" s="507"/>
      <c r="AO45" s="507"/>
      <c r="AP45" s="417"/>
      <c r="AQ45" s="513"/>
      <c r="AR45" s="452"/>
      <c r="AS45" s="450" t="s">
        <v>224</v>
      </c>
      <c r="AT45" s="451"/>
      <c r="AU45" s="452"/>
      <c r="AV45" s="452"/>
      <c r="AW45" s="339" t="s">
        <v>170</v>
      </c>
      <c r="AX45" s="344"/>
      <c r="AY45" s="34">
        <f t="shared" ref="AY45:AY50" si="6">$AY$44</f>
        <v>0</v>
      </c>
    </row>
    <row r="46" spans="1:51" ht="22.5" customHeight="1" x14ac:dyDescent="0.2">
      <c r="A46" s="490"/>
      <c r="B46" s="488"/>
      <c r="C46" s="488"/>
      <c r="D46" s="488"/>
      <c r="E46" s="488"/>
      <c r="F46" s="489"/>
      <c r="G46" s="389"/>
      <c r="H46" s="940"/>
      <c r="I46" s="940"/>
      <c r="J46" s="940"/>
      <c r="K46" s="940"/>
      <c r="L46" s="940"/>
      <c r="M46" s="940"/>
      <c r="N46" s="940"/>
      <c r="O46" s="941"/>
      <c r="P46" s="154"/>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91"/>
      <c r="B47" s="492"/>
      <c r="C47" s="492"/>
      <c r="D47" s="492"/>
      <c r="E47" s="492"/>
      <c r="F47" s="493"/>
      <c r="G47" s="942"/>
      <c r="H47" s="943"/>
      <c r="I47" s="943"/>
      <c r="J47" s="943"/>
      <c r="K47" s="943"/>
      <c r="L47" s="943"/>
      <c r="M47" s="943"/>
      <c r="N47" s="943"/>
      <c r="O47" s="944"/>
      <c r="P47" s="948"/>
      <c r="Q47" s="948"/>
      <c r="R47" s="948"/>
      <c r="S47" s="948"/>
      <c r="T47" s="948"/>
      <c r="U47" s="948"/>
      <c r="V47" s="948"/>
      <c r="W47" s="948"/>
      <c r="X47" s="949"/>
      <c r="Y47" s="237" t="s">
        <v>51</v>
      </c>
      <c r="Z47" s="951"/>
      <c r="AA47" s="952"/>
      <c r="AB47" s="464"/>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8" t="s">
        <v>341</v>
      </c>
      <c r="B49" s="929"/>
      <c r="C49" s="929"/>
      <c r="D49" s="929"/>
      <c r="E49" s="929"/>
      <c r="F49" s="930"/>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2">
      <c r="A50" s="931"/>
      <c r="B50" s="932"/>
      <c r="C50" s="932"/>
      <c r="D50" s="932"/>
      <c r="E50" s="932"/>
      <c r="F50" s="933"/>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2">
      <c r="A51" s="487" t="s">
        <v>314</v>
      </c>
      <c r="B51" s="488"/>
      <c r="C51" s="488"/>
      <c r="D51" s="488"/>
      <c r="E51" s="488"/>
      <c r="F51" s="489"/>
      <c r="G51" s="355" t="s">
        <v>140</v>
      </c>
      <c r="H51" s="356"/>
      <c r="I51" s="356"/>
      <c r="J51" s="356"/>
      <c r="K51" s="356"/>
      <c r="L51" s="356"/>
      <c r="M51" s="356"/>
      <c r="N51" s="356"/>
      <c r="O51" s="357"/>
      <c r="P51" s="359" t="s">
        <v>56</v>
      </c>
      <c r="Q51" s="356"/>
      <c r="R51" s="356"/>
      <c r="S51" s="356"/>
      <c r="T51" s="356"/>
      <c r="U51" s="356"/>
      <c r="V51" s="356"/>
      <c r="W51" s="356"/>
      <c r="X51" s="357"/>
      <c r="Y51" s="958"/>
      <c r="Z51" s="854"/>
      <c r="AA51" s="855"/>
      <c r="AB51" s="903" t="s">
        <v>11</v>
      </c>
      <c r="AC51" s="963"/>
      <c r="AD51" s="964"/>
      <c r="AE51" s="966" t="s">
        <v>369</v>
      </c>
      <c r="AF51" s="966"/>
      <c r="AG51" s="966"/>
      <c r="AH51" s="903"/>
      <c r="AI51" s="966" t="s">
        <v>465</v>
      </c>
      <c r="AJ51" s="966"/>
      <c r="AK51" s="966"/>
      <c r="AL51" s="903"/>
      <c r="AM51" s="966" t="s">
        <v>466</v>
      </c>
      <c r="AN51" s="966"/>
      <c r="AO51" s="966"/>
      <c r="AP51" s="903"/>
      <c r="AQ51" s="508" t="s">
        <v>223</v>
      </c>
      <c r="AR51" s="509"/>
      <c r="AS51" s="509"/>
      <c r="AT51" s="510"/>
      <c r="AU51" s="511" t="s">
        <v>129</v>
      </c>
      <c r="AV51" s="511"/>
      <c r="AW51" s="511"/>
      <c r="AX51" s="512"/>
      <c r="AY51" s="34">
        <f>COUNTA($G$53)</f>
        <v>0</v>
      </c>
    </row>
    <row r="52" spans="1:51" ht="18.75" customHeight="1" x14ac:dyDescent="0.2">
      <c r="A52" s="487"/>
      <c r="B52" s="488"/>
      <c r="C52" s="488"/>
      <c r="D52" s="488"/>
      <c r="E52" s="488"/>
      <c r="F52" s="489"/>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7"/>
      <c r="AF52" s="507"/>
      <c r="AG52" s="507"/>
      <c r="AH52" s="417"/>
      <c r="AI52" s="507"/>
      <c r="AJ52" s="507"/>
      <c r="AK52" s="507"/>
      <c r="AL52" s="417"/>
      <c r="AM52" s="507"/>
      <c r="AN52" s="507"/>
      <c r="AO52" s="507"/>
      <c r="AP52" s="417"/>
      <c r="AQ52" s="513"/>
      <c r="AR52" s="452"/>
      <c r="AS52" s="450" t="s">
        <v>224</v>
      </c>
      <c r="AT52" s="451"/>
      <c r="AU52" s="452"/>
      <c r="AV52" s="452"/>
      <c r="AW52" s="339" t="s">
        <v>170</v>
      </c>
      <c r="AX52" s="344"/>
      <c r="AY52" s="34">
        <f t="shared" ref="AY52:AY57" si="7">$AY$51</f>
        <v>0</v>
      </c>
    </row>
    <row r="53" spans="1:51" ht="22.5" customHeight="1" x14ac:dyDescent="0.2">
      <c r="A53" s="490"/>
      <c r="B53" s="488"/>
      <c r="C53" s="488"/>
      <c r="D53" s="488"/>
      <c r="E53" s="488"/>
      <c r="F53" s="489"/>
      <c r="G53" s="389"/>
      <c r="H53" s="940"/>
      <c r="I53" s="940"/>
      <c r="J53" s="940"/>
      <c r="K53" s="940"/>
      <c r="L53" s="940"/>
      <c r="M53" s="940"/>
      <c r="N53" s="940"/>
      <c r="O53" s="941"/>
      <c r="P53" s="154"/>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91"/>
      <c r="B54" s="492"/>
      <c r="C54" s="492"/>
      <c r="D54" s="492"/>
      <c r="E54" s="492"/>
      <c r="F54" s="493"/>
      <c r="G54" s="942"/>
      <c r="H54" s="943"/>
      <c r="I54" s="943"/>
      <c r="J54" s="943"/>
      <c r="K54" s="943"/>
      <c r="L54" s="943"/>
      <c r="M54" s="943"/>
      <c r="N54" s="943"/>
      <c r="O54" s="944"/>
      <c r="P54" s="948"/>
      <c r="Q54" s="948"/>
      <c r="R54" s="948"/>
      <c r="S54" s="948"/>
      <c r="T54" s="948"/>
      <c r="U54" s="948"/>
      <c r="V54" s="948"/>
      <c r="W54" s="948"/>
      <c r="X54" s="949"/>
      <c r="Y54" s="237" t="s">
        <v>51</v>
      </c>
      <c r="Z54" s="951"/>
      <c r="AA54" s="952"/>
      <c r="AB54" s="464"/>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8" t="s">
        <v>341</v>
      </c>
      <c r="B56" s="929"/>
      <c r="C56" s="929"/>
      <c r="D56" s="929"/>
      <c r="E56" s="929"/>
      <c r="F56" s="930"/>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2">
      <c r="A57" s="931"/>
      <c r="B57" s="932"/>
      <c r="C57" s="932"/>
      <c r="D57" s="932"/>
      <c r="E57" s="932"/>
      <c r="F57" s="933"/>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2">
      <c r="A58" s="487" t="s">
        <v>314</v>
      </c>
      <c r="B58" s="488"/>
      <c r="C58" s="488"/>
      <c r="D58" s="488"/>
      <c r="E58" s="488"/>
      <c r="F58" s="489"/>
      <c r="G58" s="355" t="s">
        <v>140</v>
      </c>
      <c r="H58" s="356"/>
      <c r="I58" s="356"/>
      <c r="J58" s="356"/>
      <c r="K58" s="356"/>
      <c r="L58" s="356"/>
      <c r="M58" s="356"/>
      <c r="N58" s="356"/>
      <c r="O58" s="357"/>
      <c r="P58" s="359" t="s">
        <v>56</v>
      </c>
      <c r="Q58" s="356"/>
      <c r="R58" s="356"/>
      <c r="S58" s="356"/>
      <c r="T58" s="356"/>
      <c r="U58" s="356"/>
      <c r="V58" s="356"/>
      <c r="W58" s="356"/>
      <c r="X58" s="357"/>
      <c r="Y58" s="958"/>
      <c r="Z58" s="854"/>
      <c r="AA58" s="855"/>
      <c r="AB58" s="962" t="s">
        <v>11</v>
      </c>
      <c r="AC58" s="963"/>
      <c r="AD58" s="964"/>
      <c r="AE58" s="966" t="s">
        <v>369</v>
      </c>
      <c r="AF58" s="966"/>
      <c r="AG58" s="966"/>
      <c r="AH58" s="903"/>
      <c r="AI58" s="966" t="s">
        <v>465</v>
      </c>
      <c r="AJ58" s="966"/>
      <c r="AK58" s="966"/>
      <c r="AL58" s="903"/>
      <c r="AM58" s="966" t="s">
        <v>466</v>
      </c>
      <c r="AN58" s="966"/>
      <c r="AO58" s="966"/>
      <c r="AP58" s="903"/>
      <c r="AQ58" s="508" t="s">
        <v>223</v>
      </c>
      <c r="AR58" s="509"/>
      <c r="AS58" s="509"/>
      <c r="AT58" s="510"/>
      <c r="AU58" s="511" t="s">
        <v>129</v>
      </c>
      <c r="AV58" s="511"/>
      <c r="AW58" s="511"/>
      <c r="AX58" s="512"/>
      <c r="AY58" s="34">
        <f>COUNTA($G$60)</f>
        <v>0</v>
      </c>
    </row>
    <row r="59" spans="1:51" ht="18.75" customHeight="1" x14ac:dyDescent="0.2">
      <c r="A59" s="487"/>
      <c r="B59" s="488"/>
      <c r="C59" s="488"/>
      <c r="D59" s="488"/>
      <c r="E59" s="488"/>
      <c r="F59" s="489"/>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7"/>
      <c r="AF59" s="507"/>
      <c r="AG59" s="507"/>
      <c r="AH59" s="417"/>
      <c r="AI59" s="507"/>
      <c r="AJ59" s="507"/>
      <c r="AK59" s="507"/>
      <c r="AL59" s="417"/>
      <c r="AM59" s="507"/>
      <c r="AN59" s="507"/>
      <c r="AO59" s="507"/>
      <c r="AP59" s="417"/>
      <c r="AQ59" s="513"/>
      <c r="AR59" s="452"/>
      <c r="AS59" s="450" t="s">
        <v>224</v>
      </c>
      <c r="AT59" s="451"/>
      <c r="AU59" s="452"/>
      <c r="AV59" s="452"/>
      <c r="AW59" s="339" t="s">
        <v>170</v>
      </c>
      <c r="AX59" s="344"/>
      <c r="AY59" s="34">
        <f t="shared" ref="AY59:AY64" si="8">$AY$58</f>
        <v>0</v>
      </c>
    </row>
    <row r="60" spans="1:51" ht="22.5" customHeight="1" x14ac:dyDescent="0.2">
      <c r="A60" s="490"/>
      <c r="B60" s="488"/>
      <c r="C60" s="488"/>
      <c r="D60" s="488"/>
      <c r="E60" s="488"/>
      <c r="F60" s="489"/>
      <c r="G60" s="389"/>
      <c r="H60" s="940"/>
      <c r="I60" s="940"/>
      <c r="J60" s="940"/>
      <c r="K60" s="940"/>
      <c r="L60" s="940"/>
      <c r="M60" s="940"/>
      <c r="N60" s="940"/>
      <c r="O60" s="941"/>
      <c r="P60" s="154"/>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91"/>
      <c r="B61" s="492"/>
      <c r="C61" s="492"/>
      <c r="D61" s="492"/>
      <c r="E61" s="492"/>
      <c r="F61" s="493"/>
      <c r="G61" s="942"/>
      <c r="H61" s="943"/>
      <c r="I61" s="943"/>
      <c r="J61" s="943"/>
      <c r="K61" s="943"/>
      <c r="L61" s="943"/>
      <c r="M61" s="943"/>
      <c r="N61" s="943"/>
      <c r="O61" s="944"/>
      <c r="P61" s="948"/>
      <c r="Q61" s="948"/>
      <c r="R61" s="948"/>
      <c r="S61" s="948"/>
      <c r="T61" s="948"/>
      <c r="U61" s="948"/>
      <c r="V61" s="948"/>
      <c r="W61" s="948"/>
      <c r="X61" s="949"/>
      <c r="Y61" s="237" t="s">
        <v>51</v>
      </c>
      <c r="Z61" s="951"/>
      <c r="AA61" s="952"/>
      <c r="AB61" s="464"/>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8" t="s">
        <v>341</v>
      </c>
      <c r="B63" s="929"/>
      <c r="C63" s="929"/>
      <c r="D63" s="929"/>
      <c r="E63" s="929"/>
      <c r="F63" s="930"/>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2">
      <c r="A64" s="931"/>
      <c r="B64" s="932"/>
      <c r="C64" s="932"/>
      <c r="D64" s="932"/>
      <c r="E64" s="932"/>
      <c r="F64" s="933"/>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2">
      <c r="A65" s="487" t="s">
        <v>314</v>
      </c>
      <c r="B65" s="488"/>
      <c r="C65" s="488"/>
      <c r="D65" s="488"/>
      <c r="E65" s="488"/>
      <c r="F65" s="489"/>
      <c r="G65" s="355" t="s">
        <v>140</v>
      </c>
      <c r="H65" s="356"/>
      <c r="I65" s="356"/>
      <c r="J65" s="356"/>
      <c r="K65" s="356"/>
      <c r="L65" s="356"/>
      <c r="M65" s="356"/>
      <c r="N65" s="356"/>
      <c r="O65" s="357"/>
      <c r="P65" s="359" t="s">
        <v>56</v>
      </c>
      <c r="Q65" s="356"/>
      <c r="R65" s="356"/>
      <c r="S65" s="356"/>
      <c r="T65" s="356"/>
      <c r="U65" s="356"/>
      <c r="V65" s="356"/>
      <c r="W65" s="356"/>
      <c r="X65" s="357"/>
      <c r="Y65" s="958"/>
      <c r="Z65" s="854"/>
      <c r="AA65" s="855"/>
      <c r="AB65" s="962" t="s">
        <v>11</v>
      </c>
      <c r="AC65" s="963"/>
      <c r="AD65" s="964"/>
      <c r="AE65" s="966" t="s">
        <v>369</v>
      </c>
      <c r="AF65" s="966"/>
      <c r="AG65" s="966"/>
      <c r="AH65" s="903"/>
      <c r="AI65" s="966" t="s">
        <v>465</v>
      </c>
      <c r="AJ65" s="966"/>
      <c r="AK65" s="966"/>
      <c r="AL65" s="903"/>
      <c r="AM65" s="966" t="s">
        <v>466</v>
      </c>
      <c r="AN65" s="966"/>
      <c r="AO65" s="966"/>
      <c r="AP65" s="903"/>
      <c r="AQ65" s="508" t="s">
        <v>223</v>
      </c>
      <c r="AR65" s="509"/>
      <c r="AS65" s="509"/>
      <c r="AT65" s="510"/>
      <c r="AU65" s="511" t="s">
        <v>129</v>
      </c>
      <c r="AV65" s="511"/>
      <c r="AW65" s="511"/>
      <c r="AX65" s="512"/>
      <c r="AY65" s="34">
        <f>COUNTA($G$67)</f>
        <v>0</v>
      </c>
    </row>
    <row r="66" spans="1:51" ht="18.75" customHeight="1" x14ac:dyDescent="0.2">
      <c r="A66" s="487"/>
      <c r="B66" s="488"/>
      <c r="C66" s="488"/>
      <c r="D66" s="488"/>
      <c r="E66" s="488"/>
      <c r="F66" s="489"/>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7"/>
      <c r="AF66" s="507"/>
      <c r="AG66" s="507"/>
      <c r="AH66" s="417"/>
      <c r="AI66" s="507"/>
      <c r="AJ66" s="507"/>
      <c r="AK66" s="507"/>
      <c r="AL66" s="417"/>
      <c r="AM66" s="507"/>
      <c r="AN66" s="507"/>
      <c r="AO66" s="507"/>
      <c r="AP66" s="417"/>
      <c r="AQ66" s="513"/>
      <c r="AR66" s="452"/>
      <c r="AS66" s="450" t="s">
        <v>224</v>
      </c>
      <c r="AT66" s="451"/>
      <c r="AU66" s="452"/>
      <c r="AV66" s="452"/>
      <c r="AW66" s="339" t="s">
        <v>170</v>
      </c>
      <c r="AX66" s="344"/>
      <c r="AY66" s="34">
        <f t="shared" ref="AY66:AY71" si="9">$AY$65</f>
        <v>0</v>
      </c>
    </row>
    <row r="67" spans="1:51" ht="22.5" customHeight="1" x14ac:dyDescent="0.2">
      <c r="A67" s="490"/>
      <c r="B67" s="488"/>
      <c r="C67" s="488"/>
      <c r="D67" s="488"/>
      <c r="E67" s="488"/>
      <c r="F67" s="489"/>
      <c r="G67" s="389"/>
      <c r="H67" s="940"/>
      <c r="I67" s="940"/>
      <c r="J67" s="940"/>
      <c r="K67" s="940"/>
      <c r="L67" s="940"/>
      <c r="M67" s="940"/>
      <c r="N67" s="940"/>
      <c r="O67" s="941"/>
      <c r="P67" s="154"/>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91"/>
      <c r="B68" s="492"/>
      <c r="C68" s="492"/>
      <c r="D68" s="492"/>
      <c r="E68" s="492"/>
      <c r="F68" s="493"/>
      <c r="G68" s="942"/>
      <c r="H68" s="943"/>
      <c r="I68" s="943"/>
      <c r="J68" s="943"/>
      <c r="K68" s="943"/>
      <c r="L68" s="943"/>
      <c r="M68" s="943"/>
      <c r="N68" s="943"/>
      <c r="O68" s="944"/>
      <c r="P68" s="948"/>
      <c r="Q68" s="948"/>
      <c r="R68" s="948"/>
      <c r="S68" s="948"/>
      <c r="T68" s="948"/>
      <c r="U68" s="948"/>
      <c r="V68" s="948"/>
      <c r="W68" s="948"/>
      <c r="X68" s="949"/>
      <c r="Y68" s="237" t="s">
        <v>51</v>
      </c>
      <c r="Z68" s="951"/>
      <c r="AA68" s="952"/>
      <c r="AB68" s="464"/>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9"/>
      <c r="AD69" s="869"/>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8" t="s">
        <v>341</v>
      </c>
      <c r="B70" s="929"/>
      <c r="C70" s="929"/>
      <c r="D70" s="929"/>
      <c r="E70" s="929"/>
      <c r="F70" s="930"/>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5">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5" t="s">
        <v>26</v>
      </c>
      <c r="B2" s="986"/>
      <c r="C2" s="986"/>
      <c r="D2" s="986"/>
      <c r="E2" s="986"/>
      <c r="F2" s="987"/>
      <c r="G2" s="820" t="s">
        <v>327</v>
      </c>
      <c r="H2" s="821"/>
      <c r="I2" s="821"/>
      <c r="J2" s="821"/>
      <c r="K2" s="821"/>
      <c r="L2" s="821"/>
      <c r="M2" s="821"/>
      <c r="N2" s="821"/>
      <c r="O2" s="821"/>
      <c r="P2" s="821"/>
      <c r="Q2" s="821"/>
      <c r="R2" s="821"/>
      <c r="S2" s="821"/>
      <c r="T2" s="821"/>
      <c r="U2" s="821"/>
      <c r="V2" s="821"/>
      <c r="W2" s="821"/>
      <c r="X2" s="821"/>
      <c r="Y2" s="821"/>
      <c r="Z2" s="821"/>
      <c r="AA2" s="821"/>
      <c r="AB2" s="822"/>
      <c r="AC2" s="820" t="s">
        <v>329</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2">
      <c r="A3" s="979"/>
      <c r="B3" s="980"/>
      <c r="C3" s="980"/>
      <c r="D3" s="980"/>
      <c r="E3" s="980"/>
      <c r="F3" s="981"/>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2">
      <c r="A4" s="979"/>
      <c r="B4" s="980"/>
      <c r="C4" s="980"/>
      <c r="D4" s="980"/>
      <c r="E4" s="980"/>
      <c r="F4" s="981"/>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2">
      <c r="A5" s="979"/>
      <c r="B5" s="980"/>
      <c r="C5" s="980"/>
      <c r="D5" s="980"/>
      <c r="E5" s="980"/>
      <c r="F5" s="981"/>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2">
      <c r="A6" s="979"/>
      <c r="B6" s="980"/>
      <c r="C6" s="980"/>
      <c r="D6" s="980"/>
      <c r="E6" s="980"/>
      <c r="F6" s="981"/>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2">
      <c r="A7" s="979"/>
      <c r="B7" s="980"/>
      <c r="C7" s="980"/>
      <c r="D7" s="980"/>
      <c r="E7" s="980"/>
      <c r="F7" s="98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2">
      <c r="A8" s="979"/>
      <c r="B8" s="980"/>
      <c r="C8" s="980"/>
      <c r="D8" s="980"/>
      <c r="E8" s="980"/>
      <c r="F8" s="98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2">
      <c r="A9" s="979"/>
      <c r="B9" s="980"/>
      <c r="C9" s="980"/>
      <c r="D9" s="980"/>
      <c r="E9" s="980"/>
      <c r="F9" s="98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2">
      <c r="A10" s="979"/>
      <c r="B10" s="980"/>
      <c r="C10" s="980"/>
      <c r="D10" s="980"/>
      <c r="E10" s="980"/>
      <c r="F10" s="98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2">
      <c r="A11" s="979"/>
      <c r="B11" s="980"/>
      <c r="C11" s="980"/>
      <c r="D11" s="980"/>
      <c r="E11" s="980"/>
      <c r="F11" s="98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2">
      <c r="A12" s="979"/>
      <c r="B12" s="980"/>
      <c r="C12" s="980"/>
      <c r="D12" s="980"/>
      <c r="E12" s="980"/>
      <c r="F12" s="98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2">
      <c r="A13" s="979"/>
      <c r="B13" s="980"/>
      <c r="C13" s="980"/>
      <c r="D13" s="980"/>
      <c r="E13" s="980"/>
      <c r="F13" s="98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5">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2">
      <c r="A15" s="979"/>
      <c r="B15" s="980"/>
      <c r="C15" s="980"/>
      <c r="D15" s="980"/>
      <c r="E15" s="980"/>
      <c r="F15" s="981"/>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2">
      <c r="A16" s="979"/>
      <c r="B16" s="980"/>
      <c r="C16" s="980"/>
      <c r="D16" s="980"/>
      <c r="E16" s="980"/>
      <c r="F16" s="981"/>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2">
      <c r="A17" s="979"/>
      <c r="B17" s="980"/>
      <c r="C17" s="980"/>
      <c r="D17" s="980"/>
      <c r="E17" s="980"/>
      <c r="F17" s="98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2">
      <c r="A18" s="979"/>
      <c r="B18" s="980"/>
      <c r="C18" s="980"/>
      <c r="D18" s="980"/>
      <c r="E18" s="980"/>
      <c r="F18" s="98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2">
      <c r="A19" s="979"/>
      <c r="B19" s="980"/>
      <c r="C19" s="980"/>
      <c r="D19" s="980"/>
      <c r="E19" s="980"/>
      <c r="F19" s="98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2">
      <c r="A20" s="979"/>
      <c r="B20" s="980"/>
      <c r="C20" s="980"/>
      <c r="D20" s="980"/>
      <c r="E20" s="980"/>
      <c r="F20" s="98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2">
      <c r="A21" s="979"/>
      <c r="B21" s="980"/>
      <c r="C21" s="980"/>
      <c r="D21" s="980"/>
      <c r="E21" s="980"/>
      <c r="F21" s="98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2">
      <c r="A22" s="979"/>
      <c r="B22" s="980"/>
      <c r="C22" s="980"/>
      <c r="D22" s="980"/>
      <c r="E22" s="980"/>
      <c r="F22" s="98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2">
      <c r="A23" s="979"/>
      <c r="B23" s="980"/>
      <c r="C23" s="980"/>
      <c r="D23" s="980"/>
      <c r="E23" s="980"/>
      <c r="F23" s="98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2">
      <c r="A24" s="979"/>
      <c r="B24" s="980"/>
      <c r="C24" s="980"/>
      <c r="D24" s="980"/>
      <c r="E24" s="980"/>
      <c r="F24" s="98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2">
      <c r="A25" s="979"/>
      <c r="B25" s="980"/>
      <c r="C25" s="980"/>
      <c r="D25" s="980"/>
      <c r="E25" s="980"/>
      <c r="F25" s="98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2">
      <c r="A26" s="979"/>
      <c r="B26" s="980"/>
      <c r="C26" s="980"/>
      <c r="D26" s="980"/>
      <c r="E26" s="980"/>
      <c r="F26" s="98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5">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2">
      <c r="A28" s="979"/>
      <c r="B28" s="980"/>
      <c r="C28" s="980"/>
      <c r="D28" s="980"/>
      <c r="E28" s="980"/>
      <c r="F28" s="981"/>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2">
      <c r="A29" s="979"/>
      <c r="B29" s="980"/>
      <c r="C29" s="980"/>
      <c r="D29" s="980"/>
      <c r="E29" s="980"/>
      <c r="F29" s="981"/>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2">
      <c r="A30" s="979"/>
      <c r="B30" s="980"/>
      <c r="C30" s="980"/>
      <c r="D30" s="980"/>
      <c r="E30" s="980"/>
      <c r="F30" s="98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2">
      <c r="A31" s="979"/>
      <c r="B31" s="980"/>
      <c r="C31" s="980"/>
      <c r="D31" s="980"/>
      <c r="E31" s="980"/>
      <c r="F31" s="98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2">
      <c r="A32" s="979"/>
      <c r="B32" s="980"/>
      <c r="C32" s="980"/>
      <c r="D32" s="980"/>
      <c r="E32" s="980"/>
      <c r="F32" s="98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2">
      <c r="A33" s="979"/>
      <c r="B33" s="980"/>
      <c r="C33" s="980"/>
      <c r="D33" s="980"/>
      <c r="E33" s="980"/>
      <c r="F33" s="98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2">
      <c r="A34" s="979"/>
      <c r="B34" s="980"/>
      <c r="C34" s="980"/>
      <c r="D34" s="980"/>
      <c r="E34" s="980"/>
      <c r="F34" s="98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2">
      <c r="A35" s="979"/>
      <c r="B35" s="980"/>
      <c r="C35" s="980"/>
      <c r="D35" s="980"/>
      <c r="E35" s="980"/>
      <c r="F35" s="98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2">
      <c r="A36" s="979"/>
      <c r="B36" s="980"/>
      <c r="C36" s="980"/>
      <c r="D36" s="980"/>
      <c r="E36" s="980"/>
      <c r="F36" s="98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2">
      <c r="A37" s="979"/>
      <c r="B37" s="980"/>
      <c r="C37" s="980"/>
      <c r="D37" s="980"/>
      <c r="E37" s="980"/>
      <c r="F37" s="98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2">
      <c r="A38" s="979"/>
      <c r="B38" s="980"/>
      <c r="C38" s="980"/>
      <c r="D38" s="980"/>
      <c r="E38" s="980"/>
      <c r="F38" s="98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2">
      <c r="A39" s="979"/>
      <c r="B39" s="980"/>
      <c r="C39" s="980"/>
      <c r="D39" s="980"/>
      <c r="E39" s="980"/>
      <c r="F39" s="98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5">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2">
      <c r="A41" s="979"/>
      <c r="B41" s="980"/>
      <c r="C41" s="980"/>
      <c r="D41" s="980"/>
      <c r="E41" s="980"/>
      <c r="F41" s="981"/>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2">
      <c r="A42" s="979"/>
      <c r="B42" s="980"/>
      <c r="C42" s="980"/>
      <c r="D42" s="980"/>
      <c r="E42" s="980"/>
      <c r="F42" s="981"/>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2">
      <c r="A43" s="979"/>
      <c r="B43" s="980"/>
      <c r="C43" s="980"/>
      <c r="D43" s="980"/>
      <c r="E43" s="980"/>
      <c r="F43" s="98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2">
      <c r="A44" s="979"/>
      <c r="B44" s="980"/>
      <c r="C44" s="980"/>
      <c r="D44" s="980"/>
      <c r="E44" s="980"/>
      <c r="F44" s="98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2">
      <c r="A45" s="979"/>
      <c r="B45" s="980"/>
      <c r="C45" s="980"/>
      <c r="D45" s="980"/>
      <c r="E45" s="980"/>
      <c r="F45" s="98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2">
      <c r="A46" s="979"/>
      <c r="B46" s="980"/>
      <c r="C46" s="980"/>
      <c r="D46" s="980"/>
      <c r="E46" s="980"/>
      <c r="F46" s="98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2">
      <c r="A47" s="979"/>
      <c r="B47" s="980"/>
      <c r="C47" s="980"/>
      <c r="D47" s="980"/>
      <c r="E47" s="980"/>
      <c r="F47" s="98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2">
      <c r="A48" s="979"/>
      <c r="B48" s="980"/>
      <c r="C48" s="980"/>
      <c r="D48" s="980"/>
      <c r="E48" s="980"/>
      <c r="F48" s="98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2">
      <c r="A49" s="979"/>
      <c r="B49" s="980"/>
      <c r="C49" s="980"/>
      <c r="D49" s="980"/>
      <c r="E49" s="980"/>
      <c r="F49" s="98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2">
      <c r="A50" s="979"/>
      <c r="B50" s="980"/>
      <c r="C50" s="980"/>
      <c r="D50" s="980"/>
      <c r="E50" s="980"/>
      <c r="F50" s="98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2">
      <c r="A51" s="979"/>
      <c r="B51" s="980"/>
      <c r="C51" s="980"/>
      <c r="D51" s="980"/>
      <c r="E51" s="980"/>
      <c r="F51" s="98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2">
      <c r="A52" s="979"/>
      <c r="B52" s="980"/>
      <c r="C52" s="980"/>
      <c r="D52" s="980"/>
      <c r="E52" s="980"/>
      <c r="F52" s="98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5">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5"/>
    <row r="55" spans="1:51" ht="30" customHeight="1" x14ac:dyDescent="0.2">
      <c r="A55" s="985" t="s">
        <v>26</v>
      </c>
      <c r="B55" s="986"/>
      <c r="C55" s="986"/>
      <c r="D55" s="986"/>
      <c r="E55" s="986"/>
      <c r="F55" s="987"/>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2">
      <c r="A56" s="979"/>
      <c r="B56" s="980"/>
      <c r="C56" s="980"/>
      <c r="D56" s="980"/>
      <c r="E56" s="980"/>
      <c r="F56" s="981"/>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2">
      <c r="A57" s="979"/>
      <c r="B57" s="980"/>
      <c r="C57" s="980"/>
      <c r="D57" s="980"/>
      <c r="E57" s="980"/>
      <c r="F57" s="98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2">
      <c r="A58" s="979"/>
      <c r="B58" s="980"/>
      <c r="C58" s="980"/>
      <c r="D58" s="980"/>
      <c r="E58" s="980"/>
      <c r="F58" s="98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2">
      <c r="A59" s="979"/>
      <c r="B59" s="980"/>
      <c r="C59" s="980"/>
      <c r="D59" s="980"/>
      <c r="E59" s="980"/>
      <c r="F59" s="98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2">
      <c r="A60" s="979"/>
      <c r="B60" s="980"/>
      <c r="C60" s="980"/>
      <c r="D60" s="980"/>
      <c r="E60" s="980"/>
      <c r="F60" s="98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2">
      <c r="A61" s="979"/>
      <c r="B61" s="980"/>
      <c r="C61" s="980"/>
      <c r="D61" s="980"/>
      <c r="E61" s="980"/>
      <c r="F61" s="98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2">
      <c r="A62" s="979"/>
      <c r="B62" s="980"/>
      <c r="C62" s="980"/>
      <c r="D62" s="980"/>
      <c r="E62" s="980"/>
      <c r="F62" s="98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2">
      <c r="A63" s="979"/>
      <c r="B63" s="980"/>
      <c r="C63" s="980"/>
      <c r="D63" s="980"/>
      <c r="E63" s="980"/>
      <c r="F63" s="98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2">
      <c r="A64" s="979"/>
      <c r="B64" s="980"/>
      <c r="C64" s="980"/>
      <c r="D64" s="980"/>
      <c r="E64" s="980"/>
      <c r="F64" s="98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2">
      <c r="A65" s="979"/>
      <c r="B65" s="980"/>
      <c r="C65" s="980"/>
      <c r="D65" s="980"/>
      <c r="E65" s="980"/>
      <c r="F65" s="98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2">
      <c r="A66" s="979"/>
      <c r="B66" s="980"/>
      <c r="C66" s="980"/>
      <c r="D66" s="980"/>
      <c r="E66" s="980"/>
      <c r="F66" s="98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5">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2">
      <c r="A68" s="979"/>
      <c r="B68" s="980"/>
      <c r="C68" s="980"/>
      <c r="D68" s="980"/>
      <c r="E68" s="980"/>
      <c r="F68" s="981"/>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2">
      <c r="A69" s="979"/>
      <c r="B69" s="980"/>
      <c r="C69" s="980"/>
      <c r="D69" s="980"/>
      <c r="E69" s="980"/>
      <c r="F69" s="981"/>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2">
      <c r="A70" s="979"/>
      <c r="B70" s="980"/>
      <c r="C70" s="980"/>
      <c r="D70" s="980"/>
      <c r="E70" s="980"/>
      <c r="F70" s="98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2">
      <c r="A71" s="979"/>
      <c r="B71" s="980"/>
      <c r="C71" s="980"/>
      <c r="D71" s="980"/>
      <c r="E71" s="980"/>
      <c r="F71" s="98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2">
      <c r="A72" s="979"/>
      <c r="B72" s="980"/>
      <c r="C72" s="980"/>
      <c r="D72" s="980"/>
      <c r="E72" s="980"/>
      <c r="F72" s="98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2">
      <c r="A73" s="979"/>
      <c r="B73" s="980"/>
      <c r="C73" s="980"/>
      <c r="D73" s="980"/>
      <c r="E73" s="980"/>
      <c r="F73" s="98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2">
      <c r="A74" s="979"/>
      <c r="B74" s="980"/>
      <c r="C74" s="980"/>
      <c r="D74" s="980"/>
      <c r="E74" s="980"/>
      <c r="F74" s="98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2">
      <c r="A75" s="979"/>
      <c r="B75" s="980"/>
      <c r="C75" s="980"/>
      <c r="D75" s="980"/>
      <c r="E75" s="980"/>
      <c r="F75" s="98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2">
      <c r="A76" s="979"/>
      <c r="B76" s="980"/>
      <c r="C76" s="980"/>
      <c r="D76" s="980"/>
      <c r="E76" s="980"/>
      <c r="F76" s="98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2">
      <c r="A77" s="979"/>
      <c r="B77" s="980"/>
      <c r="C77" s="980"/>
      <c r="D77" s="980"/>
      <c r="E77" s="980"/>
      <c r="F77" s="98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2">
      <c r="A78" s="979"/>
      <c r="B78" s="980"/>
      <c r="C78" s="980"/>
      <c r="D78" s="980"/>
      <c r="E78" s="980"/>
      <c r="F78" s="98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2">
      <c r="A79" s="979"/>
      <c r="B79" s="980"/>
      <c r="C79" s="980"/>
      <c r="D79" s="980"/>
      <c r="E79" s="980"/>
      <c r="F79" s="98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5">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2">
      <c r="A81" s="979"/>
      <c r="B81" s="980"/>
      <c r="C81" s="980"/>
      <c r="D81" s="980"/>
      <c r="E81" s="980"/>
      <c r="F81" s="981"/>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2">
      <c r="A82" s="979"/>
      <c r="B82" s="980"/>
      <c r="C82" s="980"/>
      <c r="D82" s="980"/>
      <c r="E82" s="980"/>
      <c r="F82" s="981"/>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2">
      <c r="A83" s="979"/>
      <c r="B83" s="980"/>
      <c r="C83" s="980"/>
      <c r="D83" s="980"/>
      <c r="E83" s="980"/>
      <c r="F83" s="98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2">
      <c r="A84" s="979"/>
      <c r="B84" s="980"/>
      <c r="C84" s="980"/>
      <c r="D84" s="980"/>
      <c r="E84" s="980"/>
      <c r="F84" s="98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2">
      <c r="A85" s="979"/>
      <c r="B85" s="980"/>
      <c r="C85" s="980"/>
      <c r="D85" s="980"/>
      <c r="E85" s="980"/>
      <c r="F85" s="98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2">
      <c r="A86" s="979"/>
      <c r="B86" s="980"/>
      <c r="C86" s="980"/>
      <c r="D86" s="980"/>
      <c r="E86" s="980"/>
      <c r="F86" s="98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2">
      <c r="A87" s="979"/>
      <c r="B87" s="980"/>
      <c r="C87" s="980"/>
      <c r="D87" s="980"/>
      <c r="E87" s="980"/>
      <c r="F87" s="98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2">
      <c r="A88" s="979"/>
      <c r="B88" s="980"/>
      <c r="C88" s="980"/>
      <c r="D88" s="980"/>
      <c r="E88" s="980"/>
      <c r="F88" s="98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2">
      <c r="A89" s="979"/>
      <c r="B89" s="980"/>
      <c r="C89" s="980"/>
      <c r="D89" s="980"/>
      <c r="E89" s="980"/>
      <c r="F89" s="98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2">
      <c r="A90" s="979"/>
      <c r="B90" s="980"/>
      <c r="C90" s="980"/>
      <c r="D90" s="980"/>
      <c r="E90" s="980"/>
      <c r="F90" s="98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2">
      <c r="A91" s="979"/>
      <c r="B91" s="980"/>
      <c r="C91" s="980"/>
      <c r="D91" s="980"/>
      <c r="E91" s="980"/>
      <c r="F91" s="98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2">
      <c r="A92" s="979"/>
      <c r="B92" s="980"/>
      <c r="C92" s="980"/>
      <c r="D92" s="980"/>
      <c r="E92" s="980"/>
      <c r="F92" s="98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5">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2">
      <c r="A94" s="979"/>
      <c r="B94" s="980"/>
      <c r="C94" s="980"/>
      <c r="D94" s="980"/>
      <c r="E94" s="980"/>
      <c r="F94" s="981"/>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2">
      <c r="A95" s="979"/>
      <c r="B95" s="980"/>
      <c r="C95" s="980"/>
      <c r="D95" s="980"/>
      <c r="E95" s="980"/>
      <c r="F95" s="981"/>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2">
      <c r="A96" s="979"/>
      <c r="B96" s="980"/>
      <c r="C96" s="980"/>
      <c r="D96" s="980"/>
      <c r="E96" s="980"/>
      <c r="F96" s="98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2">
      <c r="A97" s="979"/>
      <c r="B97" s="980"/>
      <c r="C97" s="980"/>
      <c r="D97" s="980"/>
      <c r="E97" s="980"/>
      <c r="F97" s="98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2">
      <c r="A98" s="979"/>
      <c r="B98" s="980"/>
      <c r="C98" s="980"/>
      <c r="D98" s="980"/>
      <c r="E98" s="980"/>
      <c r="F98" s="98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2">
      <c r="A99" s="979"/>
      <c r="B99" s="980"/>
      <c r="C99" s="980"/>
      <c r="D99" s="980"/>
      <c r="E99" s="980"/>
      <c r="F99" s="98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2">
      <c r="A100" s="979"/>
      <c r="B100" s="980"/>
      <c r="C100" s="980"/>
      <c r="D100" s="980"/>
      <c r="E100" s="980"/>
      <c r="F100" s="98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2">
      <c r="A101" s="979"/>
      <c r="B101" s="980"/>
      <c r="C101" s="980"/>
      <c r="D101" s="980"/>
      <c r="E101" s="980"/>
      <c r="F101" s="98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2">
      <c r="A102" s="979"/>
      <c r="B102" s="980"/>
      <c r="C102" s="980"/>
      <c r="D102" s="980"/>
      <c r="E102" s="980"/>
      <c r="F102" s="98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2">
      <c r="A103" s="979"/>
      <c r="B103" s="980"/>
      <c r="C103" s="980"/>
      <c r="D103" s="980"/>
      <c r="E103" s="980"/>
      <c r="F103" s="98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2">
      <c r="A104" s="979"/>
      <c r="B104" s="980"/>
      <c r="C104" s="980"/>
      <c r="D104" s="980"/>
      <c r="E104" s="980"/>
      <c r="F104" s="98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2">
      <c r="A105" s="979"/>
      <c r="B105" s="980"/>
      <c r="C105" s="980"/>
      <c r="D105" s="980"/>
      <c r="E105" s="980"/>
      <c r="F105" s="98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5">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5"/>
    <row r="108" spans="1:51" ht="30" customHeight="1" x14ac:dyDescent="0.2">
      <c r="A108" s="985" t="s">
        <v>26</v>
      </c>
      <c r="B108" s="986"/>
      <c r="C108" s="986"/>
      <c r="D108" s="986"/>
      <c r="E108" s="986"/>
      <c r="F108" s="987"/>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2">
      <c r="A109" s="979"/>
      <c r="B109" s="980"/>
      <c r="C109" s="980"/>
      <c r="D109" s="980"/>
      <c r="E109" s="980"/>
      <c r="F109" s="981"/>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2">
      <c r="A110" s="979"/>
      <c r="B110" s="980"/>
      <c r="C110" s="980"/>
      <c r="D110" s="980"/>
      <c r="E110" s="980"/>
      <c r="F110" s="98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2">
      <c r="A111" s="979"/>
      <c r="B111" s="980"/>
      <c r="C111" s="980"/>
      <c r="D111" s="980"/>
      <c r="E111" s="980"/>
      <c r="F111" s="98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2">
      <c r="A112" s="979"/>
      <c r="B112" s="980"/>
      <c r="C112" s="980"/>
      <c r="D112" s="980"/>
      <c r="E112" s="980"/>
      <c r="F112" s="98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2">
      <c r="A113" s="979"/>
      <c r="B113" s="980"/>
      <c r="C113" s="980"/>
      <c r="D113" s="980"/>
      <c r="E113" s="980"/>
      <c r="F113" s="98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2">
      <c r="A114" s="979"/>
      <c r="B114" s="980"/>
      <c r="C114" s="980"/>
      <c r="D114" s="980"/>
      <c r="E114" s="980"/>
      <c r="F114" s="98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2">
      <c r="A115" s="979"/>
      <c r="B115" s="980"/>
      <c r="C115" s="980"/>
      <c r="D115" s="980"/>
      <c r="E115" s="980"/>
      <c r="F115" s="98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2">
      <c r="A116" s="979"/>
      <c r="B116" s="980"/>
      <c r="C116" s="980"/>
      <c r="D116" s="980"/>
      <c r="E116" s="980"/>
      <c r="F116" s="98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2">
      <c r="A117" s="979"/>
      <c r="B117" s="980"/>
      <c r="C117" s="980"/>
      <c r="D117" s="980"/>
      <c r="E117" s="980"/>
      <c r="F117" s="98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2">
      <c r="A118" s="979"/>
      <c r="B118" s="980"/>
      <c r="C118" s="980"/>
      <c r="D118" s="980"/>
      <c r="E118" s="980"/>
      <c r="F118" s="98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2">
      <c r="A119" s="979"/>
      <c r="B119" s="980"/>
      <c r="C119" s="980"/>
      <c r="D119" s="980"/>
      <c r="E119" s="980"/>
      <c r="F119" s="98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5">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2">
      <c r="A121" s="979"/>
      <c r="B121" s="980"/>
      <c r="C121" s="980"/>
      <c r="D121" s="980"/>
      <c r="E121" s="980"/>
      <c r="F121" s="981"/>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2">
      <c r="A122" s="979"/>
      <c r="B122" s="980"/>
      <c r="C122" s="980"/>
      <c r="D122" s="980"/>
      <c r="E122" s="980"/>
      <c r="F122" s="981"/>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2">
      <c r="A123" s="979"/>
      <c r="B123" s="980"/>
      <c r="C123" s="980"/>
      <c r="D123" s="980"/>
      <c r="E123" s="980"/>
      <c r="F123" s="98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2">
      <c r="A124" s="979"/>
      <c r="B124" s="980"/>
      <c r="C124" s="980"/>
      <c r="D124" s="980"/>
      <c r="E124" s="980"/>
      <c r="F124" s="98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2">
      <c r="A125" s="979"/>
      <c r="B125" s="980"/>
      <c r="C125" s="980"/>
      <c r="D125" s="980"/>
      <c r="E125" s="980"/>
      <c r="F125" s="98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2">
      <c r="A126" s="979"/>
      <c r="B126" s="980"/>
      <c r="C126" s="980"/>
      <c r="D126" s="980"/>
      <c r="E126" s="980"/>
      <c r="F126" s="98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2">
      <c r="A127" s="979"/>
      <c r="B127" s="980"/>
      <c r="C127" s="980"/>
      <c r="D127" s="980"/>
      <c r="E127" s="980"/>
      <c r="F127" s="98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2">
      <c r="A128" s="979"/>
      <c r="B128" s="980"/>
      <c r="C128" s="980"/>
      <c r="D128" s="980"/>
      <c r="E128" s="980"/>
      <c r="F128" s="98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2">
      <c r="A129" s="979"/>
      <c r="B129" s="980"/>
      <c r="C129" s="980"/>
      <c r="D129" s="980"/>
      <c r="E129" s="980"/>
      <c r="F129" s="98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2">
      <c r="A130" s="979"/>
      <c r="B130" s="980"/>
      <c r="C130" s="980"/>
      <c r="D130" s="980"/>
      <c r="E130" s="980"/>
      <c r="F130" s="98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2">
      <c r="A131" s="979"/>
      <c r="B131" s="980"/>
      <c r="C131" s="980"/>
      <c r="D131" s="980"/>
      <c r="E131" s="980"/>
      <c r="F131" s="98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2">
      <c r="A132" s="979"/>
      <c r="B132" s="980"/>
      <c r="C132" s="980"/>
      <c r="D132" s="980"/>
      <c r="E132" s="980"/>
      <c r="F132" s="98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5">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2">
      <c r="A134" s="979"/>
      <c r="B134" s="980"/>
      <c r="C134" s="980"/>
      <c r="D134" s="980"/>
      <c r="E134" s="980"/>
      <c r="F134" s="981"/>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2">
      <c r="A135" s="979"/>
      <c r="B135" s="980"/>
      <c r="C135" s="980"/>
      <c r="D135" s="980"/>
      <c r="E135" s="980"/>
      <c r="F135" s="981"/>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2">
      <c r="A136" s="979"/>
      <c r="B136" s="980"/>
      <c r="C136" s="980"/>
      <c r="D136" s="980"/>
      <c r="E136" s="980"/>
      <c r="F136" s="98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2">
      <c r="A137" s="979"/>
      <c r="B137" s="980"/>
      <c r="C137" s="980"/>
      <c r="D137" s="980"/>
      <c r="E137" s="980"/>
      <c r="F137" s="98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2">
      <c r="A138" s="979"/>
      <c r="B138" s="980"/>
      <c r="C138" s="980"/>
      <c r="D138" s="980"/>
      <c r="E138" s="980"/>
      <c r="F138" s="98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2">
      <c r="A139" s="979"/>
      <c r="B139" s="980"/>
      <c r="C139" s="980"/>
      <c r="D139" s="980"/>
      <c r="E139" s="980"/>
      <c r="F139" s="98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2">
      <c r="A140" s="979"/>
      <c r="B140" s="980"/>
      <c r="C140" s="980"/>
      <c r="D140" s="980"/>
      <c r="E140" s="980"/>
      <c r="F140" s="98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2">
      <c r="A141" s="979"/>
      <c r="B141" s="980"/>
      <c r="C141" s="980"/>
      <c r="D141" s="980"/>
      <c r="E141" s="980"/>
      <c r="F141" s="98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2">
      <c r="A142" s="979"/>
      <c r="B142" s="980"/>
      <c r="C142" s="980"/>
      <c r="D142" s="980"/>
      <c r="E142" s="980"/>
      <c r="F142" s="98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2">
      <c r="A143" s="979"/>
      <c r="B143" s="980"/>
      <c r="C143" s="980"/>
      <c r="D143" s="980"/>
      <c r="E143" s="980"/>
      <c r="F143" s="98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2">
      <c r="A144" s="979"/>
      <c r="B144" s="980"/>
      <c r="C144" s="980"/>
      <c r="D144" s="980"/>
      <c r="E144" s="980"/>
      <c r="F144" s="98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2">
      <c r="A145" s="979"/>
      <c r="B145" s="980"/>
      <c r="C145" s="980"/>
      <c r="D145" s="980"/>
      <c r="E145" s="980"/>
      <c r="F145" s="98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5">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2">
      <c r="A147" s="979"/>
      <c r="B147" s="980"/>
      <c r="C147" s="980"/>
      <c r="D147" s="980"/>
      <c r="E147" s="980"/>
      <c r="F147" s="981"/>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2">
      <c r="A148" s="979"/>
      <c r="B148" s="980"/>
      <c r="C148" s="980"/>
      <c r="D148" s="980"/>
      <c r="E148" s="980"/>
      <c r="F148" s="981"/>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2">
      <c r="A149" s="979"/>
      <c r="B149" s="980"/>
      <c r="C149" s="980"/>
      <c r="D149" s="980"/>
      <c r="E149" s="980"/>
      <c r="F149" s="98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2">
      <c r="A150" s="979"/>
      <c r="B150" s="980"/>
      <c r="C150" s="980"/>
      <c r="D150" s="980"/>
      <c r="E150" s="980"/>
      <c r="F150" s="98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2">
      <c r="A151" s="979"/>
      <c r="B151" s="980"/>
      <c r="C151" s="980"/>
      <c r="D151" s="980"/>
      <c r="E151" s="980"/>
      <c r="F151" s="98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2">
      <c r="A152" s="979"/>
      <c r="B152" s="980"/>
      <c r="C152" s="980"/>
      <c r="D152" s="980"/>
      <c r="E152" s="980"/>
      <c r="F152" s="98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2">
      <c r="A153" s="979"/>
      <c r="B153" s="980"/>
      <c r="C153" s="980"/>
      <c r="D153" s="980"/>
      <c r="E153" s="980"/>
      <c r="F153" s="98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2">
      <c r="A154" s="979"/>
      <c r="B154" s="980"/>
      <c r="C154" s="980"/>
      <c r="D154" s="980"/>
      <c r="E154" s="980"/>
      <c r="F154" s="98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2">
      <c r="A155" s="979"/>
      <c r="B155" s="980"/>
      <c r="C155" s="980"/>
      <c r="D155" s="980"/>
      <c r="E155" s="980"/>
      <c r="F155" s="98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2">
      <c r="A156" s="979"/>
      <c r="B156" s="980"/>
      <c r="C156" s="980"/>
      <c r="D156" s="980"/>
      <c r="E156" s="980"/>
      <c r="F156" s="98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2">
      <c r="A157" s="979"/>
      <c r="B157" s="980"/>
      <c r="C157" s="980"/>
      <c r="D157" s="980"/>
      <c r="E157" s="980"/>
      <c r="F157" s="98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2">
      <c r="A158" s="979"/>
      <c r="B158" s="980"/>
      <c r="C158" s="980"/>
      <c r="D158" s="980"/>
      <c r="E158" s="980"/>
      <c r="F158" s="98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5">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5"/>
    <row r="161" spans="1:51" ht="30" customHeight="1" x14ac:dyDescent="0.2">
      <c r="A161" s="985" t="s">
        <v>26</v>
      </c>
      <c r="B161" s="986"/>
      <c r="C161" s="986"/>
      <c r="D161" s="986"/>
      <c r="E161" s="986"/>
      <c r="F161" s="987"/>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2">
      <c r="A162" s="979"/>
      <c r="B162" s="980"/>
      <c r="C162" s="980"/>
      <c r="D162" s="980"/>
      <c r="E162" s="980"/>
      <c r="F162" s="981"/>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2">
      <c r="A163" s="979"/>
      <c r="B163" s="980"/>
      <c r="C163" s="980"/>
      <c r="D163" s="980"/>
      <c r="E163" s="980"/>
      <c r="F163" s="98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2">
      <c r="A164" s="979"/>
      <c r="B164" s="980"/>
      <c r="C164" s="980"/>
      <c r="D164" s="980"/>
      <c r="E164" s="980"/>
      <c r="F164" s="98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2">
      <c r="A165" s="979"/>
      <c r="B165" s="980"/>
      <c r="C165" s="980"/>
      <c r="D165" s="980"/>
      <c r="E165" s="980"/>
      <c r="F165" s="98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2">
      <c r="A166" s="979"/>
      <c r="B166" s="980"/>
      <c r="C166" s="980"/>
      <c r="D166" s="980"/>
      <c r="E166" s="980"/>
      <c r="F166" s="98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2">
      <c r="A167" s="979"/>
      <c r="B167" s="980"/>
      <c r="C167" s="980"/>
      <c r="D167" s="980"/>
      <c r="E167" s="980"/>
      <c r="F167" s="98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2">
      <c r="A168" s="979"/>
      <c r="B168" s="980"/>
      <c r="C168" s="980"/>
      <c r="D168" s="980"/>
      <c r="E168" s="980"/>
      <c r="F168" s="98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2">
      <c r="A169" s="979"/>
      <c r="B169" s="980"/>
      <c r="C169" s="980"/>
      <c r="D169" s="980"/>
      <c r="E169" s="980"/>
      <c r="F169" s="98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2">
      <c r="A170" s="979"/>
      <c r="B170" s="980"/>
      <c r="C170" s="980"/>
      <c r="D170" s="980"/>
      <c r="E170" s="980"/>
      <c r="F170" s="98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2">
      <c r="A171" s="979"/>
      <c r="B171" s="980"/>
      <c r="C171" s="980"/>
      <c r="D171" s="980"/>
      <c r="E171" s="980"/>
      <c r="F171" s="98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2">
      <c r="A172" s="979"/>
      <c r="B172" s="980"/>
      <c r="C172" s="980"/>
      <c r="D172" s="980"/>
      <c r="E172" s="980"/>
      <c r="F172" s="98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5">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2">
      <c r="A174" s="979"/>
      <c r="B174" s="980"/>
      <c r="C174" s="980"/>
      <c r="D174" s="980"/>
      <c r="E174" s="980"/>
      <c r="F174" s="981"/>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2">
      <c r="A175" s="979"/>
      <c r="B175" s="980"/>
      <c r="C175" s="980"/>
      <c r="D175" s="980"/>
      <c r="E175" s="980"/>
      <c r="F175" s="981"/>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2">
      <c r="A176" s="979"/>
      <c r="B176" s="980"/>
      <c r="C176" s="980"/>
      <c r="D176" s="980"/>
      <c r="E176" s="980"/>
      <c r="F176" s="98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2">
      <c r="A177" s="979"/>
      <c r="B177" s="980"/>
      <c r="C177" s="980"/>
      <c r="D177" s="980"/>
      <c r="E177" s="980"/>
      <c r="F177" s="98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2">
      <c r="A178" s="979"/>
      <c r="B178" s="980"/>
      <c r="C178" s="980"/>
      <c r="D178" s="980"/>
      <c r="E178" s="980"/>
      <c r="F178" s="98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2">
      <c r="A179" s="979"/>
      <c r="B179" s="980"/>
      <c r="C179" s="980"/>
      <c r="D179" s="980"/>
      <c r="E179" s="980"/>
      <c r="F179" s="98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2">
      <c r="A180" s="979"/>
      <c r="B180" s="980"/>
      <c r="C180" s="980"/>
      <c r="D180" s="980"/>
      <c r="E180" s="980"/>
      <c r="F180" s="98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2">
      <c r="A181" s="979"/>
      <c r="B181" s="980"/>
      <c r="C181" s="980"/>
      <c r="D181" s="980"/>
      <c r="E181" s="980"/>
      <c r="F181" s="98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2">
      <c r="A182" s="979"/>
      <c r="B182" s="980"/>
      <c r="C182" s="980"/>
      <c r="D182" s="980"/>
      <c r="E182" s="980"/>
      <c r="F182" s="98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2">
      <c r="A183" s="979"/>
      <c r="B183" s="980"/>
      <c r="C183" s="980"/>
      <c r="D183" s="980"/>
      <c r="E183" s="980"/>
      <c r="F183" s="98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2">
      <c r="A184" s="979"/>
      <c r="B184" s="980"/>
      <c r="C184" s="980"/>
      <c r="D184" s="980"/>
      <c r="E184" s="980"/>
      <c r="F184" s="98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2">
      <c r="A185" s="979"/>
      <c r="B185" s="980"/>
      <c r="C185" s="980"/>
      <c r="D185" s="980"/>
      <c r="E185" s="980"/>
      <c r="F185" s="98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5">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2">
      <c r="A187" s="979"/>
      <c r="B187" s="980"/>
      <c r="C187" s="980"/>
      <c r="D187" s="980"/>
      <c r="E187" s="980"/>
      <c r="F187" s="981"/>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2">
      <c r="A188" s="979"/>
      <c r="B188" s="980"/>
      <c r="C188" s="980"/>
      <c r="D188" s="980"/>
      <c r="E188" s="980"/>
      <c r="F188" s="981"/>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2">
      <c r="A189" s="979"/>
      <c r="B189" s="980"/>
      <c r="C189" s="980"/>
      <c r="D189" s="980"/>
      <c r="E189" s="980"/>
      <c r="F189" s="98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2">
      <c r="A190" s="979"/>
      <c r="B190" s="980"/>
      <c r="C190" s="980"/>
      <c r="D190" s="980"/>
      <c r="E190" s="980"/>
      <c r="F190" s="98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2">
      <c r="A191" s="979"/>
      <c r="B191" s="980"/>
      <c r="C191" s="980"/>
      <c r="D191" s="980"/>
      <c r="E191" s="980"/>
      <c r="F191" s="98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2">
      <c r="A192" s="979"/>
      <c r="B192" s="980"/>
      <c r="C192" s="980"/>
      <c r="D192" s="980"/>
      <c r="E192" s="980"/>
      <c r="F192" s="98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2">
      <c r="A193" s="979"/>
      <c r="B193" s="980"/>
      <c r="C193" s="980"/>
      <c r="D193" s="980"/>
      <c r="E193" s="980"/>
      <c r="F193" s="98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2">
      <c r="A194" s="979"/>
      <c r="B194" s="980"/>
      <c r="C194" s="980"/>
      <c r="D194" s="980"/>
      <c r="E194" s="980"/>
      <c r="F194" s="98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2">
      <c r="A195" s="979"/>
      <c r="B195" s="980"/>
      <c r="C195" s="980"/>
      <c r="D195" s="980"/>
      <c r="E195" s="980"/>
      <c r="F195" s="98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2">
      <c r="A196" s="979"/>
      <c r="B196" s="980"/>
      <c r="C196" s="980"/>
      <c r="D196" s="980"/>
      <c r="E196" s="980"/>
      <c r="F196" s="98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2">
      <c r="A197" s="979"/>
      <c r="B197" s="980"/>
      <c r="C197" s="980"/>
      <c r="D197" s="980"/>
      <c r="E197" s="980"/>
      <c r="F197" s="98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2">
      <c r="A198" s="979"/>
      <c r="B198" s="980"/>
      <c r="C198" s="980"/>
      <c r="D198" s="980"/>
      <c r="E198" s="980"/>
      <c r="F198" s="98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5">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2">
      <c r="A200" s="979"/>
      <c r="B200" s="980"/>
      <c r="C200" s="980"/>
      <c r="D200" s="980"/>
      <c r="E200" s="980"/>
      <c r="F200" s="981"/>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2">
      <c r="A201" s="979"/>
      <c r="B201" s="980"/>
      <c r="C201" s="980"/>
      <c r="D201" s="980"/>
      <c r="E201" s="980"/>
      <c r="F201" s="981"/>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2">
      <c r="A202" s="979"/>
      <c r="B202" s="980"/>
      <c r="C202" s="980"/>
      <c r="D202" s="980"/>
      <c r="E202" s="980"/>
      <c r="F202" s="98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2">
      <c r="A203" s="979"/>
      <c r="B203" s="980"/>
      <c r="C203" s="980"/>
      <c r="D203" s="980"/>
      <c r="E203" s="980"/>
      <c r="F203" s="98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2">
      <c r="A204" s="979"/>
      <c r="B204" s="980"/>
      <c r="C204" s="980"/>
      <c r="D204" s="980"/>
      <c r="E204" s="980"/>
      <c r="F204" s="98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2">
      <c r="A205" s="979"/>
      <c r="B205" s="980"/>
      <c r="C205" s="980"/>
      <c r="D205" s="980"/>
      <c r="E205" s="980"/>
      <c r="F205" s="98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2">
      <c r="A206" s="979"/>
      <c r="B206" s="980"/>
      <c r="C206" s="980"/>
      <c r="D206" s="980"/>
      <c r="E206" s="980"/>
      <c r="F206" s="98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2">
      <c r="A207" s="979"/>
      <c r="B207" s="980"/>
      <c r="C207" s="980"/>
      <c r="D207" s="980"/>
      <c r="E207" s="980"/>
      <c r="F207" s="98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2">
      <c r="A208" s="979"/>
      <c r="B208" s="980"/>
      <c r="C208" s="980"/>
      <c r="D208" s="980"/>
      <c r="E208" s="980"/>
      <c r="F208" s="98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2">
      <c r="A209" s="979"/>
      <c r="B209" s="980"/>
      <c r="C209" s="980"/>
      <c r="D209" s="980"/>
      <c r="E209" s="980"/>
      <c r="F209" s="98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2">
      <c r="A210" s="979"/>
      <c r="B210" s="980"/>
      <c r="C210" s="980"/>
      <c r="D210" s="980"/>
      <c r="E210" s="980"/>
      <c r="F210" s="98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2">
      <c r="A211" s="979"/>
      <c r="B211" s="980"/>
      <c r="C211" s="980"/>
      <c r="D211" s="980"/>
      <c r="E211" s="980"/>
      <c r="F211" s="98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5">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5"/>
    <row r="214" spans="1:51" ht="30" customHeight="1" x14ac:dyDescent="0.2">
      <c r="A214" s="976" t="s">
        <v>26</v>
      </c>
      <c r="B214" s="977"/>
      <c r="C214" s="977"/>
      <c r="D214" s="977"/>
      <c r="E214" s="977"/>
      <c r="F214" s="978"/>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2">
      <c r="A215" s="979"/>
      <c r="B215" s="980"/>
      <c r="C215" s="980"/>
      <c r="D215" s="980"/>
      <c r="E215" s="980"/>
      <c r="F215" s="981"/>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2">
      <c r="A216" s="979"/>
      <c r="B216" s="980"/>
      <c r="C216" s="980"/>
      <c r="D216" s="980"/>
      <c r="E216" s="980"/>
      <c r="F216" s="98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2">
      <c r="A217" s="979"/>
      <c r="B217" s="980"/>
      <c r="C217" s="980"/>
      <c r="D217" s="980"/>
      <c r="E217" s="980"/>
      <c r="F217" s="98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2">
      <c r="A218" s="979"/>
      <c r="B218" s="980"/>
      <c r="C218" s="980"/>
      <c r="D218" s="980"/>
      <c r="E218" s="980"/>
      <c r="F218" s="98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2">
      <c r="A219" s="979"/>
      <c r="B219" s="980"/>
      <c r="C219" s="980"/>
      <c r="D219" s="980"/>
      <c r="E219" s="980"/>
      <c r="F219" s="98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2">
      <c r="A220" s="979"/>
      <c r="B220" s="980"/>
      <c r="C220" s="980"/>
      <c r="D220" s="980"/>
      <c r="E220" s="980"/>
      <c r="F220" s="98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2">
      <c r="A221" s="979"/>
      <c r="B221" s="980"/>
      <c r="C221" s="980"/>
      <c r="D221" s="980"/>
      <c r="E221" s="980"/>
      <c r="F221" s="98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2">
      <c r="A222" s="979"/>
      <c r="B222" s="980"/>
      <c r="C222" s="980"/>
      <c r="D222" s="980"/>
      <c r="E222" s="980"/>
      <c r="F222" s="98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2">
      <c r="A223" s="979"/>
      <c r="B223" s="980"/>
      <c r="C223" s="980"/>
      <c r="D223" s="980"/>
      <c r="E223" s="980"/>
      <c r="F223" s="98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2">
      <c r="A224" s="979"/>
      <c r="B224" s="980"/>
      <c r="C224" s="980"/>
      <c r="D224" s="980"/>
      <c r="E224" s="980"/>
      <c r="F224" s="98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2">
      <c r="A225" s="979"/>
      <c r="B225" s="980"/>
      <c r="C225" s="980"/>
      <c r="D225" s="980"/>
      <c r="E225" s="980"/>
      <c r="F225" s="98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5">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2">
      <c r="A227" s="979"/>
      <c r="B227" s="980"/>
      <c r="C227" s="980"/>
      <c r="D227" s="980"/>
      <c r="E227" s="980"/>
      <c r="F227" s="981"/>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2">
      <c r="A228" s="979"/>
      <c r="B228" s="980"/>
      <c r="C228" s="980"/>
      <c r="D228" s="980"/>
      <c r="E228" s="980"/>
      <c r="F228" s="981"/>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2">
      <c r="A229" s="979"/>
      <c r="B229" s="980"/>
      <c r="C229" s="980"/>
      <c r="D229" s="980"/>
      <c r="E229" s="980"/>
      <c r="F229" s="98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2">
      <c r="A230" s="979"/>
      <c r="B230" s="980"/>
      <c r="C230" s="980"/>
      <c r="D230" s="980"/>
      <c r="E230" s="980"/>
      <c r="F230" s="98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2">
      <c r="A231" s="979"/>
      <c r="B231" s="980"/>
      <c r="C231" s="980"/>
      <c r="D231" s="980"/>
      <c r="E231" s="980"/>
      <c r="F231" s="98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2">
      <c r="A232" s="979"/>
      <c r="B232" s="980"/>
      <c r="C232" s="980"/>
      <c r="D232" s="980"/>
      <c r="E232" s="980"/>
      <c r="F232" s="98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2">
      <c r="A233" s="979"/>
      <c r="B233" s="980"/>
      <c r="C233" s="980"/>
      <c r="D233" s="980"/>
      <c r="E233" s="980"/>
      <c r="F233" s="98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2">
      <c r="A234" s="979"/>
      <c r="B234" s="980"/>
      <c r="C234" s="980"/>
      <c r="D234" s="980"/>
      <c r="E234" s="980"/>
      <c r="F234" s="98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2">
      <c r="A235" s="979"/>
      <c r="B235" s="980"/>
      <c r="C235" s="980"/>
      <c r="D235" s="980"/>
      <c r="E235" s="980"/>
      <c r="F235" s="98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2">
      <c r="A236" s="979"/>
      <c r="B236" s="980"/>
      <c r="C236" s="980"/>
      <c r="D236" s="980"/>
      <c r="E236" s="980"/>
      <c r="F236" s="98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2">
      <c r="A237" s="979"/>
      <c r="B237" s="980"/>
      <c r="C237" s="980"/>
      <c r="D237" s="980"/>
      <c r="E237" s="980"/>
      <c r="F237" s="98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2">
      <c r="A238" s="979"/>
      <c r="B238" s="980"/>
      <c r="C238" s="980"/>
      <c r="D238" s="980"/>
      <c r="E238" s="980"/>
      <c r="F238" s="98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5">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2">
      <c r="A240" s="979"/>
      <c r="B240" s="980"/>
      <c r="C240" s="980"/>
      <c r="D240" s="980"/>
      <c r="E240" s="980"/>
      <c r="F240" s="981"/>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2">
      <c r="A241" s="979"/>
      <c r="B241" s="980"/>
      <c r="C241" s="980"/>
      <c r="D241" s="980"/>
      <c r="E241" s="980"/>
      <c r="F241" s="981"/>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2">
      <c r="A242" s="979"/>
      <c r="B242" s="980"/>
      <c r="C242" s="980"/>
      <c r="D242" s="980"/>
      <c r="E242" s="980"/>
      <c r="F242" s="98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2">
      <c r="A243" s="979"/>
      <c r="B243" s="980"/>
      <c r="C243" s="980"/>
      <c r="D243" s="980"/>
      <c r="E243" s="980"/>
      <c r="F243" s="98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2">
      <c r="A244" s="979"/>
      <c r="B244" s="980"/>
      <c r="C244" s="980"/>
      <c r="D244" s="980"/>
      <c r="E244" s="980"/>
      <c r="F244" s="98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2">
      <c r="A245" s="979"/>
      <c r="B245" s="980"/>
      <c r="C245" s="980"/>
      <c r="D245" s="980"/>
      <c r="E245" s="980"/>
      <c r="F245" s="98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2">
      <c r="A246" s="979"/>
      <c r="B246" s="980"/>
      <c r="C246" s="980"/>
      <c r="D246" s="980"/>
      <c r="E246" s="980"/>
      <c r="F246" s="98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2">
      <c r="A247" s="979"/>
      <c r="B247" s="980"/>
      <c r="C247" s="980"/>
      <c r="D247" s="980"/>
      <c r="E247" s="980"/>
      <c r="F247" s="98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2">
      <c r="A248" s="979"/>
      <c r="B248" s="980"/>
      <c r="C248" s="980"/>
      <c r="D248" s="980"/>
      <c r="E248" s="980"/>
      <c r="F248" s="98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2">
      <c r="A249" s="979"/>
      <c r="B249" s="980"/>
      <c r="C249" s="980"/>
      <c r="D249" s="980"/>
      <c r="E249" s="980"/>
      <c r="F249" s="98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2">
      <c r="A250" s="979"/>
      <c r="B250" s="980"/>
      <c r="C250" s="980"/>
      <c r="D250" s="980"/>
      <c r="E250" s="980"/>
      <c r="F250" s="98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2">
      <c r="A251" s="979"/>
      <c r="B251" s="980"/>
      <c r="C251" s="980"/>
      <c r="D251" s="980"/>
      <c r="E251" s="980"/>
      <c r="F251" s="98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5">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2">
      <c r="A253" s="979"/>
      <c r="B253" s="980"/>
      <c r="C253" s="980"/>
      <c r="D253" s="980"/>
      <c r="E253" s="980"/>
      <c r="F253" s="981"/>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2">
      <c r="A254" s="979"/>
      <c r="B254" s="980"/>
      <c r="C254" s="980"/>
      <c r="D254" s="980"/>
      <c r="E254" s="980"/>
      <c r="F254" s="981"/>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2">
      <c r="A255" s="979"/>
      <c r="B255" s="980"/>
      <c r="C255" s="980"/>
      <c r="D255" s="980"/>
      <c r="E255" s="980"/>
      <c r="F255" s="98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2">
      <c r="A256" s="979"/>
      <c r="B256" s="980"/>
      <c r="C256" s="980"/>
      <c r="D256" s="980"/>
      <c r="E256" s="980"/>
      <c r="F256" s="98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2">
      <c r="A257" s="979"/>
      <c r="B257" s="980"/>
      <c r="C257" s="980"/>
      <c r="D257" s="980"/>
      <c r="E257" s="980"/>
      <c r="F257" s="98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2">
      <c r="A258" s="979"/>
      <c r="B258" s="980"/>
      <c r="C258" s="980"/>
      <c r="D258" s="980"/>
      <c r="E258" s="980"/>
      <c r="F258" s="98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2">
      <c r="A259" s="979"/>
      <c r="B259" s="980"/>
      <c r="C259" s="980"/>
      <c r="D259" s="980"/>
      <c r="E259" s="980"/>
      <c r="F259" s="98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2">
      <c r="A260" s="979"/>
      <c r="B260" s="980"/>
      <c r="C260" s="980"/>
      <c r="D260" s="980"/>
      <c r="E260" s="980"/>
      <c r="F260" s="98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2">
      <c r="A261" s="979"/>
      <c r="B261" s="980"/>
      <c r="C261" s="980"/>
      <c r="D261" s="980"/>
      <c r="E261" s="980"/>
      <c r="F261" s="98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2">
      <c r="A262" s="979"/>
      <c r="B262" s="980"/>
      <c r="C262" s="980"/>
      <c r="D262" s="980"/>
      <c r="E262" s="980"/>
      <c r="F262" s="98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2">
      <c r="A263" s="979"/>
      <c r="B263" s="980"/>
      <c r="C263" s="980"/>
      <c r="D263" s="980"/>
      <c r="E263" s="980"/>
      <c r="F263" s="98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2">
      <c r="A264" s="979"/>
      <c r="B264" s="980"/>
      <c r="C264" s="980"/>
      <c r="D264" s="980"/>
      <c r="E264" s="980"/>
      <c r="F264" s="98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5">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5"/>
      <c r="B3" s="865"/>
      <c r="C3" s="865" t="s">
        <v>24</v>
      </c>
      <c r="D3" s="865"/>
      <c r="E3" s="865"/>
      <c r="F3" s="865"/>
      <c r="G3" s="865"/>
      <c r="H3" s="865"/>
      <c r="I3" s="865"/>
      <c r="J3" s="992" t="s">
        <v>274</v>
      </c>
      <c r="K3" s="993"/>
      <c r="L3" s="993"/>
      <c r="M3" s="993"/>
      <c r="N3" s="993"/>
      <c r="O3" s="993"/>
      <c r="P3" s="430" t="s">
        <v>25</v>
      </c>
      <c r="Q3" s="430"/>
      <c r="R3" s="430"/>
      <c r="S3" s="430"/>
      <c r="T3" s="430"/>
      <c r="U3" s="430"/>
      <c r="V3" s="430"/>
      <c r="W3" s="430"/>
      <c r="X3" s="430"/>
      <c r="Y3" s="867" t="s">
        <v>317</v>
      </c>
      <c r="Z3" s="868"/>
      <c r="AA3" s="868"/>
      <c r="AB3" s="868"/>
      <c r="AC3" s="992" t="s">
        <v>308</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x14ac:dyDescent="0.2">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2">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2">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2">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2">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2">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2">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2">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2">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2">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2">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2">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2">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2">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2">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2">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2">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2">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2">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2">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2">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2">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2">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2">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2">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2">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2">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2">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2">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2">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5"/>
      <c r="B36" s="865"/>
      <c r="C36" s="865" t="s">
        <v>24</v>
      </c>
      <c r="D36" s="865"/>
      <c r="E36" s="865"/>
      <c r="F36" s="865"/>
      <c r="G36" s="865"/>
      <c r="H36" s="865"/>
      <c r="I36" s="865"/>
      <c r="J36" s="992" t="s">
        <v>274</v>
      </c>
      <c r="K36" s="993"/>
      <c r="L36" s="993"/>
      <c r="M36" s="993"/>
      <c r="N36" s="993"/>
      <c r="O36" s="993"/>
      <c r="P36" s="430" t="s">
        <v>25</v>
      </c>
      <c r="Q36" s="430"/>
      <c r="R36" s="430"/>
      <c r="S36" s="430"/>
      <c r="T36" s="430"/>
      <c r="U36" s="430"/>
      <c r="V36" s="430"/>
      <c r="W36" s="430"/>
      <c r="X36" s="430"/>
      <c r="Y36" s="867" t="s">
        <v>317</v>
      </c>
      <c r="Z36" s="868"/>
      <c r="AA36" s="868"/>
      <c r="AB36" s="868"/>
      <c r="AC36" s="992" t="s">
        <v>308</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x14ac:dyDescent="0.2">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2">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2">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2">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2">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2">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2">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2">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2">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2">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2">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2">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2">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2">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2">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2">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2">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2">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2">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2">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2">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2">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2">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2">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2">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2">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2">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2">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2">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2">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5"/>
      <c r="B69" s="865"/>
      <c r="C69" s="865" t="s">
        <v>24</v>
      </c>
      <c r="D69" s="865"/>
      <c r="E69" s="865"/>
      <c r="F69" s="865"/>
      <c r="G69" s="865"/>
      <c r="H69" s="865"/>
      <c r="I69" s="865"/>
      <c r="J69" s="992" t="s">
        <v>274</v>
      </c>
      <c r="K69" s="993"/>
      <c r="L69" s="993"/>
      <c r="M69" s="993"/>
      <c r="N69" s="993"/>
      <c r="O69" s="993"/>
      <c r="P69" s="430" t="s">
        <v>25</v>
      </c>
      <c r="Q69" s="430"/>
      <c r="R69" s="430"/>
      <c r="S69" s="430"/>
      <c r="T69" s="430"/>
      <c r="U69" s="430"/>
      <c r="V69" s="430"/>
      <c r="W69" s="430"/>
      <c r="X69" s="430"/>
      <c r="Y69" s="867" t="s">
        <v>317</v>
      </c>
      <c r="Z69" s="868"/>
      <c r="AA69" s="868"/>
      <c r="AB69" s="868"/>
      <c r="AC69" s="992" t="s">
        <v>308</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x14ac:dyDescent="0.2">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2">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2">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2">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2">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2">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2">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2">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2">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2">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2">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2">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2">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2">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2">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2">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2">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2">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2">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2">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2">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2">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2">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2">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2">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2">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2">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2">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2">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2">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5"/>
      <c r="B102" s="865"/>
      <c r="C102" s="865" t="s">
        <v>24</v>
      </c>
      <c r="D102" s="865"/>
      <c r="E102" s="865"/>
      <c r="F102" s="865"/>
      <c r="G102" s="865"/>
      <c r="H102" s="865"/>
      <c r="I102" s="865"/>
      <c r="J102" s="992" t="s">
        <v>274</v>
      </c>
      <c r="K102" s="993"/>
      <c r="L102" s="993"/>
      <c r="M102" s="993"/>
      <c r="N102" s="993"/>
      <c r="O102" s="993"/>
      <c r="P102" s="430" t="s">
        <v>25</v>
      </c>
      <c r="Q102" s="430"/>
      <c r="R102" s="430"/>
      <c r="S102" s="430"/>
      <c r="T102" s="430"/>
      <c r="U102" s="430"/>
      <c r="V102" s="430"/>
      <c r="W102" s="430"/>
      <c r="X102" s="430"/>
      <c r="Y102" s="867" t="s">
        <v>317</v>
      </c>
      <c r="Z102" s="868"/>
      <c r="AA102" s="868"/>
      <c r="AB102" s="868"/>
      <c r="AC102" s="992" t="s">
        <v>308</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x14ac:dyDescent="0.2">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2">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2">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2">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2">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2">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2">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2">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2">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2">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2">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2">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2">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2">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2">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2">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2">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2">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2">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2">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2">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2">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2">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2">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2">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2">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2">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2">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2">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2">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5"/>
      <c r="B135" s="865"/>
      <c r="C135" s="865" t="s">
        <v>24</v>
      </c>
      <c r="D135" s="865"/>
      <c r="E135" s="865"/>
      <c r="F135" s="865"/>
      <c r="G135" s="865"/>
      <c r="H135" s="865"/>
      <c r="I135" s="865"/>
      <c r="J135" s="992" t="s">
        <v>274</v>
      </c>
      <c r="K135" s="993"/>
      <c r="L135" s="993"/>
      <c r="M135" s="993"/>
      <c r="N135" s="993"/>
      <c r="O135" s="993"/>
      <c r="P135" s="430" t="s">
        <v>25</v>
      </c>
      <c r="Q135" s="430"/>
      <c r="R135" s="430"/>
      <c r="S135" s="430"/>
      <c r="T135" s="430"/>
      <c r="U135" s="430"/>
      <c r="V135" s="430"/>
      <c r="W135" s="430"/>
      <c r="X135" s="430"/>
      <c r="Y135" s="867" t="s">
        <v>317</v>
      </c>
      <c r="Z135" s="868"/>
      <c r="AA135" s="868"/>
      <c r="AB135" s="868"/>
      <c r="AC135" s="992" t="s">
        <v>308</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x14ac:dyDescent="0.2">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2">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2">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2">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2">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2">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2">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2">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2">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2">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2">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2">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2">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2">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2">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2">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2">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2">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2">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2">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2">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2">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2">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2">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2">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2">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2">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2">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2">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2">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5"/>
      <c r="B168" s="865"/>
      <c r="C168" s="865" t="s">
        <v>24</v>
      </c>
      <c r="D168" s="865"/>
      <c r="E168" s="865"/>
      <c r="F168" s="865"/>
      <c r="G168" s="865"/>
      <c r="H168" s="865"/>
      <c r="I168" s="865"/>
      <c r="J168" s="992" t="s">
        <v>274</v>
      </c>
      <c r="K168" s="993"/>
      <c r="L168" s="993"/>
      <c r="M168" s="993"/>
      <c r="N168" s="993"/>
      <c r="O168" s="993"/>
      <c r="P168" s="430" t="s">
        <v>25</v>
      </c>
      <c r="Q168" s="430"/>
      <c r="R168" s="430"/>
      <c r="S168" s="430"/>
      <c r="T168" s="430"/>
      <c r="U168" s="430"/>
      <c r="V168" s="430"/>
      <c r="W168" s="430"/>
      <c r="X168" s="430"/>
      <c r="Y168" s="867" t="s">
        <v>317</v>
      </c>
      <c r="Z168" s="868"/>
      <c r="AA168" s="868"/>
      <c r="AB168" s="868"/>
      <c r="AC168" s="992" t="s">
        <v>308</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x14ac:dyDescent="0.2">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2">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2">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2">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2">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2">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2">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2">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2">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2">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2">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2">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2">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2">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2">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2">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2">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2">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2">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2">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2">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2">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2">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2">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2">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2">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2">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2">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2">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2">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5"/>
      <c r="B201" s="865"/>
      <c r="C201" s="865" t="s">
        <v>24</v>
      </c>
      <c r="D201" s="865"/>
      <c r="E201" s="865"/>
      <c r="F201" s="865"/>
      <c r="G201" s="865"/>
      <c r="H201" s="865"/>
      <c r="I201" s="865"/>
      <c r="J201" s="992" t="s">
        <v>274</v>
      </c>
      <c r="K201" s="993"/>
      <c r="L201" s="993"/>
      <c r="M201" s="993"/>
      <c r="N201" s="993"/>
      <c r="O201" s="993"/>
      <c r="P201" s="430" t="s">
        <v>25</v>
      </c>
      <c r="Q201" s="430"/>
      <c r="R201" s="430"/>
      <c r="S201" s="430"/>
      <c r="T201" s="430"/>
      <c r="U201" s="430"/>
      <c r="V201" s="430"/>
      <c r="W201" s="430"/>
      <c r="X201" s="430"/>
      <c r="Y201" s="867" t="s">
        <v>317</v>
      </c>
      <c r="Z201" s="868"/>
      <c r="AA201" s="868"/>
      <c r="AB201" s="868"/>
      <c r="AC201" s="992" t="s">
        <v>308</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x14ac:dyDescent="0.2">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2">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2">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2">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2">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2">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2">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2">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2">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2">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2">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2">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2">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2">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2">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2">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2">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2">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2">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2">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2">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2">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2">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2">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2">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2">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2">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2">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2">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2">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5"/>
      <c r="B234" s="865"/>
      <c r="C234" s="865" t="s">
        <v>24</v>
      </c>
      <c r="D234" s="865"/>
      <c r="E234" s="865"/>
      <c r="F234" s="865"/>
      <c r="G234" s="865"/>
      <c r="H234" s="865"/>
      <c r="I234" s="865"/>
      <c r="J234" s="992" t="s">
        <v>274</v>
      </c>
      <c r="K234" s="993"/>
      <c r="L234" s="993"/>
      <c r="M234" s="993"/>
      <c r="N234" s="993"/>
      <c r="O234" s="993"/>
      <c r="P234" s="430" t="s">
        <v>25</v>
      </c>
      <c r="Q234" s="430"/>
      <c r="R234" s="430"/>
      <c r="S234" s="430"/>
      <c r="T234" s="430"/>
      <c r="U234" s="430"/>
      <c r="V234" s="430"/>
      <c r="W234" s="430"/>
      <c r="X234" s="430"/>
      <c r="Y234" s="867" t="s">
        <v>317</v>
      </c>
      <c r="Z234" s="868"/>
      <c r="AA234" s="868"/>
      <c r="AB234" s="868"/>
      <c r="AC234" s="992" t="s">
        <v>308</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x14ac:dyDescent="0.2">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2">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2">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2">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2">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2">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2">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2">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2">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2">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2">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2">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2">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2">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2">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2">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2">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2">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2">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2">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2">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2">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2">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2">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2">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2">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2">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2">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2">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2">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5"/>
      <c r="B267" s="865"/>
      <c r="C267" s="865" t="s">
        <v>24</v>
      </c>
      <c r="D267" s="865"/>
      <c r="E267" s="865"/>
      <c r="F267" s="865"/>
      <c r="G267" s="865"/>
      <c r="H267" s="865"/>
      <c r="I267" s="865"/>
      <c r="J267" s="992" t="s">
        <v>274</v>
      </c>
      <c r="K267" s="993"/>
      <c r="L267" s="993"/>
      <c r="M267" s="993"/>
      <c r="N267" s="993"/>
      <c r="O267" s="993"/>
      <c r="P267" s="430" t="s">
        <v>25</v>
      </c>
      <c r="Q267" s="430"/>
      <c r="R267" s="430"/>
      <c r="S267" s="430"/>
      <c r="T267" s="430"/>
      <c r="U267" s="430"/>
      <c r="V267" s="430"/>
      <c r="W267" s="430"/>
      <c r="X267" s="430"/>
      <c r="Y267" s="867" t="s">
        <v>317</v>
      </c>
      <c r="Z267" s="868"/>
      <c r="AA267" s="868"/>
      <c r="AB267" s="868"/>
      <c r="AC267" s="992" t="s">
        <v>308</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x14ac:dyDescent="0.2">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2">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2">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2">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2">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2">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2">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2">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2">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2">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2">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2">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2">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2">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2">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2">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2">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2">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2">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2">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2">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2">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2">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2">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2">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2">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2">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2">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2">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2">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5"/>
      <c r="B300" s="865"/>
      <c r="C300" s="865" t="s">
        <v>24</v>
      </c>
      <c r="D300" s="865"/>
      <c r="E300" s="865"/>
      <c r="F300" s="865"/>
      <c r="G300" s="865"/>
      <c r="H300" s="865"/>
      <c r="I300" s="865"/>
      <c r="J300" s="992" t="s">
        <v>274</v>
      </c>
      <c r="K300" s="993"/>
      <c r="L300" s="993"/>
      <c r="M300" s="993"/>
      <c r="N300" s="993"/>
      <c r="O300" s="993"/>
      <c r="P300" s="430" t="s">
        <v>25</v>
      </c>
      <c r="Q300" s="430"/>
      <c r="R300" s="430"/>
      <c r="S300" s="430"/>
      <c r="T300" s="430"/>
      <c r="U300" s="430"/>
      <c r="V300" s="430"/>
      <c r="W300" s="430"/>
      <c r="X300" s="430"/>
      <c r="Y300" s="867" t="s">
        <v>317</v>
      </c>
      <c r="Z300" s="868"/>
      <c r="AA300" s="868"/>
      <c r="AB300" s="868"/>
      <c r="AC300" s="992" t="s">
        <v>308</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x14ac:dyDescent="0.2">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2">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2">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2">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2">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2">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2">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2">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2">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2">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2">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2">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2">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2">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2">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2">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2">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2">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2">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2">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2">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2">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2">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2">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2">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2">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2">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2">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2">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2">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5"/>
      <c r="B333" s="865"/>
      <c r="C333" s="865" t="s">
        <v>24</v>
      </c>
      <c r="D333" s="865"/>
      <c r="E333" s="865"/>
      <c r="F333" s="865"/>
      <c r="G333" s="865"/>
      <c r="H333" s="865"/>
      <c r="I333" s="865"/>
      <c r="J333" s="992" t="s">
        <v>274</v>
      </c>
      <c r="K333" s="993"/>
      <c r="L333" s="993"/>
      <c r="M333" s="993"/>
      <c r="N333" s="993"/>
      <c r="O333" s="993"/>
      <c r="P333" s="430" t="s">
        <v>25</v>
      </c>
      <c r="Q333" s="430"/>
      <c r="R333" s="430"/>
      <c r="S333" s="430"/>
      <c r="T333" s="430"/>
      <c r="U333" s="430"/>
      <c r="V333" s="430"/>
      <c r="W333" s="430"/>
      <c r="X333" s="430"/>
      <c r="Y333" s="867" t="s">
        <v>317</v>
      </c>
      <c r="Z333" s="868"/>
      <c r="AA333" s="868"/>
      <c r="AB333" s="868"/>
      <c r="AC333" s="992" t="s">
        <v>308</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x14ac:dyDescent="0.2">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2">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2">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2">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2">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2">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2">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2">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2">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2">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2">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2">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2">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2">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2">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2">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2">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2">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2">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2">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2">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2">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2">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2">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2">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2">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2">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2">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2">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2">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5"/>
      <c r="B366" s="865"/>
      <c r="C366" s="865" t="s">
        <v>24</v>
      </c>
      <c r="D366" s="865"/>
      <c r="E366" s="865"/>
      <c r="F366" s="865"/>
      <c r="G366" s="865"/>
      <c r="H366" s="865"/>
      <c r="I366" s="865"/>
      <c r="J366" s="992" t="s">
        <v>274</v>
      </c>
      <c r="K366" s="993"/>
      <c r="L366" s="993"/>
      <c r="M366" s="993"/>
      <c r="N366" s="993"/>
      <c r="O366" s="993"/>
      <c r="P366" s="430" t="s">
        <v>25</v>
      </c>
      <c r="Q366" s="430"/>
      <c r="R366" s="430"/>
      <c r="S366" s="430"/>
      <c r="T366" s="430"/>
      <c r="U366" s="430"/>
      <c r="V366" s="430"/>
      <c r="W366" s="430"/>
      <c r="X366" s="430"/>
      <c r="Y366" s="867" t="s">
        <v>317</v>
      </c>
      <c r="Z366" s="868"/>
      <c r="AA366" s="868"/>
      <c r="AB366" s="868"/>
      <c r="AC366" s="992" t="s">
        <v>308</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x14ac:dyDescent="0.2">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2">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2">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2">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2">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2">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2">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2">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2">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2">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2">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2">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2">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2">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2">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2">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2">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2">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2">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2">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2">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2">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2">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2">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2">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2">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2">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2">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2">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2">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5"/>
      <c r="B399" s="865"/>
      <c r="C399" s="865" t="s">
        <v>24</v>
      </c>
      <c r="D399" s="865"/>
      <c r="E399" s="865"/>
      <c r="F399" s="865"/>
      <c r="G399" s="865"/>
      <c r="H399" s="865"/>
      <c r="I399" s="865"/>
      <c r="J399" s="992" t="s">
        <v>274</v>
      </c>
      <c r="K399" s="993"/>
      <c r="L399" s="993"/>
      <c r="M399" s="993"/>
      <c r="N399" s="993"/>
      <c r="O399" s="993"/>
      <c r="P399" s="430" t="s">
        <v>25</v>
      </c>
      <c r="Q399" s="430"/>
      <c r="R399" s="430"/>
      <c r="S399" s="430"/>
      <c r="T399" s="430"/>
      <c r="U399" s="430"/>
      <c r="V399" s="430"/>
      <c r="W399" s="430"/>
      <c r="X399" s="430"/>
      <c r="Y399" s="867" t="s">
        <v>317</v>
      </c>
      <c r="Z399" s="868"/>
      <c r="AA399" s="868"/>
      <c r="AB399" s="868"/>
      <c r="AC399" s="992" t="s">
        <v>308</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x14ac:dyDescent="0.2">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2">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2">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2">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2">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2">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2">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2">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2">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2">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2">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2">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2">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2">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2">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2">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2">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2">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2">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2">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2">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2">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2">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2">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2">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2">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2">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2">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2">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2">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5"/>
      <c r="B432" s="865"/>
      <c r="C432" s="865" t="s">
        <v>24</v>
      </c>
      <c r="D432" s="865"/>
      <c r="E432" s="865"/>
      <c r="F432" s="865"/>
      <c r="G432" s="865"/>
      <c r="H432" s="865"/>
      <c r="I432" s="865"/>
      <c r="J432" s="992" t="s">
        <v>274</v>
      </c>
      <c r="K432" s="993"/>
      <c r="L432" s="993"/>
      <c r="M432" s="993"/>
      <c r="N432" s="993"/>
      <c r="O432" s="993"/>
      <c r="P432" s="430" t="s">
        <v>25</v>
      </c>
      <c r="Q432" s="430"/>
      <c r="R432" s="430"/>
      <c r="S432" s="430"/>
      <c r="T432" s="430"/>
      <c r="U432" s="430"/>
      <c r="V432" s="430"/>
      <c r="W432" s="430"/>
      <c r="X432" s="430"/>
      <c r="Y432" s="867" t="s">
        <v>317</v>
      </c>
      <c r="Z432" s="868"/>
      <c r="AA432" s="868"/>
      <c r="AB432" s="868"/>
      <c r="AC432" s="992" t="s">
        <v>308</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x14ac:dyDescent="0.2">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2">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2">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2">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2">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2">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2">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2">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2">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2">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2">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2">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2">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2">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2">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2">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2">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2">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2">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2">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2">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2">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2">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2">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2">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2">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2">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2">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2">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2">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5"/>
      <c r="B465" s="865"/>
      <c r="C465" s="865" t="s">
        <v>24</v>
      </c>
      <c r="D465" s="865"/>
      <c r="E465" s="865"/>
      <c r="F465" s="865"/>
      <c r="G465" s="865"/>
      <c r="H465" s="865"/>
      <c r="I465" s="865"/>
      <c r="J465" s="992" t="s">
        <v>274</v>
      </c>
      <c r="K465" s="993"/>
      <c r="L465" s="993"/>
      <c r="M465" s="993"/>
      <c r="N465" s="993"/>
      <c r="O465" s="993"/>
      <c r="P465" s="430" t="s">
        <v>25</v>
      </c>
      <c r="Q465" s="430"/>
      <c r="R465" s="430"/>
      <c r="S465" s="430"/>
      <c r="T465" s="430"/>
      <c r="U465" s="430"/>
      <c r="V465" s="430"/>
      <c r="W465" s="430"/>
      <c r="X465" s="430"/>
      <c r="Y465" s="867" t="s">
        <v>317</v>
      </c>
      <c r="Z465" s="868"/>
      <c r="AA465" s="868"/>
      <c r="AB465" s="868"/>
      <c r="AC465" s="992" t="s">
        <v>308</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x14ac:dyDescent="0.2">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2">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2">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2">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2">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2">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2">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2">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2">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2">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2">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2">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2">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2">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2">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2">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2">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2">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2">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2">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2">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2">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2">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2">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2">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2">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2">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2">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2">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2">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5"/>
      <c r="B498" s="865"/>
      <c r="C498" s="865" t="s">
        <v>24</v>
      </c>
      <c r="D498" s="865"/>
      <c r="E498" s="865"/>
      <c r="F498" s="865"/>
      <c r="G498" s="865"/>
      <c r="H498" s="865"/>
      <c r="I498" s="865"/>
      <c r="J498" s="992" t="s">
        <v>274</v>
      </c>
      <c r="K498" s="993"/>
      <c r="L498" s="993"/>
      <c r="M498" s="993"/>
      <c r="N498" s="993"/>
      <c r="O498" s="993"/>
      <c r="P498" s="430" t="s">
        <v>25</v>
      </c>
      <c r="Q498" s="430"/>
      <c r="R498" s="430"/>
      <c r="S498" s="430"/>
      <c r="T498" s="430"/>
      <c r="U498" s="430"/>
      <c r="V498" s="430"/>
      <c r="W498" s="430"/>
      <c r="X498" s="430"/>
      <c r="Y498" s="867" t="s">
        <v>317</v>
      </c>
      <c r="Z498" s="868"/>
      <c r="AA498" s="868"/>
      <c r="AB498" s="868"/>
      <c r="AC498" s="992" t="s">
        <v>308</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x14ac:dyDescent="0.2">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2">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2">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2">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2">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2">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2">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2">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2">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2">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2">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2">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2">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2">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2">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2">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2">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2">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2">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2">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2">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2">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2">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2">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2">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2">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2">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2">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2">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2">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5"/>
      <c r="B531" s="865"/>
      <c r="C531" s="865" t="s">
        <v>24</v>
      </c>
      <c r="D531" s="865"/>
      <c r="E531" s="865"/>
      <c r="F531" s="865"/>
      <c r="G531" s="865"/>
      <c r="H531" s="865"/>
      <c r="I531" s="865"/>
      <c r="J531" s="992" t="s">
        <v>274</v>
      </c>
      <c r="K531" s="993"/>
      <c r="L531" s="993"/>
      <c r="M531" s="993"/>
      <c r="N531" s="993"/>
      <c r="O531" s="993"/>
      <c r="P531" s="430" t="s">
        <v>25</v>
      </c>
      <c r="Q531" s="430"/>
      <c r="R531" s="430"/>
      <c r="S531" s="430"/>
      <c r="T531" s="430"/>
      <c r="U531" s="430"/>
      <c r="V531" s="430"/>
      <c r="W531" s="430"/>
      <c r="X531" s="430"/>
      <c r="Y531" s="867" t="s">
        <v>317</v>
      </c>
      <c r="Z531" s="868"/>
      <c r="AA531" s="868"/>
      <c r="AB531" s="868"/>
      <c r="AC531" s="992" t="s">
        <v>308</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x14ac:dyDescent="0.2">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2">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2">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2">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2">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2">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2">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2">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2">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2">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2">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2">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2">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2">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2">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2">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2">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2">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2">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2">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2">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2">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2">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2">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2">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2">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2">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2">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2">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2">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5"/>
      <c r="B564" s="865"/>
      <c r="C564" s="865" t="s">
        <v>24</v>
      </c>
      <c r="D564" s="865"/>
      <c r="E564" s="865"/>
      <c r="F564" s="865"/>
      <c r="G564" s="865"/>
      <c r="H564" s="865"/>
      <c r="I564" s="865"/>
      <c r="J564" s="992" t="s">
        <v>274</v>
      </c>
      <c r="K564" s="993"/>
      <c r="L564" s="993"/>
      <c r="M564" s="993"/>
      <c r="N564" s="993"/>
      <c r="O564" s="993"/>
      <c r="P564" s="430" t="s">
        <v>25</v>
      </c>
      <c r="Q564" s="430"/>
      <c r="R564" s="430"/>
      <c r="S564" s="430"/>
      <c r="T564" s="430"/>
      <c r="U564" s="430"/>
      <c r="V564" s="430"/>
      <c r="W564" s="430"/>
      <c r="X564" s="430"/>
      <c r="Y564" s="867" t="s">
        <v>317</v>
      </c>
      <c r="Z564" s="868"/>
      <c r="AA564" s="868"/>
      <c r="AB564" s="868"/>
      <c r="AC564" s="992" t="s">
        <v>308</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x14ac:dyDescent="0.2">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2">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2">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2">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2">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2">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2">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2">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2">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2">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2">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2">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2">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2">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2">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2">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2">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2">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2">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2">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2">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2">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2">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2">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2">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2">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2">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2">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2">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2">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5"/>
      <c r="B597" s="865"/>
      <c r="C597" s="865" t="s">
        <v>24</v>
      </c>
      <c r="D597" s="865"/>
      <c r="E597" s="865"/>
      <c r="F597" s="865"/>
      <c r="G597" s="865"/>
      <c r="H597" s="865"/>
      <c r="I597" s="865"/>
      <c r="J597" s="992" t="s">
        <v>274</v>
      </c>
      <c r="K597" s="993"/>
      <c r="L597" s="993"/>
      <c r="M597" s="993"/>
      <c r="N597" s="993"/>
      <c r="O597" s="993"/>
      <c r="P597" s="430" t="s">
        <v>25</v>
      </c>
      <c r="Q597" s="430"/>
      <c r="R597" s="430"/>
      <c r="S597" s="430"/>
      <c r="T597" s="430"/>
      <c r="U597" s="430"/>
      <c r="V597" s="430"/>
      <c r="W597" s="430"/>
      <c r="X597" s="430"/>
      <c r="Y597" s="867" t="s">
        <v>317</v>
      </c>
      <c r="Z597" s="868"/>
      <c r="AA597" s="868"/>
      <c r="AB597" s="868"/>
      <c r="AC597" s="992" t="s">
        <v>308</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x14ac:dyDescent="0.2">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2">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2">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2">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2">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2">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2">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2">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2">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2">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2">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2">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2">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2">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2">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2">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2">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2">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2">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2">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2">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2">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2">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2">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2">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2">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2">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2">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2">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2">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5"/>
      <c r="B630" s="865"/>
      <c r="C630" s="865" t="s">
        <v>24</v>
      </c>
      <c r="D630" s="865"/>
      <c r="E630" s="865"/>
      <c r="F630" s="865"/>
      <c r="G630" s="865"/>
      <c r="H630" s="865"/>
      <c r="I630" s="865"/>
      <c r="J630" s="992" t="s">
        <v>274</v>
      </c>
      <c r="K630" s="993"/>
      <c r="L630" s="993"/>
      <c r="M630" s="993"/>
      <c r="N630" s="993"/>
      <c r="O630" s="993"/>
      <c r="P630" s="430" t="s">
        <v>25</v>
      </c>
      <c r="Q630" s="430"/>
      <c r="R630" s="430"/>
      <c r="S630" s="430"/>
      <c r="T630" s="430"/>
      <c r="U630" s="430"/>
      <c r="V630" s="430"/>
      <c r="W630" s="430"/>
      <c r="X630" s="430"/>
      <c r="Y630" s="867" t="s">
        <v>317</v>
      </c>
      <c r="Z630" s="868"/>
      <c r="AA630" s="868"/>
      <c r="AB630" s="868"/>
      <c r="AC630" s="992" t="s">
        <v>308</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x14ac:dyDescent="0.2">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2">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2">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2">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2">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2">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2">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2">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2">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2">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2">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2">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2">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2">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2">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2">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2">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2">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2">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2">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2">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2">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2">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2">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2">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2">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2">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2">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2">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2">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5"/>
      <c r="B663" s="865"/>
      <c r="C663" s="865" t="s">
        <v>24</v>
      </c>
      <c r="D663" s="865"/>
      <c r="E663" s="865"/>
      <c r="F663" s="865"/>
      <c r="G663" s="865"/>
      <c r="H663" s="865"/>
      <c r="I663" s="865"/>
      <c r="J663" s="992" t="s">
        <v>274</v>
      </c>
      <c r="K663" s="993"/>
      <c r="L663" s="993"/>
      <c r="M663" s="993"/>
      <c r="N663" s="993"/>
      <c r="O663" s="993"/>
      <c r="P663" s="430" t="s">
        <v>25</v>
      </c>
      <c r="Q663" s="430"/>
      <c r="R663" s="430"/>
      <c r="S663" s="430"/>
      <c r="T663" s="430"/>
      <c r="U663" s="430"/>
      <c r="V663" s="430"/>
      <c r="W663" s="430"/>
      <c r="X663" s="430"/>
      <c r="Y663" s="867" t="s">
        <v>317</v>
      </c>
      <c r="Z663" s="868"/>
      <c r="AA663" s="868"/>
      <c r="AB663" s="868"/>
      <c r="AC663" s="992" t="s">
        <v>308</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x14ac:dyDescent="0.2">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2">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2">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2">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2">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2">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2">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2">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2">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2">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2">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2">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2">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2">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2">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2">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2">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2">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2">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2">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2">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2">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2">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2">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2">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2">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2">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2">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2">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2">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5"/>
      <c r="B696" s="865"/>
      <c r="C696" s="865" t="s">
        <v>24</v>
      </c>
      <c r="D696" s="865"/>
      <c r="E696" s="865"/>
      <c r="F696" s="865"/>
      <c r="G696" s="865"/>
      <c r="H696" s="865"/>
      <c r="I696" s="865"/>
      <c r="J696" s="992" t="s">
        <v>274</v>
      </c>
      <c r="K696" s="993"/>
      <c r="L696" s="993"/>
      <c r="M696" s="993"/>
      <c r="N696" s="993"/>
      <c r="O696" s="993"/>
      <c r="P696" s="430" t="s">
        <v>25</v>
      </c>
      <c r="Q696" s="430"/>
      <c r="R696" s="430"/>
      <c r="S696" s="430"/>
      <c r="T696" s="430"/>
      <c r="U696" s="430"/>
      <c r="V696" s="430"/>
      <c r="W696" s="430"/>
      <c r="X696" s="430"/>
      <c r="Y696" s="867" t="s">
        <v>317</v>
      </c>
      <c r="Z696" s="868"/>
      <c r="AA696" s="868"/>
      <c r="AB696" s="868"/>
      <c r="AC696" s="992" t="s">
        <v>308</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x14ac:dyDescent="0.2">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2">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2">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2">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2">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2">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2">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2">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2">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2">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2">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2">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2">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2">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2">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2">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2">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2">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2">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2">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2">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2">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2">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2">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2">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2">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2">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2">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2">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2">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5"/>
      <c r="B729" s="865"/>
      <c r="C729" s="865" t="s">
        <v>24</v>
      </c>
      <c r="D729" s="865"/>
      <c r="E729" s="865"/>
      <c r="F729" s="865"/>
      <c r="G729" s="865"/>
      <c r="H729" s="865"/>
      <c r="I729" s="865"/>
      <c r="J729" s="992" t="s">
        <v>274</v>
      </c>
      <c r="K729" s="993"/>
      <c r="L729" s="993"/>
      <c r="M729" s="993"/>
      <c r="N729" s="993"/>
      <c r="O729" s="993"/>
      <c r="P729" s="430" t="s">
        <v>25</v>
      </c>
      <c r="Q729" s="430"/>
      <c r="R729" s="430"/>
      <c r="S729" s="430"/>
      <c r="T729" s="430"/>
      <c r="U729" s="430"/>
      <c r="V729" s="430"/>
      <c r="W729" s="430"/>
      <c r="X729" s="430"/>
      <c r="Y729" s="867" t="s">
        <v>317</v>
      </c>
      <c r="Z729" s="868"/>
      <c r="AA729" s="868"/>
      <c r="AB729" s="868"/>
      <c r="AC729" s="992" t="s">
        <v>308</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x14ac:dyDescent="0.2">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2">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2">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2">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2">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2">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2">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2">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2">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2">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2">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2">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2">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2">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2">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2">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2">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2">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2">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2">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2">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2">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2">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2">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2">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2">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2">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2">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2">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2">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5"/>
      <c r="B762" s="865"/>
      <c r="C762" s="865" t="s">
        <v>24</v>
      </c>
      <c r="D762" s="865"/>
      <c r="E762" s="865"/>
      <c r="F762" s="865"/>
      <c r="G762" s="865"/>
      <c r="H762" s="865"/>
      <c r="I762" s="865"/>
      <c r="J762" s="992" t="s">
        <v>274</v>
      </c>
      <c r="K762" s="993"/>
      <c r="L762" s="993"/>
      <c r="M762" s="993"/>
      <c r="N762" s="993"/>
      <c r="O762" s="993"/>
      <c r="P762" s="430" t="s">
        <v>25</v>
      </c>
      <c r="Q762" s="430"/>
      <c r="R762" s="430"/>
      <c r="S762" s="430"/>
      <c r="T762" s="430"/>
      <c r="U762" s="430"/>
      <c r="V762" s="430"/>
      <c r="W762" s="430"/>
      <c r="X762" s="430"/>
      <c r="Y762" s="867" t="s">
        <v>317</v>
      </c>
      <c r="Z762" s="868"/>
      <c r="AA762" s="868"/>
      <c r="AB762" s="868"/>
      <c r="AC762" s="992" t="s">
        <v>308</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x14ac:dyDescent="0.2">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2">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2">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2">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2">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2">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2">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2">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2">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2">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2">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2">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2">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2">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2">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2">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2">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2">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2">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2">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2">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2">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2">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2">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2">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2">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2">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2">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2">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2">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5"/>
      <c r="B795" s="865"/>
      <c r="C795" s="865" t="s">
        <v>24</v>
      </c>
      <c r="D795" s="865"/>
      <c r="E795" s="865"/>
      <c r="F795" s="865"/>
      <c r="G795" s="865"/>
      <c r="H795" s="865"/>
      <c r="I795" s="865"/>
      <c r="J795" s="992" t="s">
        <v>274</v>
      </c>
      <c r="K795" s="993"/>
      <c r="L795" s="993"/>
      <c r="M795" s="993"/>
      <c r="N795" s="993"/>
      <c r="O795" s="993"/>
      <c r="P795" s="430" t="s">
        <v>25</v>
      </c>
      <c r="Q795" s="430"/>
      <c r="R795" s="430"/>
      <c r="S795" s="430"/>
      <c r="T795" s="430"/>
      <c r="U795" s="430"/>
      <c r="V795" s="430"/>
      <c r="W795" s="430"/>
      <c r="X795" s="430"/>
      <c r="Y795" s="867" t="s">
        <v>317</v>
      </c>
      <c r="Z795" s="868"/>
      <c r="AA795" s="868"/>
      <c r="AB795" s="868"/>
      <c r="AC795" s="992" t="s">
        <v>308</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x14ac:dyDescent="0.2">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2">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2">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2">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2">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2">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2">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2">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2">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2">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2">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2">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2">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2">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2">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2">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2">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2">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2">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2">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2">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2">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2">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2">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2">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2">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2">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2">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2">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2">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5"/>
      <c r="B828" s="865"/>
      <c r="C828" s="865" t="s">
        <v>24</v>
      </c>
      <c r="D828" s="865"/>
      <c r="E828" s="865"/>
      <c r="F828" s="865"/>
      <c r="G828" s="865"/>
      <c r="H828" s="865"/>
      <c r="I828" s="865"/>
      <c r="J828" s="992" t="s">
        <v>274</v>
      </c>
      <c r="K828" s="993"/>
      <c r="L828" s="993"/>
      <c r="M828" s="993"/>
      <c r="N828" s="993"/>
      <c r="O828" s="993"/>
      <c r="P828" s="430" t="s">
        <v>25</v>
      </c>
      <c r="Q828" s="430"/>
      <c r="R828" s="430"/>
      <c r="S828" s="430"/>
      <c r="T828" s="430"/>
      <c r="U828" s="430"/>
      <c r="V828" s="430"/>
      <c r="W828" s="430"/>
      <c r="X828" s="430"/>
      <c r="Y828" s="867" t="s">
        <v>317</v>
      </c>
      <c r="Z828" s="868"/>
      <c r="AA828" s="868"/>
      <c r="AB828" s="868"/>
      <c r="AC828" s="992" t="s">
        <v>308</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x14ac:dyDescent="0.2">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2">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2">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2">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2">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2">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2">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2">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2">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2">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2">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2">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2">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2">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2">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2">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2">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2">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2">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2">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2">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2">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2">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2">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2">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2">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2">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2">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2">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2">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5"/>
      <c r="B861" s="865"/>
      <c r="C861" s="865" t="s">
        <v>24</v>
      </c>
      <c r="D861" s="865"/>
      <c r="E861" s="865"/>
      <c r="F861" s="865"/>
      <c r="G861" s="865"/>
      <c r="H861" s="865"/>
      <c r="I861" s="865"/>
      <c r="J861" s="992" t="s">
        <v>274</v>
      </c>
      <c r="K861" s="993"/>
      <c r="L861" s="993"/>
      <c r="M861" s="993"/>
      <c r="N861" s="993"/>
      <c r="O861" s="993"/>
      <c r="P861" s="430" t="s">
        <v>25</v>
      </c>
      <c r="Q861" s="430"/>
      <c r="R861" s="430"/>
      <c r="S861" s="430"/>
      <c r="T861" s="430"/>
      <c r="U861" s="430"/>
      <c r="V861" s="430"/>
      <c r="W861" s="430"/>
      <c r="X861" s="430"/>
      <c r="Y861" s="867" t="s">
        <v>317</v>
      </c>
      <c r="Z861" s="868"/>
      <c r="AA861" s="868"/>
      <c r="AB861" s="868"/>
      <c r="AC861" s="992" t="s">
        <v>308</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x14ac:dyDescent="0.2">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2">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2">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2">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2">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2">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2">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2">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2">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2">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2">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2">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2">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2">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2">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2">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2">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2">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2">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2">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2">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2">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2">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2">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2">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2">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2">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2">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2">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2">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5"/>
      <c r="B894" s="865"/>
      <c r="C894" s="865" t="s">
        <v>24</v>
      </c>
      <c r="D894" s="865"/>
      <c r="E894" s="865"/>
      <c r="F894" s="865"/>
      <c r="G894" s="865"/>
      <c r="H894" s="865"/>
      <c r="I894" s="865"/>
      <c r="J894" s="992" t="s">
        <v>274</v>
      </c>
      <c r="K894" s="993"/>
      <c r="L894" s="993"/>
      <c r="M894" s="993"/>
      <c r="N894" s="993"/>
      <c r="O894" s="993"/>
      <c r="P894" s="430" t="s">
        <v>25</v>
      </c>
      <c r="Q894" s="430"/>
      <c r="R894" s="430"/>
      <c r="S894" s="430"/>
      <c r="T894" s="430"/>
      <c r="U894" s="430"/>
      <c r="V894" s="430"/>
      <c r="W894" s="430"/>
      <c r="X894" s="430"/>
      <c r="Y894" s="867" t="s">
        <v>317</v>
      </c>
      <c r="Z894" s="868"/>
      <c r="AA894" s="868"/>
      <c r="AB894" s="868"/>
      <c r="AC894" s="992" t="s">
        <v>308</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x14ac:dyDescent="0.2">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2">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2">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2">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2">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2">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2">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2">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2">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2">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2">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2">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2">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2">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2">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2">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2">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2">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2">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2">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2">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2">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2">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2">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2">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2">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2">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2">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2">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2">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5"/>
      <c r="B927" s="865"/>
      <c r="C927" s="865" t="s">
        <v>24</v>
      </c>
      <c r="D927" s="865"/>
      <c r="E927" s="865"/>
      <c r="F927" s="865"/>
      <c r="G927" s="865"/>
      <c r="H927" s="865"/>
      <c r="I927" s="865"/>
      <c r="J927" s="992" t="s">
        <v>274</v>
      </c>
      <c r="K927" s="993"/>
      <c r="L927" s="993"/>
      <c r="M927" s="993"/>
      <c r="N927" s="993"/>
      <c r="O927" s="993"/>
      <c r="P927" s="430" t="s">
        <v>25</v>
      </c>
      <c r="Q927" s="430"/>
      <c r="R927" s="430"/>
      <c r="S927" s="430"/>
      <c r="T927" s="430"/>
      <c r="U927" s="430"/>
      <c r="V927" s="430"/>
      <c r="W927" s="430"/>
      <c r="X927" s="430"/>
      <c r="Y927" s="867" t="s">
        <v>317</v>
      </c>
      <c r="Z927" s="868"/>
      <c r="AA927" s="868"/>
      <c r="AB927" s="868"/>
      <c r="AC927" s="992" t="s">
        <v>308</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x14ac:dyDescent="0.2">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2">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2">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2">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2">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2">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2">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2">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2">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2">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2">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2">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2">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2">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2">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2">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2">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2">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2">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2">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2">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2">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2">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2">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2">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2">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2">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2">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2">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2">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5"/>
      <c r="B960" s="865"/>
      <c r="C960" s="865" t="s">
        <v>24</v>
      </c>
      <c r="D960" s="865"/>
      <c r="E960" s="865"/>
      <c r="F960" s="865"/>
      <c r="G960" s="865"/>
      <c r="H960" s="865"/>
      <c r="I960" s="865"/>
      <c r="J960" s="992" t="s">
        <v>274</v>
      </c>
      <c r="K960" s="993"/>
      <c r="L960" s="993"/>
      <c r="M960" s="993"/>
      <c r="N960" s="993"/>
      <c r="O960" s="993"/>
      <c r="P960" s="430" t="s">
        <v>25</v>
      </c>
      <c r="Q960" s="430"/>
      <c r="R960" s="430"/>
      <c r="S960" s="430"/>
      <c r="T960" s="430"/>
      <c r="U960" s="430"/>
      <c r="V960" s="430"/>
      <c r="W960" s="430"/>
      <c r="X960" s="430"/>
      <c r="Y960" s="867" t="s">
        <v>317</v>
      </c>
      <c r="Z960" s="868"/>
      <c r="AA960" s="868"/>
      <c r="AB960" s="868"/>
      <c r="AC960" s="992" t="s">
        <v>308</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x14ac:dyDescent="0.2">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2">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2">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2">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2">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2">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2">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2">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2">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2">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2">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2">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2">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2">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2">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2">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2">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2">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2">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2">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2">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2">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2">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2">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2">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2">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2">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2">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2">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2">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5"/>
      <c r="B993" s="865"/>
      <c r="C993" s="865" t="s">
        <v>24</v>
      </c>
      <c r="D993" s="865"/>
      <c r="E993" s="865"/>
      <c r="F993" s="865"/>
      <c r="G993" s="865"/>
      <c r="H993" s="865"/>
      <c r="I993" s="865"/>
      <c r="J993" s="992" t="s">
        <v>274</v>
      </c>
      <c r="K993" s="993"/>
      <c r="L993" s="993"/>
      <c r="M993" s="993"/>
      <c r="N993" s="993"/>
      <c r="O993" s="993"/>
      <c r="P993" s="430" t="s">
        <v>25</v>
      </c>
      <c r="Q993" s="430"/>
      <c r="R993" s="430"/>
      <c r="S993" s="430"/>
      <c r="T993" s="430"/>
      <c r="U993" s="430"/>
      <c r="V993" s="430"/>
      <c r="W993" s="430"/>
      <c r="X993" s="430"/>
      <c r="Y993" s="867" t="s">
        <v>317</v>
      </c>
      <c r="Z993" s="868"/>
      <c r="AA993" s="868"/>
      <c r="AB993" s="868"/>
      <c r="AC993" s="992" t="s">
        <v>308</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x14ac:dyDescent="0.2">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2">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2">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2">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2">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2">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2">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2">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2">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2">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2">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2">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2">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2">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2">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2">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2">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2">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2">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2">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2">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2">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2">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2">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2">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2">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2">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2">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2">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2">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5"/>
      <c r="B1026" s="865"/>
      <c r="C1026" s="865" t="s">
        <v>24</v>
      </c>
      <c r="D1026" s="865"/>
      <c r="E1026" s="865"/>
      <c r="F1026" s="865"/>
      <c r="G1026" s="865"/>
      <c r="H1026" s="865"/>
      <c r="I1026" s="865"/>
      <c r="J1026" s="992" t="s">
        <v>274</v>
      </c>
      <c r="K1026" s="993"/>
      <c r="L1026" s="993"/>
      <c r="M1026" s="993"/>
      <c r="N1026" s="993"/>
      <c r="O1026" s="993"/>
      <c r="P1026" s="430" t="s">
        <v>25</v>
      </c>
      <c r="Q1026" s="430"/>
      <c r="R1026" s="430"/>
      <c r="S1026" s="430"/>
      <c r="T1026" s="430"/>
      <c r="U1026" s="430"/>
      <c r="V1026" s="430"/>
      <c r="W1026" s="430"/>
      <c r="X1026" s="430"/>
      <c r="Y1026" s="867" t="s">
        <v>317</v>
      </c>
      <c r="Z1026" s="868"/>
      <c r="AA1026" s="868"/>
      <c r="AB1026" s="868"/>
      <c r="AC1026" s="992" t="s">
        <v>308</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x14ac:dyDescent="0.2">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2">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2">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2">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2">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2">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2">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2">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2">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2">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2">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2">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2">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2">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2">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2">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2">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2">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2">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2">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2">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2">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2">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2">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2">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2">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2">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2">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2">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2">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5"/>
      <c r="B1059" s="865"/>
      <c r="C1059" s="865" t="s">
        <v>24</v>
      </c>
      <c r="D1059" s="865"/>
      <c r="E1059" s="865"/>
      <c r="F1059" s="865"/>
      <c r="G1059" s="865"/>
      <c r="H1059" s="865"/>
      <c r="I1059" s="865"/>
      <c r="J1059" s="992" t="s">
        <v>274</v>
      </c>
      <c r="K1059" s="993"/>
      <c r="L1059" s="993"/>
      <c r="M1059" s="993"/>
      <c r="N1059" s="993"/>
      <c r="O1059" s="993"/>
      <c r="P1059" s="430" t="s">
        <v>25</v>
      </c>
      <c r="Q1059" s="430"/>
      <c r="R1059" s="430"/>
      <c r="S1059" s="430"/>
      <c r="T1059" s="430"/>
      <c r="U1059" s="430"/>
      <c r="V1059" s="430"/>
      <c r="W1059" s="430"/>
      <c r="X1059" s="430"/>
      <c r="Y1059" s="867" t="s">
        <v>317</v>
      </c>
      <c r="Z1059" s="868"/>
      <c r="AA1059" s="868"/>
      <c r="AB1059" s="868"/>
      <c r="AC1059" s="992" t="s">
        <v>308</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x14ac:dyDescent="0.2">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2">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2">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2">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2">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2">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2">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2">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2">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2">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2">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2">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2">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2">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2">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2">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2">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2">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2">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2">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2">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2">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2">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2">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2">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2">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2">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2">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2">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2">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5"/>
      <c r="B1092" s="865"/>
      <c r="C1092" s="865" t="s">
        <v>24</v>
      </c>
      <c r="D1092" s="865"/>
      <c r="E1092" s="865"/>
      <c r="F1092" s="865"/>
      <c r="G1092" s="865"/>
      <c r="H1092" s="865"/>
      <c r="I1092" s="865"/>
      <c r="J1092" s="992" t="s">
        <v>274</v>
      </c>
      <c r="K1092" s="993"/>
      <c r="L1092" s="993"/>
      <c r="M1092" s="993"/>
      <c r="N1092" s="993"/>
      <c r="O1092" s="993"/>
      <c r="P1092" s="430" t="s">
        <v>25</v>
      </c>
      <c r="Q1092" s="430"/>
      <c r="R1092" s="430"/>
      <c r="S1092" s="430"/>
      <c r="T1092" s="430"/>
      <c r="U1092" s="430"/>
      <c r="V1092" s="430"/>
      <c r="W1092" s="430"/>
      <c r="X1092" s="430"/>
      <c r="Y1092" s="867" t="s">
        <v>317</v>
      </c>
      <c r="Z1092" s="868"/>
      <c r="AA1092" s="868"/>
      <c r="AB1092" s="868"/>
      <c r="AC1092" s="992" t="s">
        <v>308</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x14ac:dyDescent="0.2">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2">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2">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2">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2">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2">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2">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2">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2">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2">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2">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2">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2">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2">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2">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2">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2">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2">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2">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2">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2">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2">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2">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2">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2">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2">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2">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2">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2">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2">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5"/>
      <c r="B1125" s="865"/>
      <c r="C1125" s="865" t="s">
        <v>24</v>
      </c>
      <c r="D1125" s="865"/>
      <c r="E1125" s="865"/>
      <c r="F1125" s="865"/>
      <c r="G1125" s="865"/>
      <c r="H1125" s="865"/>
      <c r="I1125" s="865"/>
      <c r="J1125" s="992" t="s">
        <v>274</v>
      </c>
      <c r="K1125" s="993"/>
      <c r="L1125" s="993"/>
      <c r="M1125" s="993"/>
      <c r="N1125" s="993"/>
      <c r="O1125" s="993"/>
      <c r="P1125" s="430" t="s">
        <v>25</v>
      </c>
      <c r="Q1125" s="430"/>
      <c r="R1125" s="430"/>
      <c r="S1125" s="430"/>
      <c r="T1125" s="430"/>
      <c r="U1125" s="430"/>
      <c r="V1125" s="430"/>
      <c r="W1125" s="430"/>
      <c r="X1125" s="430"/>
      <c r="Y1125" s="867" t="s">
        <v>317</v>
      </c>
      <c r="Z1125" s="868"/>
      <c r="AA1125" s="868"/>
      <c r="AB1125" s="868"/>
      <c r="AC1125" s="992" t="s">
        <v>308</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x14ac:dyDescent="0.2">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2">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2">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2">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2">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2">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2">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2">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2">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2">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2">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2">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2">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2">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2">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2">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2">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2">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2">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2">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2">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2">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2">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2">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2">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2">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2">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2">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2">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2">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5"/>
      <c r="B1158" s="865"/>
      <c r="C1158" s="865" t="s">
        <v>24</v>
      </c>
      <c r="D1158" s="865"/>
      <c r="E1158" s="865"/>
      <c r="F1158" s="865"/>
      <c r="G1158" s="865"/>
      <c r="H1158" s="865"/>
      <c r="I1158" s="865"/>
      <c r="J1158" s="992" t="s">
        <v>274</v>
      </c>
      <c r="K1158" s="993"/>
      <c r="L1158" s="993"/>
      <c r="M1158" s="993"/>
      <c r="N1158" s="993"/>
      <c r="O1158" s="993"/>
      <c r="P1158" s="430" t="s">
        <v>25</v>
      </c>
      <c r="Q1158" s="430"/>
      <c r="R1158" s="430"/>
      <c r="S1158" s="430"/>
      <c r="T1158" s="430"/>
      <c r="U1158" s="430"/>
      <c r="V1158" s="430"/>
      <c r="W1158" s="430"/>
      <c r="X1158" s="430"/>
      <c r="Y1158" s="867" t="s">
        <v>317</v>
      </c>
      <c r="Z1158" s="868"/>
      <c r="AA1158" s="868"/>
      <c r="AB1158" s="868"/>
      <c r="AC1158" s="992" t="s">
        <v>308</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x14ac:dyDescent="0.2">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2">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2">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2">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2">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2">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2">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2">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2">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2">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2">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2">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2">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2">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2">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2">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2">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2">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2">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2">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2">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2">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2">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2">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2">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2">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2">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2">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2">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2">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5"/>
      <c r="B1191" s="865"/>
      <c r="C1191" s="865" t="s">
        <v>24</v>
      </c>
      <c r="D1191" s="865"/>
      <c r="E1191" s="865"/>
      <c r="F1191" s="865"/>
      <c r="G1191" s="865"/>
      <c r="H1191" s="865"/>
      <c r="I1191" s="865"/>
      <c r="J1191" s="992" t="s">
        <v>274</v>
      </c>
      <c r="K1191" s="993"/>
      <c r="L1191" s="993"/>
      <c r="M1191" s="993"/>
      <c r="N1191" s="993"/>
      <c r="O1191" s="993"/>
      <c r="P1191" s="430" t="s">
        <v>25</v>
      </c>
      <c r="Q1191" s="430"/>
      <c r="R1191" s="430"/>
      <c r="S1191" s="430"/>
      <c r="T1191" s="430"/>
      <c r="U1191" s="430"/>
      <c r="V1191" s="430"/>
      <c r="W1191" s="430"/>
      <c r="X1191" s="430"/>
      <c r="Y1191" s="867" t="s">
        <v>317</v>
      </c>
      <c r="Z1191" s="868"/>
      <c r="AA1191" s="868"/>
      <c r="AB1191" s="868"/>
      <c r="AC1191" s="992" t="s">
        <v>308</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x14ac:dyDescent="0.2">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2">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2">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2">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2">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2">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2">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2">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2">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2">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2">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2">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2">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2">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2">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2">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2">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2">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2">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2">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2">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2">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2">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2">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2">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2">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2">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2">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2">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2">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5"/>
      <c r="B1224" s="865"/>
      <c r="C1224" s="865" t="s">
        <v>24</v>
      </c>
      <c r="D1224" s="865"/>
      <c r="E1224" s="865"/>
      <c r="F1224" s="865"/>
      <c r="G1224" s="865"/>
      <c r="H1224" s="865"/>
      <c r="I1224" s="865"/>
      <c r="J1224" s="992" t="s">
        <v>274</v>
      </c>
      <c r="K1224" s="993"/>
      <c r="L1224" s="993"/>
      <c r="M1224" s="993"/>
      <c r="N1224" s="993"/>
      <c r="O1224" s="993"/>
      <c r="P1224" s="430" t="s">
        <v>25</v>
      </c>
      <c r="Q1224" s="430"/>
      <c r="R1224" s="430"/>
      <c r="S1224" s="430"/>
      <c r="T1224" s="430"/>
      <c r="U1224" s="430"/>
      <c r="V1224" s="430"/>
      <c r="W1224" s="430"/>
      <c r="X1224" s="430"/>
      <c r="Y1224" s="867" t="s">
        <v>317</v>
      </c>
      <c r="Z1224" s="868"/>
      <c r="AA1224" s="868"/>
      <c r="AB1224" s="868"/>
      <c r="AC1224" s="992" t="s">
        <v>308</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x14ac:dyDescent="0.2">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2">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2">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2">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2">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2">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2">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2">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2">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2">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2">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2">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2">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2">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2">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2">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2">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2">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2">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2">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2">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2">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2">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2">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2">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2">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2">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2">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2">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2">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5"/>
      <c r="B1257" s="865"/>
      <c r="C1257" s="865" t="s">
        <v>24</v>
      </c>
      <c r="D1257" s="865"/>
      <c r="E1257" s="865"/>
      <c r="F1257" s="865"/>
      <c r="G1257" s="865"/>
      <c r="H1257" s="865"/>
      <c r="I1257" s="865"/>
      <c r="J1257" s="992" t="s">
        <v>274</v>
      </c>
      <c r="K1257" s="993"/>
      <c r="L1257" s="993"/>
      <c r="M1257" s="993"/>
      <c r="N1257" s="993"/>
      <c r="O1257" s="993"/>
      <c r="P1257" s="430" t="s">
        <v>25</v>
      </c>
      <c r="Q1257" s="430"/>
      <c r="R1257" s="430"/>
      <c r="S1257" s="430"/>
      <c r="T1257" s="430"/>
      <c r="U1257" s="430"/>
      <c r="V1257" s="430"/>
      <c r="W1257" s="430"/>
      <c r="X1257" s="430"/>
      <c r="Y1257" s="867" t="s">
        <v>317</v>
      </c>
      <c r="Z1257" s="868"/>
      <c r="AA1257" s="868"/>
      <c r="AB1257" s="868"/>
      <c r="AC1257" s="992" t="s">
        <v>308</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x14ac:dyDescent="0.2">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2">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2">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2">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2">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2">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2">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2">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2">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2">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2">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2">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2">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2">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2">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2">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2">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2">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2">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2">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2">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2">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2">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2">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2">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2">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2">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2">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2">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2">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5"/>
      <c r="B1290" s="865"/>
      <c r="C1290" s="865" t="s">
        <v>24</v>
      </c>
      <c r="D1290" s="865"/>
      <c r="E1290" s="865"/>
      <c r="F1290" s="865"/>
      <c r="G1290" s="865"/>
      <c r="H1290" s="865"/>
      <c r="I1290" s="865"/>
      <c r="J1290" s="992" t="s">
        <v>274</v>
      </c>
      <c r="K1290" s="993"/>
      <c r="L1290" s="993"/>
      <c r="M1290" s="993"/>
      <c r="N1290" s="993"/>
      <c r="O1290" s="993"/>
      <c r="P1290" s="430" t="s">
        <v>25</v>
      </c>
      <c r="Q1290" s="430"/>
      <c r="R1290" s="430"/>
      <c r="S1290" s="430"/>
      <c r="T1290" s="430"/>
      <c r="U1290" s="430"/>
      <c r="V1290" s="430"/>
      <c r="W1290" s="430"/>
      <c r="X1290" s="430"/>
      <c r="Y1290" s="867" t="s">
        <v>317</v>
      </c>
      <c r="Z1290" s="868"/>
      <c r="AA1290" s="868"/>
      <c r="AB1290" s="868"/>
      <c r="AC1290" s="992" t="s">
        <v>308</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x14ac:dyDescent="0.2">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2">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2">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2">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2">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2">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2">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2">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2">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2">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2">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2">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2">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2">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2">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2">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2">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2">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2">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2">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2">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2">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2">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2">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2">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2">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2">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2">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2">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2">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2022-03-22T09:36:04Z</cp:lastPrinted>
  <dcterms:created xsi:type="dcterms:W3CDTF">2012-03-13T00:50:25Z</dcterms:created>
  <dcterms:modified xsi:type="dcterms:W3CDTF">2022-09-08T07:59:47Z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