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1" i="11" s="1"/>
  <c r="AY399" i="11" l="1"/>
  <c r="AY336" i="11"/>
  <c r="AY341" i="11"/>
  <c r="AY332" i="11"/>
  <c r="AY340" i="11"/>
  <c r="AY324" i="11"/>
  <c r="AY337" i="11"/>
  <c r="AY328" i="11"/>
  <c r="AY338" i="11"/>
  <c r="AY69" i="11"/>
  <c r="AY330" i="11"/>
  <c r="AY325" i="11"/>
  <c r="AY329" i="11"/>
  <c r="AY333" i="11"/>
  <c r="AY322" i="11"/>
  <c r="AY326" i="11"/>
  <c r="AY323" i="11"/>
  <c r="AY327" i="11"/>
  <c r="AY397"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1" i="11"/>
  <c r="AY139" i="11"/>
  <c r="AY144" i="11" s="1"/>
  <c r="AY166" i="11"/>
  <c r="AY164" i="11"/>
  <c r="AY161" i="11"/>
  <c r="AY162" i="11" s="1"/>
  <c r="AY156" i="11"/>
  <c r="AY158" i="11" s="1"/>
  <c r="AY155" i="11"/>
  <c r="AY153" i="11"/>
  <c r="AY152" i="11"/>
  <c r="AY151" i="11"/>
  <c r="AY146" i="11"/>
  <c r="AY150" i="11" s="1"/>
  <c r="AY129" i="11"/>
  <c r="AY127" i="11"/>
  <c r="AY128" i="11" s="1"/>
  <c r="AY125" i="11"/>
  <c r="AY123" i="11"/>
  <c r="AY122" i="11"/>
  <c r="AY124" i="11" s="1"/>
  <c r="AY121" i="11"/>
  <c r="AY119" i="11"/>
  <c r="AY118" i="11"/>
  <c r="AY117" i="11"/>
  <c r="AY115" i="11"/>
  <c r="AY114" i="11"/>
  <c r="AY113" i="11"/>
  <c r="AY112" i="11"/>
  <c r="AY120" i="11" s="1"/>
  <c r="AY99" i="11"/>
  <c r="AY101" i="11" s="1"/>
  <c r="AY98" i="11"/>
  <c r="AY102" i="11"/>
  <c r="AY104" i="11" s="1"/>
  <c r="AY177" i="11" l="1"/>
  <c r="AY204" i="11"/>
  <c r="AY212" i="11"/>
  <c r="AY100"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<sst xmlns="http://schemas.openxmlformats.org/spreadsheetml/2006/main" count="1490" uniqueCount="710">
  <si>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</si>
  <si>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</si>
  <si>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</si>
  <si>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</si>
  <si>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</si>
  <si>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</si>
  <si>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</si>
  <si>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</si>
  <si>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</si>
  <si>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</si>
  <si>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</si>
  <si>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</si>
  <si>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</si>
  <si>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</si>
  <si>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</si>
  <si>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</si>
  <si>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</si>
  <si>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</si>
  <si>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</si>
  <si>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</si>
  <si>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</si>
  <si>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</si>
  <si>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</si>
  <si>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</si>
  <si>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</si>
  <si>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</si>
  <si>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</si>
  <si>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</si>
  <si>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</si>
  <si>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</si>
  <si>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</si>
  <si>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</si>
  <si>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</si>
  <si>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</si>
  <si>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</si>
  <si>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</si>
  <si>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</si>
  <si>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</si>
  <si>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</si>
  <si>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</si>
  <si>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</si>
  <si>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</si>
  <si>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</si>
  <si>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</si>
  <si>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</si>
  <si>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</si>
  <si>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</si>
  <si>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</si>
  <si>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</si>
  <si>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</si>
  <si>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</si>
  <si>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</si>
  <si>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</si>
  <si>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</si>
  <si>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</si>
  <si>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</si>
  <si>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</si>
  <si>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</si>
  <si>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</si>
  <si>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</si>
  <si>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</si>
  <si>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</si>
  <si>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</si>
  <si>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</si>
  <si>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</si>
  <si>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</si>
  <si>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</si>
  <si>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</si>
  <si>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</si>
  <si>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</si>
  <si>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</si>
  <si>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</si>
  <si>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</si>
  <si>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</si>
  <si>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</si>
  <si>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</si>
  <si>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</si>
  <si>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</si>
  <si>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</si>
  <si>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</si>
  <si>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</si>
  <si>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</si>
  <si>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</si>
  <si>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</si>
  <si>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</si>
  <si>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</si>
  <si>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</si>
  <si>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</si>
  <si>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</si>
  <si>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</si>
  <si>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</si>
  <si>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</si>
  <si>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</si>
  <si>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</si>
  <si>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</si>
  <si>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</si>
  <si>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</si>
  <si>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</si>
  <si>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</si>
  <si>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</si>
  <si>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</si>
  <si>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</si>
  <si>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</si>
  <si>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</si>
  <si>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</si>
  <si>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</si>
  <si>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</si>
  <si>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</si>
  <si>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</si>
  <si>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</si>
  <si>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</si>
  <si>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</si>
  <si>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</si>
  <si>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</si>
  <si>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</si>
  <si>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</si>
  <si>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</si>
  <si>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</si>
  <si>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</si>
  <si>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</si>
  <si>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</si>
  <si>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</si>
  <si>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</si>
  <si>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</si>
  <si>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</si>
  <si>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</si>
  <si>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</si>
  <si>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</si>
  <si>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</si>
  <si>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</si>
  <si>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</si>
  <si>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</si>
  <si>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</si>
  <si>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</si>
  <si>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</si>
  <si>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</si>
  <si>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</si>
  <si>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</si>
  <si>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</si>
  <si>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</si>
  <si>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</si>
  <si>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</si>
  <si>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</si>
  <si>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</si>
  <si>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</si>
  <si>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</si>
  <si>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</si>
  <si>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</si>
  <si>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</si>
  <si>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</si>
  <si>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</si>
  <si>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</si>
  <si>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</si>
  <si>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</si>
  <si>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</si>
  <si>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</si>
  <si>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</si>
  <si>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</si>
  <si>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</si>
  <si>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</si>
  <si>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</si>
  <si>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</si>
  <si>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</si>
  <si>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</si>
  <si>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</si>
  <si>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</si>
  <si>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</si>
  <si>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</si>
  <si>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</si>
  <si>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</si>
  <si>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</si>
  <si>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</si>
  <si>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</si>
  <si>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</si>
  <si>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</si>
  <si>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</si>
  <si>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</si>
  <si>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</si>
  <si>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</si>
  <si>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</si>
  <si>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</si>
  <si>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</si>
  <si>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</si>
  <si>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</si>
  <si>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</si>
  <si>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</si>
  <si>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</si>
  <si>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</si>
  <si>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</si>
  <si>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</si>
  <si>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</si>
  <si>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</si>
  <si>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</si>
  <si>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</si>
  <si>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</si>
  <si>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</si>
  <si>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</si>
  <si>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</si>
  <si>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</si>
  <si>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</si>
  <si>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</si>
  <si>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</si>
  <si>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</si>
  <si>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</si>
  <si>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</si>
  <si>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</si>
  <si>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</si>
  <si>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</si>
  <si>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</si>
  <si>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</si>
  <si>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</si>
  <si>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</si>
  <si>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</si>
  <si>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</si>
  <si>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</si>
  <si>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</si>
  <si>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</si>
  <si>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</si>
  <si>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</si>
  <si>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</si>
  <si>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</si>
  <si>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</si>
  <si>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</si>
  <si>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</si>
  <si>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</si>
  <si>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</si>
  <si>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</si>
  <si>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</si>
  <si>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</si>
  <si>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</si>
  <si>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</si>
  <si>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</si>
  <si>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</si>
  <si>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</si>
  <si>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</si>
  <si>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</si>
  <si>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</si>
  <si>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</si>
  <si>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</si>
  <si>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</si>
  <si>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</si>
  <si>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</si>
  <si>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</si>
  <si>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</si>
  <si>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</si>
  <si>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</si>
  <si>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</si>
  <si>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</si>
  <si>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</si>
  <si>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</si>
  <si>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</si>
  <si>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</si>
  <si>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</si>
  <si>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</si>
  <si>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</si>
  <si>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</si>
  <si>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</si>
  <si>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</si>
  <si>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</si>
  <si>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</si>
  <si>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</si>
  <si>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</si>
  <si>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</si>
  <si>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</si>
  <si>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</si>
  <si>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</si>
  <si>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</si>
  <si>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</si>
  <si>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</si>
  <si>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</si>
  <si>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</si>
  <si>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</si>
  <si>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</si>
  <si>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</si>
  <si>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</si>
  <si>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</si>
  <si>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</si>
  <si>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</si>
  <si>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</si>
  <si>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</si>
  <si>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</si>
  <si>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</si>
  <si>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</si>
  <si>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</si>
  <si>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</si>
  <si>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</si>
  <si>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</si>
  <si>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</si>
  <si>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</si>
  <si>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</si>
  <si>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</si>
  <si>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</si>
  <si>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</si>
  <si>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</si>
  <si>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</si>
  <si>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</si>
  <si>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</si>
  <si>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</si>
  <si>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</si>
  <si>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</si>
  <si>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</si>
  <si>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</si>
  <si>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</si>
  <si>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</si>
  <si>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</si>
  <si>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</si>
  <si>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</si>
  <si>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</si>
  <si>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</si>
  <si>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</si>
  <si>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</si>
  <si>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</si>
  <si>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</si>
  <si>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</si>
  <si>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</si>
  <si>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</si>
  <si>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</si>
  <si>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</si>
  <si>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</si>
  <si>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</si>
  <si>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</si>
  <si>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</si>
  <si>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</si>
  <si>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</si>
  <si>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</si>
  <si>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</si>
  <si>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</si>
  <si>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</si>
  <si>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</si>
  <si>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</si>
  <si>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</si>
  <si>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</si>
  <si>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</si>
  <si>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</si>
  <si>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</si>
  <si>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</si>
  <si>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</si>
  <si>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</si>
  <si>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</si>
  <si>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</si>
  <si>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</si>
  <si>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</si>
  <si>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</si>
  <si>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</si>
  <si>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</si>
  <si>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</si>
  <si>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</si>
  <si>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</si>
  <si>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</si>
  <si>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</si>
  <si>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</si>
  <si>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</si>
  <si>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</si>
  <si>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</si>
  <si>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</si>
  <si>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</si>
  <si>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</si>
  <si>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</si>
  <si>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</si>
  <si>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</si>
  <si>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</si>
  <si>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</si>
  <si>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</si>
  <si>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</si>
  <si>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</si>
  <si>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</si>
  <si>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</si>
  <si>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</si>
  <si>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</si>
  <si>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</si>
  <si>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</si>
  <si>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</si>
  <si>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</si>
  <si>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</si>
  <si>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</si>
  <si>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</si>
  <si>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</si>
  <si>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</si>
  <si>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</si>
  <si>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</si>
  <si>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</si>
  <si>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</si>
  <si>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</si>
  <si>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</si>
  <si>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</si>
  <si>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</si>
  <si>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</si>
  <si>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</si>
  <si>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</si>
  <si>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</si>
  <si>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</si>
  <si>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</si>
  <si>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</si>
  <si>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</si>
  <si>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</si>
  <si>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</si>
  <si>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</si>
  <si>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</si>
  <si>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</si>
  <si>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</si>
  <si>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</si>
  <si>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</si>
  <si>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</si>
  <si>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</si>
  <si>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</si>
  <si>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</si>
  <si>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</si>
  <si>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</si>
  <si>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</si>
  <si>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</si>
  <si>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</si>
  <si>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</si>
  <si>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</si>
  <si>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</si>
  <si>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</si>
  <si>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</si>
  <si>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</si>
  <si>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</si>
  <si>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</si>
  <si>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</si>
  <si>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</si>
  <si>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</si>
  <si>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</si>
  <si>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</si>
  <si>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</si>
  <si>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</si>
  <si>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</si>
  <si>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</si>
  <si>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</si>
  <si>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</si>
  <si>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</si>
  <si>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</si>
  <si>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</si>
  <si>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</si>
  <si>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</si>
  <si>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</si>
  <si>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</si>
  <si>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</si>
  <si>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</si>
  <si>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</si>
  <si>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</si>
  <si>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</si>
  <si>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</si>
  <si>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</si>
  <si>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</si>
  <si>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</si>
  <si>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</si>
  <si>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</si>
  <si>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</si>
  <si>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</si>
  <si>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</si>
  <si>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</si>
  <si>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</si>
  <si>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</si>
  <si>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</si>
  <si>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</si>
  <si>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</si>
  <si>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</si>
  <si>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</si>
  <si>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</si>
  <si>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</si>
  <si>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</si>
  <si>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</si>
  <si>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</si>
  <si>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</si>
  <si>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</si>
  <si>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</si>
  <si>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</si>
  <si>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</si>
  <si>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</si>
  <si>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</si>
  <si>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</si>
  <si>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</si>
  <si>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</si>
  <si>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</si>
  <si>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</si>
  <si>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</si>
  <si>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</si>
  <si>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</si>
  <si>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</si>
  <si>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</si>
  <si>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</si>
  <si>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</si>
  <si>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</si>
  <si>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</si>
  <si>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</si>
  <si>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</si>
  <si>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</si>
  <si>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</si>
  <si>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</si>
  <si>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</si>
  <si>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</si>
  <si>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</si>
  <si>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</si>
  <si>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</si>
  <si>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</si>
  <si>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</si>
  <si>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</si>
  <si>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</si>
  <si>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</si>
  <si>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</si>
  <si>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</si>
  <si>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</si>
  <si>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</si>
  <si>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</si>
  <si>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</si>
  <si>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</si>
  <si>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</si>
  <si>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</si>
  <si>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</si>
  <si>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</si>
  <si>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</si>
  <si>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</si>
  <si>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</si>
  <si>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</si>
  <si>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</si>
  <si>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</si>
  <si>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</si>
  <si>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</si>
  <si>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</si>
  <si>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</si>
  <si>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</si>
  <si>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</si>
  <si>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</si>
  <si>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</si>
  <si>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</si>
  <si>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</si>
  <si>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</si>
  <si>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</si>
  <si>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</si>
  <si>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</si>
  <si>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</si>
  <si>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</si>
  <si>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</si>
  <si>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</si>
  <si>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</si>
  <si>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</si>
  <si>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</si>
  <si>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</si>
  <si>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</si>
  <si>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</si>
  <si>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</si>
  <si>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</si>
  <si>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</si>
  <si>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</si>
  <si>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</si>
  <si>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</si>
  <si>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</si>
  <si>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</si>
  <si>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</si>
  <si>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</si>
  <si>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</si>
  <si>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</si>
  <si>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</si>
  <si>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</si>
  <si>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</si>
  <si>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</si>
  <si>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</si>
  <si>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</si>
  <si>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</si>
  <si>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</si>
  <si>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</si>
  <si>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</si>
  <si>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</si>
  <si>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</si>
  <si>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</si>
  <si>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</si>
  <si>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</si>
  <si>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</si>
  <si>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</si>
  <si>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</si>
  <si>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</si>
  <si>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</si>
  <si>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</si>
  <si>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</si>
  <si>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</si>
  <si>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</si>
  <si>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</si>
  <si>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</si>
  <si>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</si>
  <si>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</si>
  <si>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</si>
  <si>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</si>
  <si>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</si>
  <si>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</si>
  <si>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</si>
  <si>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</si>
  <si>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</si>
  <si>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</si>
  <si>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</si>
  <si>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</si>
  <si>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</si>
  <si>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</si>
  <si>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</si>
  <si>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</si>
  <si>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</si>
  <si>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</si>
  <si>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</si>
  <si>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</si>
  <si>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</si>
  <si>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</si>
  <si>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</si>
  <si>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</si>
  <si>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</si>
  <si>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医師が不足する地域における若手医師等のキャリア形成支援事業等</t>
  </si>
  <si>
    <t>医政局</t>
  </si>
  <si>
    <t>平成３０年度</t>
  </si>
  <si>
    <t>終了予定なし</t>
  </si>
  <si>
    <t>地域医療計画課　医師確保等地域医療対策室</t>
  </si>
  <si>
    <t>-</t>
  </si>
  <si>
    <t>「医療従事者の需給に関する検討会 医師需給分科会」
第２次中間取りまとめ（平成29年12月21日）
第４次中間取りまとめ（平成31年3月22日）</t>
  </si>
  <si>
    <t>医療施設運営費等補助金</t>
  </si>
  <si>
    <t>各都道府県内における人口10万人対医師数の改善</t>
  </si>
  <si>
    <t>人口10万人対医師数が改善した都道府県数（対平成28年度）</t>
  </si>
  <si>
    <t>都道府県</t>
  </si>
  <si>
    <t>箇所</t>
  </si>
  <si>
    <t>X：予算執行額（百万円）／Y：補助事業実施箇所数　　　　　　　　　　　　　　</t>
    <phoneticPr fontId="5"/>
  </si>
  <si>
    <t>百万円</t>
  </si>
  <si>
    <t>　X  /  Y</t>
    <phoneticPr fontId="5"/>
  </si>
  <si>
    <t>3/3</t>
  </si>
  <si>
    <t>36/17</t>
  </si>
  <si>
    <t>へき地における医療提供体制整備の支援</t>
  </si>
  <si>
    <t>新30-0002</t>
  </si>
  <si>
    <t>0002</t>
  </si>
  <si>
    <t>○</t>
  </si>
  <si>
    <t>厚労</t>
    <rPh sb="0" eb="2">
      <t>コウロウ</t>
    </rPh>
    <phoneticPr fontId="5"/>
  </si>
  <si>
    <t>厚労</t>
    <rPh sb="0" eb="2">
      <t>コウロウ</t>
    </rPh>
    <phoneticPr fontId="5"/>
  </si>
  <si>
    <t>-</t>
    <phoneticPr fontId="5"/>
  </si>
  <si>
    <t>宮崎県</t>
    <rPh sb="0" eb="2">
      <t>ミヤザキ</t>
    </rPh>
    <rPh sb="2" eb="3">
      <t>ケン</t>
    </rPh>
    <phoneticPr fontId="5"/>
  </si>
  <si>
    <t>ICTを活用した産科医師少数地域に対する妊産婦モニタリング事業</t>
    <phoneticPr fontId="5"/>
  </si>
  <si>
    <t>補助金等交付</t>
  </si>
  <si>
    <t>－</t>
    <phoneticPr fontId="5"/>
  </si>
  <si>
    <t>岩手県</t>
    <rPh sb="0" eb="3">
      <t>イワテケン</t>
    </rPh>
    <phoneticPr fontId="5"/>
  </si>
  <si>
    <t>認定制度を活用した医師少数区域等における勤務の推進事業</t>
    <phoneticPr fontId="5"/>
  </si>
  <si>
    <t>香川県</t>
    <rPh sb="0" eb="3">
      <t>カガワケン</t>
    </rPh>
    <phoneticPr fontId="5"/>
  </si>
  <si>
    <t>医師の地域偏在は地域医療の重要な課題であり、地域のニーズに沿ったものである。</t>
    <phoneticPr fontId="5"/>
  </si>
  <si>
    <t>医師の地域偏在は全国的な課題であり、国として財政支援を行う必要がある。また、都道府県間では調整が難しいと考えられる都道府県を越えた医師派遣の調整等について国が関与する必要がある</t>
    <phoneticPr fontId="5"/>
  </si>
  <si>
    <t>医師の地域偏在は都道府県においても重要な課題であり、優先的に対策を実施する必要がある。</t>
    <phoneticPr fontId="5"/>
  </si>
  <si>
    <t>‐</t>
  </si>
  <si>
    <t>無</t>
  </si>
  <si>
    <t>-</t>
    <phoneticPr fontId="5"/>
  </si>
  <si>
    <t>交付要綱等において補助対象、補助率等を定めており、負担関係は妥当</t>
    <phoneticPr fontId="5"/>
  </si>
  <si>
    <t>事業実施にあたり必要なもののみに限定されている。</t>
    <phoneticPr fontId="5"/>
  </si>
  <si>
    <t>×</t>
  </si>
  <si>
    <t>「へき地における医療提供体制整備の支援」は、都道府県単位で「へき地医療支援機構」を設置し、へき地医療拠点病院等への医療従事者の派遣要請等広域的なへき地医療支援事業の企画・調整等を行い、へき地保健医療対策の各種事業を円滑かつ効率的に実施すること等を目的している。
そのため、本事業とは事業目的や事業内容が異なることから、適切な役割分担を行っていると考えている。</t>
    <phoneticPr fontId="5"/>
  </si>
  <si>
    <t>「新たな医療の在り方を踏まえた医師・看護師等の働き方ビジョン検討会」報告書では、地方で勤務する意思のある医師も多い中、医師が勤務を敬遠する理由として、労働環境への不安や希望する内容の仕事ができないという理由の他、特に若い世代では診療や研修環境などキャリア形成への不安が挙げられている。医師の地域偏在を解消するには、こうした不安を取り除くための支援が必要であり、当該事業の活用は有用であると考えられることから、当該事業について周知し、活用の推進に努めていきたい。</t>
    <phoneticPr fontId="5"/>
  </si>
  <si>
    <t>施策大目標２　必要な医療従事者を確保するとともに、資質の向上を図ること</t>
    <phoneticPr fontId="5"/>
  </si>
  <si>
    <t>今後の医療需要に見合った医療従事者の確保を図ること（施策目標Ⅰ－２－１）</t>
    <phoneticPr fontId="5"/>
  </si>
  <si>
    <t>https://www.mhlw.go.jp/wp/seisaku/hyouka/dl/r03_jizenbunseki/I-2-1.pdf</t>
    <phoneticPr fontId="5"/>
  </si>
  <si>
    <t>-</t>
    <phoneticPr fontId="5"/>
  </si>
  <si>
    <t>-</t>
    <phoneticPr fontId="5"/>
  </si>
  <si>
    <t>医師偏在解消等</t>
    <rPh sb="0" eb="2">
      <t>イシ</t>
    </rPh>
    <rPh sb="2" eb="4">
      <t>ヘンザイ</t>
    </rPh>
    <rPh sb="4" eb="6">
      <t>カイショウ</t>
    </rPh>
    <rPh sb="6" eb="7">
      <t>トウ</t>
    </rPh>
    <phoneticPr fontId="5"/>
  </si>
  <si>
    <t>平成30年の通常国会で医師偏在対策のための法改正が行われたところであり、医師の偏在対策は非常に重要な課題である。特に若手医師の地方での勤務を支援する必要がある。当該事業は、事業の実施が少なかったが、各都道府県においては、今後、地域で活躍する地域枠出身医師が増加していくことから、当該事業を活用しながら支援を行っていく必要がある。なお、執行状況を踏まえ令和４年度予算では予算規模の見直しを図った。</t>
    <rPh sb="167" eb="169">
      <t>シッコウ</t>
    </rPh>
    <rPh sb="169" eb="171">
      <t>ジョウキョウ</t>
    </rPh>
    <rPh sb="172" eb="173">
      <t>フ</t>
    </rPh>
    <rPh sb="175" eb="177">
      <t>レイワ</t>
    </rPh>
    <rPh sb="178" eb="180">
      <t>ネンド</t>
    </rPh>
    <rPh sb="189" eb="191">
      <t>ミナオ</t>
    </rPh>
    <rPh sb="193" eb="194">
      <t>ハカ</t>
    </rPh>
    <phoneticPr fontId="5"/>
  </si>
  <si>
    <t>事業の実施が少なかった。このため、キャリア形成支援事業について、令和4年度からより事業を実施してもらえるよう実施要綱の見直しを図ったところである。</t>
    <rPh sb="21" eb="23">
      <t>ケイセイ</t>
    </rPh>
    <rPh sb="23" eb="25">
      <t>シエン</t>
    </rPh>
    <rPh sb="25" eb="27">
      <t>ジギョウ</t>
    </rPh>
    <rPh sb="32" eb="34">
      <t>レイワ</t>
    </rPh>
    <rPh sb="35" eb="37">
      <t>ネンド</t>
    </rPh>
    <rPh sb="41" eb="43">
      <t>ジギョウ</t>
    </rPh>
    <rPh sb="44" eb="46">
      <t>ジッシ</t>
    </rPh>
    <rPh sb="54" eb="56">
      <t>ジッシ</t>
    </rPh>
    <rPh sb="56" eb="58">
      <t>ヨウコウ</t>
    </rPh>
    <rPh sb="59" eb="61">
      <t>ミナオ</t>
    </rPh>
    <rPh sb="63" eb="64">
      <t>ハカ</t>
    </rPh>
    <phoneticPr fontId="5"/>
  </si>
  <si>
    <t>比較的新しい事業であったことなどのため、事業の実施が少なかった。都道府県に対して周知及び改善に向けた意見聴取を行い、当該事業が有効に活用されるよう努める。また、キャリア形成支援事業について、令和4年度からより事業を実施してもらえるよう実施要綱の見直しを図ったところである。</t>
    <phoneticPr fontId="5"/>
  </si>
  <si>
    <t>-</t>
    <phoneticPr fontId="5"/>
  </si>
  <si>
    <t>点検対象外</t>
    <rPh sb="0" eb="2">
      <t>テンケン</t>
    </rPh>
    <rPh sb="2" eb="5">
      <t>タイショウガイ</t>
    </rPh>
    <phoneticPr fontId="5"/>
  </si>
  <si>
    <t>A.宮崎県</t>
    <rPh sb="2" eb="4">
      <t>ミヤザキ</t>
    </rPh>
    <rPh sb="4" eb="5">
      <t>ケン</t>
    </rPh>
    <phoneticPr fontId="5"/>
  </si>
  <si>
    <t>補助金</t>
    <rPh sb="0" eb="3">
      <t>ホジョキン</t>
    </rPh>
    <phoneticPr fontId="5"/>
  </si>
  <si>
    <t>宮崎大学医学部付属病院（他2施設）への補助</t>
    <rPh sb="0" eb="2">
      <t>ミヤザキ</t>
    </rPh>
    <rPh sb="2" eb="4">
      <t>ダイガク</t>
    </rPh>
    <rPh sb="4" eb="7">
      <t>イガクブ</t>
    </rPh>
    <rPh sb="7" eb="9">
      <t>フゾク</t>
    </rPh>
    <rPh sb="9" eb="11">
      <t>ビョウイン</t>
    </rPh>
    <rPh sb="12" eb="13">
      <t>ホカ</t>
    </rPh>
    <rPh sb="14" eb="16">
      <t>シセツ</t>
    </rPh>
    <rPh sb="19" eb="21">
      <t>ホジョ</t>
    </rPh>
    <phoneticPr fontId="5"/>
  </si>
  <si>
    <t>ICTを活用した産科医師少数地域に対する妊産婦モニタリング事業費として</t>
    <rPh sb="31" eb="32">
      <t>ヒ</t>
    </rPh>
    <phoneticPr fontId="5"/>
  </si>
  <si>
    <t>B.宮崎大学医学部付属病院</t>
    <phoneticPr fontId="5"/>
  </si>
  <si>
    <t>C.岩手県</t>
    <rPh sb="2" eb="4">
      <t>イワテ</t>
    </rPh>
    <rPh sb="4" eb="5">
      <t>ケン</t>
    </rPh>
    <phoneticPr fontId="5"/>
  </si>
  <si>
    <t>岩手県医療局への補助</t>
    <rPh sb="0" eb="2">
      <t>イワテ</t>
    </rPh>
    <rPh sb="2" eb="3">
      <t>ケン</t>
    </rPh>
    <rPh sb="3" eb="5">
      <t>イリョウ</t>
    </rPh>
    <rPh sb="5" eb="6">
      <t>キョク</t>
    </rPh>
    <rPh sb="8" eb="10">
      <t>ホジョ</t>
    </rPh>
    <phoneticPr fontId="5"/>
  </si>
  <si>
    <t>D.岩手県医療局</t>
    <rPh sb="2" eb="4">
      <t>イワテ</t>
    </rPh>
    <rPh sb="4" eb="5">
      <t>ケン</t>
    </rPh>
    <rPh sb="5" eb="7">
      <t>イリョウ</t>
    </rPh>
    <rPh sb="7" eb="8">
      <t>キョク</t>
    </rPh>
    <phoneticPr fontId="5"/>
  </si>
  <si>
    <t>認定制度を活用した医師少数区域等における勤務の推進事業費として</t>
    <rPh sb="27" eb="28">
      <t>ヒ</t>
    </rPh>
    <phoneticPr fontId="5"/>
  </si>
  <si>
    <t>E.秋田県</t>
    <rPh sb="2" eb="5">
      <t>アキタケン</t>
    </rPh>
    <phoneticPr fontId="5"/>
  </si>
  <si>
    <t>能代更生医療センターへの補助</t>
    <rPh sb="0" eb="2">
      <t>ノシロ</t>
    </rPh>
    <rPh sb="2" eb="4">
      <t>コウセイ</t>
    </rPh>
    <rPh sb="4" eb="6">
      <t>イリョウ</t>
    </rPh>
    <rPh sb="12" eb="14">
      <t>ホジョ</t>
    </rPh>
    <phoneticPr fontId="5"/>
  </si>
  <si>
    <t>医師が不足する地域における若手医師等のキャリア形成支援事業</t>
    <phoneticPr fontId="5"/>
  </si>
  <si>
    <t>医師が不足する地域における若手医師等のキャリア形成支援事業費として</t>
    <rPh sb="29" eb="30">
      <t>ヒ</t>
    </rPh>
    <phoneticPr fontId="5"/>
  </si>
  <si>
    <t>ICTを活用した産科医師少数地域に対する妊産婦モニタリング事業</t>
    <phoneticPr fontId="5"/>
  </si>
  <si>
    <t>-</t>
    <phoneticPr fontId="5"/>
  </si>
  <si>
    <t>奈良県</t>
    <rPh sb="0" eb="3">
      <t>ナラケン</t>
    </rPh>
    <phoneticPr fontId="5"/>
  </si>
  <si>
    <t>熊本県</t>
    <rPh sb="0" eb="2">
      <t>クマモト</t>
    </rPh>
    <rPh sb="2" eb="3">
      <t>ケン</t>
    </rPh>
    <phoneticPr fontId="5"/>
  </si>
  <si>
    <t>東京都</t>
    <phoneticPr fontId="5"/>
  </si>
  <si>
    <t>高知県</t>
    <rPh sb="0" eb="3">
      <t>コウチケン</t>
    </rPh>
    <phoneticPr fontId="5"/>
  </si>
  <si>
    <t>認定制度を活用した医師少数区域等における勤務の推進事業</t>
    <phoneticPr fontId="5"/>
  </si>
  <si>
    <t>岩手県医療局</t>
    <rPh sb="0" eb="3">
      <t>イワテケン</t>
    </rPh>
    <rPh sb="3" eb="5">
      <t>イリョウ</t>
    </rPh>
    <rPh sb="5" eb="6">
      <t>キョク</t>
    </rPh>
    <phoneticPr fontId="5"/>
  </si>
  <si>
    <t>医師少数区域医療機関</t>
    <rPh sb="0" eb="2">
      <t>イシ</t>
    </rPh>
    <rPh sb="2" eb="4">
      <t>ショウスウ</t>
    </rPh>
    <rPh sb="4" eb="6">
      <t>クイキ</t>
    </rPh>
    <rPh sb="6" eb="8">
      <t>イリョウ</t>
    </rPh>
    <rPh sb="8" eb="10">
      <t>キカン</t>
    </rPh>
    <phoneticPr fontId="5"/>
  </si>
  <si>
    <t>医療法人明世社　白井病院</t>
    <rPh sb="0" eb="2">
      <t>イリョウ</t>
    </rPh>
    <rPh sb="2" eb="4">
      <t>ホウジン</t>
    </rPh>
    <rPh sb="4" eb="5">
      <t>メイ</t>
    </rPh>
    <rPh sb="5" eb="6">
      <t>ヨ</t>
    </rPh>
    <rPh sb="6" eb="7">
      <t>シャ</t>
    </rPh>
    <rPh sb="8" eb="10">
      <t>シライ</t>
    </rPh>
    <rPh sb="10" eb="12">
      <t>ビョウイン</t>
    </rPh>
    <phoneticPr fontId="5"/>
  </si>
  <si>
    <t>八王子消化器病院</t>
    <rPh sb="0" eb="3">
      <t>ハチオウジ</t>
    </rPh>
    <rPh sb="3" eb="6">
      <t>ショウカキ</t>
    </rPh>
    <rPh sb="6" eb="8">
      <t>ビョウイン</t>
    </rPh>
    <phoneticPr fontId="5"/>
  </si>
  <si>
    <t>天川村国保診療所</t>
    <rPh sb="0" eb="3">
      <t>テンカワムラ</t>
    </rPh>
    <rPh sb="3" eb="5">
      <t>コクボ</t>
    </rPh>
    <rPh sb="5" eb="8">
      <t>シンリョウジョ</t>
    </rPh>
    <phoneticPr fontId="5"/>
  </si>
  <si>
    <t>球磨郡公立多良木病院企業団</t>
    <rPh sb="0" eb="1">
      <t>タマ</t>
    </rPh>
    <rPh sb="1" eb="2">
      <t>ミガ</t>
    </rPh>
    <rPh sb="2" eb="3">
      <t>グン</t>
    </rPh>
    <rPh sb="3" eb="5">
      <t>コウリツ</t>
    </rPh>
    <rPh sb="5" eb="7">
      <t>タラ</t>
    </rPh>
    <rPh sb="7" eb="8">
      <t>キ</t>
    </rPh>
    <rPh sb="8" eb="10">
      <t>ビョウイン</t>
    </rPh>
    <rPh sb="10" eb="13">
      <t>キギョウダン</t>
    </rPh>
    <phoneticPr fontId="5"/>
  </si>
  <si>
    <t>独立行政法人国立病院機構熊本南病院</t>
    <rPh sb="0" eb="2">
      <t>ドクリツ</t>
    </rPh>
    <rPh sb="2" eb="4">
      <t>ギョウセイ</t>
    </rPh>
    <rPh sb="4" eb="6">
      <t>ホウジン</t>
    </rPh>
    <rPh sb="6" eb="8">
      <t>コクリツ</t>
    </rPh>
    <rPh sb="8" eb="10">
      <t>ビョウイン</t>
    </rPh>
    <rPh sb="10" eb="12">
      <t>キコウ</t>
    </rPh>
    <rPh sb="12" eb="14">
      <t>クマモト</t>
    </rPh>
    <rPh sb="14" eb="15">
      <t>ミナミ</t>
    </rPh>
    <rPh sb="15" eb="17">
      <t>ビョウイン</t>
    </rPh>
    <phoneticPr fontId="5"/>
  </si>
  <si>
    <t>小笠原村母島診療所</t>
    <rPh sb="0" eb="4">
      <t>オガサワラムラ</t>
    </rPh>
    <rPh sb="4" eb="5">
      <t>ハハ</t>
    </rPh>
    <rPh sb="5" eb="6">
      <t>シマ</t>
    </rPh>
    <rPh sb="6" eb="9">
      <t>シンリョウジョ</t>
    </rPh>
    <phoneticPr fontId="5"/>
  </si>
  <si>
    <t>三宅村国民健康保険直営中央診療所</t>
    <rPh sb="0" eb="3">
      <t>ミヤケムラ</t>
    </rPh>
    <rPh sb="3" eb="5">
      <t>コクミン</t>
    </rPh>
    <rPh sb="5" eb="7">
      <t>ケンコウ</t>
    </rPh>
    <rPh sb="7" eb="9">
      <t>ホケン</t>
    </rPh>
    <rPh sb="9" eb="11">
      <t>チョクエイ</t>
    </rPh>
    <rPh sb="11" eb="13">
      <t>チュウオウ</t>
    </rPh>
    <rPh sb="13" eb="16">
      <t>シンリョウジョ</t>
    </rPh>
    <phoneticPr fontId="5"/>
  </si>
  <si>
    <t>医療法人社団大仁会もりの木おおにしクリニック</t>
    <rPh sb="0" eb="4">
      <t>イリョウホウジン</t>
    </rPh>
    <rPh sb="4" eb="6">
      <t>シャダン</t>
    </rPh>
    <rPh sb="6" eb="8">
      <t>ダイニ</t>
    </rPh>
    <rPh sb="8" eb="9">
      <t>カイ</t>
    </rPh>
    <rPh sb="12" eb="13">
      <t>モク</t>
    </rPh>
    <phoneticPr fontId="5"/>
  </si>
  <si>
    <t>ながい耳鼻咽喉科クリニック</t>
    <rPh sb="3" eb="5">
      <t>ジビ</t>
    </rPh>
    <rPh sb="5" eb="8">
      <t>インコウカ</t>
    </rPh>
    <phoneticPr fontId="5"/>
  </si>
  <si>
    <t>医療法人社団心佳会はらおか医院内科・循環器科</t>
    <rPh sb="0" eb="4">
      <t>イリョウホウジン</t>
    </rPh>
    <rPh sb="4" eb="6">
      <t>シャダン</t>
    </rPh>
    <rPh sb="6" eb="7">
      <t>ココロ</t>
    </rPh>
    <rPh sb="7" eb="8">
      <t>ケイ</t>
    </rPh>
    <rPh sb="8" eb="9">
      <t>カイ</t>
    </rPh>
    <rPh sb="13" eb="15">
      <t>イイン</t>
    </rPh>
    <rPh sb="15" eb="17">
      <t>ナイカ</t>
    </rPh>
    <rPh sb="18" eb="22">
      <t>ジュンカンキカ</t>
    </rPh>
    <phoneticPr fontId="5"/>
  </si>
  <si>
    <t>小国町外一ヶ町公立病院組合（小国公立要因）</t>
    <rPh sb="0" eb="1">
      <t>チイ</t>
    </rPh>
    <rPh sb="1" eb="2">
      <t>クニ</t>
    </rPh>
    <rPh sb="2" eb="3">
      <t>マチ</t>
    </rPh>
    <rPh sb="3" eb="4">
      <t>ソト</t>
    </rPh>
    <rPh sb="4" eb="5">
      <t>イチ</t>
    </rPh>
    <rPh sb="6" eb="7">
      <t>マチ</t>
    </rPh>
    <rPh sb="7" eb="9">
      <t>コウリツ</t>
    </rPh>
    <rPh sb="9" eb="11">
      <t>ビョウイン</t>
    </rPh>
    <rPh sb="11" eb="13">
      <t>クミアイ</t>
    </rPh>
    <rPh sb="14" eb="15">
      <t>ショウ</t>
    </rPh>
    <rPh sb="15" eb="18">
      <t>コッコウリツ</t>
    </rPh>
    <rPh sb="18" eb="20">
      <t>ヨウイン</t>
    </rPh>
    <phoneticPr fontId="5"/>
  </si>
  <si>
    <t>補助金等交付</t>
    <phoneticPr fontId="5"/>
  </si>
  <si>
    <t>秋田県</t>
    <rPh sb="0" eb="2">
      <t>アキタ</t>
    </rPh>
    <rPh sb="2" eb="3">
      <t>ケン</t>
    </rPh>
    <phoneticPr fontId="5"/>
  </si>
  <si>
    <t>F. 能代厚生医療センター</t>
    <phoneticPr fontId="5"/>
  </si>
  <si>
    <t>「医師・歯科医師・薬剤師統計」（２年毎に実施）、「住民基本台帳に基づく人口、人口動態及び世帯数」</t>
    <rPh sb="12" eb="14">
      <t>トウケイ</t>
    </rPh>
    <rPh sb="17" eb="18">
      <t>ネン</t>
    </rPh>
    <rPh sb="18" eb="19">
      <t>ゴト</t>
    </rPh>
    <rPh sb="20" eb="22">
      <t>ジッシ</t>
    </rPh>
    <phoneticPr fontId="5"/>
  </si>
  <si>
    <t>医師不足地域へ派遣される地域枠出身の若手医師等のキャリア形成や勤務負担軽減を図るために必要な事業であり、引き続き、必要な予算額を確保し、適正な執行に努めること。</t>
    <rPh sb="43" eb="45">
      <t>ヒツヨウ</t>
    </rPh>
    <rPh sb="46" eb="48">
      <t>ジギョウ</t>
    </rPh>
    <phoneticPr fontId="5"/>
  </si>
  <si>
    <t>医療提供体制確保対策等委託費</t>
    <phoneticPr fontId="5"/>
  </si>
  <si>
    <t>-</t>
    <phoneticPr fontId="5"/>
  </si>
  <si>
    <t>室長：谷口　倫子</t>
    <rPh sb="3" eb="5">
      <t>タニグチ</t>
    </rPh>
    <rPh sb="6" eb="8">
      <t>トモコ</t>
    </rPh>
    <phoneticPr fontId="5"/>
  </si>
  <si>
    <t>キャリア形成プログラム等運用支援事業（50百万円）を新規で計上</t>
    <rPh sb="21" eb="23">
      <t>ヒャクマン</t>
    </rPh>
    <rPh sb="23" eb="24">
      <t>エン</t>
    </rPh>
    <rPh sb="26" eb="28">
      <t>シンキ</t>
    </rPh>
    <rPh sb="29" eb="31">
      <t>ケイジョウ</t>
    </rPh>
    <phoneticPr fontId="5"/>
  </si>
  <si>
    <t>医師偏在対策の一環として、医師不足地域へ派遣される地域枠出身の若手医師等のキャリア形成や勤務負担軽減を図るため、具体的な方策をモデル的に実施し、その効果を検証するとともに全国へ公表（他の都道府県へ横展開）すること、及び妊産婦モニタリングシステムの体制整備を促進することにより、他の診療科と比較して少数かつ長時間勤務が余儀なくされている産科医療に従事する医師の勤務環境の改善を目的とする。また、医師少数区域等において一定期間勤務した医師を認定する制度が医師偏在の解消に資するよう、認定を取得した医師が医師少数区域等で診療を継続してもらう。加えて、キャリア形成プログラムの運用面における質向上、キャリアコーディネーターの質の向上及び対応策の標準化などを図る。</t>
    <rPh sb="268" eb="269">
      <t>クワ</t>
    </rPh>
    <phoneticPr fontId="5"/>
  </si>
  <si>
    <t>地域枠出身の若手医師等が、週３日は休暇・自己研鑽等に充てられる週4日勤務制の導入、休日を確実に取得できるようにする休日代替医師の派遣等により、派遣される医師のキャリア形成や勤務負担軽減を図るために必要な経費を支援、及び複数の分娩取り扱い施設の医療情報をICTにより共有し、周産期専門の医師等が集約的に妊産婦と胎児をモニタリングし、若手医師等に対し適切な助言を行う体制の整備に必要な経費を支援。また、認定を取得した医師が医師少数区域等で診療を実施する際の医療レベルの向上や取得している資格等の維持に係る経費を支援。（補助率：国1/2）
加えて、全国のキャリアコーディネーター等からの相談受付やキャリアコーディネーターの質向上のための研修の実施等を通じて、キャリア形成プログラムの運用面を向上させるとともに、地域枠医師等のキャリア形成プログラムへの定着を促進する取組に対する支援。（委託）</t>
  </si>
  <si>
    <t>43/20</t>
    <phoneticPr fontId="5"/>
  </si>
  <si>
    <t>国立大学法人宮崎大学</t>
    <rPh sb="0" eb="2">
      <t>コクリツ</t>
    </rPh>
    <rPh sb="2" eb="4">
      <t>ダイガク</t>
    </rPh>
    <rPh sb="4" eb="6">
      <t>ホウジン</t>
    </rPh>
    <rPh sb="6" eb="8">
      <t>ミヤザキ</t>
    </rPh>
    <rPh sb="8" eb="10">
      <t>ダイガク</t>
    </rPh>
    <phoneticPr fontId="5"/>
  </si>
  <si>
    <t>公益社団法人宮崎市郡医師会</t>
    <rPh sb="0" eb="2">
      <t>コウエキ</t>
    </rPh>
    <rPh sb="2" eb="4">
      <t>シャダン</t>
    </rPh>
    <rPh sb="4" eb="6">
      <t>ホウジン</t>
    </rPh>
    <rPh sb="6" eb="9">
      <t>ミヤザキシ</t>
    </rPh>
    <rPh sb="9" eb="10">
      <t>グン</t>
    </rPh>
    <rPh sb="10" eb="13">
      <t>イシカイ</t>
    </rPh>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</si>
  <si>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</si>
  <si>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秋田県厚生農業協同組合連合会</t>
    <phoneticPr fontId="5"/>
  </si>
  <si>
    <t>引き続き、必要な予算額を確保し、適正な執行に努める。</t>
    <phoneticPr fontId="5"/>
  </si>
  <si>
    <t>315/68</t>
    <phoneticPr fontId="5"/>
  </si>
  <si>
    <t>医師偏在対策に係る補助事業等実施箇所数</t>
    <phoneticPr fontId="5"/>
  </si>
  <si>
    <t>医師が不足する地域等の医療機関に勤務する若手医師のキャリア形成を支援するため、休日代替医師の派遣、複数医師によるグループ診療、テレビ電話等を活用した診療支援等をモデル的に実施する。また、産科医不足地域に派遣された若手医師等に対し適切な助言等を行うため、遠隔でモニタリングできる体制を整備する。また、医師少数区域等における医療に関する認定を受けた医師が医師少数区域等で診察を実施する際の医療レベル向上のため、研修受講料や専門書の購入に必要な経費等の補助を行う。また、都道府県におけるキャリア形成プログラムの円滑な運用のため、全国のキャリアコーディネーター等に対し、統一的な対応マニュアルの作成、相談受付や研修の実施等を通じた支援を行う。</t>
    <rPh sb="0" eb="2">
      <t>イシ</t>
    </rPh>
    <rPh sb="3" eb="5">
      <t>フソク</t>
    </rPh>
    <rPh sb="7" eb="9">
      <t>チイキ</t>
    </rPh>
    <rPh sb="9" eb="10">
      <t>トウ</t>
    </rPh>
    <rPh sb="11" eb="13">
      <t>イリョウ</t>
    </rPh>
    <rPh sb="13" eb="15">
      <t>キカン</t>
    </rPh>
    <rPh sb="16" eb="18">
      <t>キンム</t>
    </rPh>
    <rPh sb="20" eb="22">
      <t>ワカテ</t>
    </rPh>
    <rPh sb="22" eb="24">
      <t>イシ</t>
    </rPh>
    <rPh sb="29" eb="31">
      <t>ケイセイ</t>
    </rPh>
    <rPh sb="32" eb="34">
      <t>シエン</t>
    </rPh>
    <rPh sb="39" eb="41">
      <t>キュウジツ</t>
    </rPh>
    <rPh sb="41" eb="43">
      <t>ダイタイ</t>
    </rPh>
    <rPh sb="43" eb="45">
      <t>イシ</t>
    </rPh>
    <rPh sb="46" eb="48">
      <t>ハケン</t>
    </rPh>
    <rPh sb="49" eb="51">
      <t>フクスウ</t>
    </rPh>
    <rPh sb="51" eb="53">
      <t>イシ</t>
    </rPh>
    <rPh sb="60" eb="62">
      <t>シンリョウ</t>
    </rPh>
    <rPh sb="66" eb="68">
      <t>デンワ</t>
    </rPh>
    <rPh sb="68" eb="69">
      <t>トウ</t>
    </rPh>
    <rPh sb="70" eb="72">
      <t>カツヨウ</t>
    </rPh>
    <rPh sb="74" eb="76">
      <t>シンリョウ</t>
    </rPh>
    <rPh sb="76" eb="78">
      <t>シエン</t>
    </rPh>
    <rPh sb="78" eb="79">
      <t>トウ</t>
    </rPh>
    <rPh sb="83" eb="84">
      <t>テキ</t>
    </rPh>
    <rPh sb="85" eb="87">
      <t>ジッシ</t>
    </rPh>
    <rPh sb="93" eb="96">
      <t>サンカイ</t>
    </rPh>
    <rPh sb="96" eb="98">
      <t>フソク</t>
    </rPh>
    <rPh sb="98" eb="100">
      <t>チイキ</t>
    </rPh>
    <rPh sb="101" eb="103">
      <t>ハケン</t>
    </rPh>
    <rPh sb="106" eb="108">
      <t>ワカテ</t>
    </rPh>
    <rPh sb="108" eb="110">
      <t>イシ</t>
    </rPh>
    <rPh sb="110" eb="111">
      <t>トウ</t>
    </rPh>
    <rPh sb="112" eb="113">
      <t>タイ</t>
    </rPh>
    <rPh sb="114" eb="116">
      <t>テキセツ</t>
    </rPh>
    <rPh sb="117" eb="119">
      <t>ジョゲン</t>
    </rPh>
    <rPh sb="119" eb="120">
      <t>トウ</t>
    </rPh>
    <rPh sb="121" eb="122">
      <t>オコナ</t>
    </rPh>
    <rPh sb="126" eb="128">
      <t>エンカク</t>
    </rPh>
    <rPh sb="138" eb="140">
      <t>タイセイ</t>
    </rPh>
    <rPh sb="141" eb="143">
      <t>セイビ</t>
    </rPh>
    <rPh sb="149" eb="151">
      <t>イシ</t>
    </rPh>
    <rPh sb="151" eb="153">
      <t>ショウスウ</t>
    </rPh>
    <rPh sb="153" eb="155">
      <t>クイキ</t>
    </rPh>
    <rPh sb="155" eb="156">
      <t>トウ</t>
    </rPh>
    <rPh sb="160" eb="162">
      <t>イリョウ</t>
    </rPh>
    <rPh sb="163" eb="164">
      <t>カン</t>
    </rPh>
    <rPh sb="166" eb="168">
      <t>ニンテイ</t>
    </rPh>
    <rPh sb="169" eb="170">
      <t>ウ</t>
    </rPh>
    <rPh sb="172" eb="174">
      <t>イシ</t>
    </rPh>
    <rPh sb="175" eb="177">
      <t>イシ</t>
    </rPh>
    <rPh sb="177" eb="179">
      <t>ショウスウ</t>
    </rPh>
    <rPh sb="179" eb="181">
      <t>クイキ</t>
    </rPh>
    <rPh sb="181" eb="182">
      <t>トウ</t>
    </rPh>
    <rPh sb="183" eb="185">
      <t>シンサツ</t>
    </rPh>
    <rPh sb="186" eb="188">
      <t>ジッシ</t>
    </rPh>
    <rPh sb="190" eb="191">
      <t>サイ</t>
    </rPh>
    <rPh sb="192" eb="194">
      <t>イリョウ</t>
    </rPh>
    <rPh sb="197" eb="199">
      <t>コウジョウ</t>
    </rPh>
    <rPh sb="203" eb="205">
      <t>ケンシュウ</t>
    </rPh>
    <rPh sb="205" eb="208">
      <t>ジュコウリョウ</t>
    </rPh>
    <rPh sb="209" eb="212">
      <t>センモンショ</t>
    </rPh>
    <rPh sb="213" eb="215">
      <t>コウニュウ</t>
    </rPh>
    <rPh sb="216" eb="218">
      <t>ヒツヨウ</t>
    </rPh>
    <rPh sb="219" eb="221">
      <t>ケイヒ</t>
    </rPh>
    <rPh sb="221" eb="222">
      <t>トウ</t>
    </rPh>
    <rPh sb="223" eb="225">
      <t>ホジョ</t>
    </rPh>
    <rPh sb="226" eb="227">
      <t>オコナ</t>
    </rPh>
    <rPh sb="261" eb="263">
      <t>ゼンコク</t>
    </rPh>
    <rPh sb="276" eb="277">
      <t>トウ</t>
    </rPh>
    <rPh sb="278" eb="279">
      <t>タイ</t>
    </rPh>
    <rPh sb="293" eb="295">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</si>
</sst>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33618</xdr:colOff>
      <xdr:row>270</xdr:row>
      <xdr:rowOff>44923</xdr:rowOff>
    </xdr:from>
    <xdr:to>
      <xdr:col>49</xdr:col>
      <xdr:colOff>280147</xdr:colOff>
      <xdr:row>273</xdr:row>
      <xdr:rowOff>179862</xdr:rowOff>
    </xdr:to>
    <xdr:sp macro="" textlink="">
      <xdr:nvSpPr>
        <xdr:cNvPr id="2" name="テキスト ボックス 1"/>
        <xdr:cNvSpPr txBox="1"/>
      </xdr:nvSpPr>
      <xdr:spPr bwMode="auto">
        <a:xfrm>
          <a:off x="1445559" y="37136394"/>
          <a:ext cx="8718176" cy="1177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４２．６百万円</a:t>
          </a:r>
          <a:endParaRPr kumimoji="1" lang="en-US" altLang="ja-JP" sz="1100"/>
        </a:p>
      </xdr:txBody>
    </xdr:sp>
    <xdr:clientData/>
  </xdr:twoCellAnchor>
  <xdr:twoCellAnchor>
    <xdr:from>
      <xdr:col>13</xdr:col>
      <xdr:colOff>0</xdr:colOff>
      <xdr:row>273</xdr:row>
      <xdr:rowOff>237724</xdr:rowOff>
    </xdr:from>
    <xdr:to>
      <xdr:col>13</xdr:col>
      <xdr:colOff>13608</xdr:colOff>
      <xdr:row>276</xdr:row>
      <xdr:rowOff>156882</xdr:rowOff>
    </xdr:to>
    <xdr:cxnSp macro="">
      <xdr:nvCxnSpPr>
        <xdr:cNvPr id="3" name="直線矢印コネクタ 2"/>
        <xdr:cNvCxnSpPr/>
      </xdr:nvCxnSpPr>
      <xdr:spPr bwMode="auto">
        <a:xfrm flipH="1">
          <a:off x="2622176" y="38371342"/>
          <a:ext cx="13608" cy="9613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199602</xdr:colOff>
      <xdr:row>276</xdr:row>
      <xdr:rowOff>195501</xdr:rowOff>
    </xdr:from>
    <xdr:to>
      <xdr:col>19</xdr:col>
      <xdr:colOff>18550</xdr:colOff>
      <xdr:row>279</xdr:row>
      <xdr:rowOff>169689</xdr:rowOff>
    </xdr:to>
    <xdr:sp macro="" textlink="">
      <xdr:nvSpPr>
        <xdr:cNvPr id="4" name="テキスト ボックス 3"/>
        <xdr:cNvSpPr txBox="1"/>
      </xdr:nvSpPr>
      <xdr:spPr bwMode="auto">
        <a:xfrm>
          <a:off x="1409837" y="39371266"/>
          <a:ext cx="2441125" cy="1016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A.</a:t>
          </a:r>
          <a:r>
            <a:rPr kumimoji="1" lang="ja-JP" altLang="en-US" sz="1100"/>
            <a:t>都道府県（宮崎県）</a:t>
          </a:r>
          <a:endParaRPr kumimoji="1" lang="en-US" altLang="ja-JP" sz="1100"/>
        </a:p>
        <a:p>
          <a:pPr algn="ctr"/>
          <a:endParaRPr kumimoji="1" lang="en-US" altLang="ja-JP" sz="1100"/>
        </a:p>
        <a:p>
          <a:pPr algn="ctr"/>
          <a:r>
            <a:rPr kumimoji="1" lang="ja-JP" altLang="en-US" sz="1100"/>
            <a:t>３３．５百万円</a:t>
          </a:r>
          <a:r>
            <a:rPr kumimoji="1" lang="en-US" altLang="ja-JP" sz="1100"/>
            <a:t> </a:t>
          </a:r>
        </a:p>
        <a:p>
          <a:pPr algn="l"/>
          <a:endParaRPr kumimoji="1" lang="en-US" altLang="ja-JP" sz="1100"/>
        </a:p>
      </xdr:txBody>
    </xdr:sp>
    <xdr:clientData/>
  </xdr:twoCellAnchor>
  <xdr:twoCellAnchor>
    <xdr:from>
      <xdr:col>6</xdr:col>
      <xdr:colOff>135070</xdr:colOff>
      <xdr:row>279</xdr:row>
      <xdr:rowOff>257932</xdr:rowOff>
    </xdr:from>
    <xdr:to>
      <xdr:col>19</xdr:col>
      <xdr:colOff>142473</xdr:colOff>
      <xdr:row>281</xdr:row>
      <xdr:rowOff>320968</xdr:rowOff>
    </xdr:to>
    <xdr:sp macro="" textlink="">
      <xdr:nvSpPr>
        <xdr:cNvPr id="5" name="大かっこ 4"/>
        <xdr:cNvSpPr/>
      </xdr:nvSpPr>
      <xdr:spPr>
        <a:xfrm>
          <a:off x="1345305" y="40475844"/>
          <a:ext cx="2629580" cy="7578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ICT</a:t>
          </a:r>
          <a:r>
            <a:rPr kumimoji="1" lang="ja-JP" altLang="en-US" sz="1100"/>
            <a:t>を活用した産科医師少数地域に対する妊産婦モニタリング事業</a:t>
          </a:r>
        </a:p>
      </xdr:txBody>
    </xdr:sp>
    <xdr:clientData/>
  </xdr:twoCellAnchor>
  <xdr:oneCellAnchor>
    <xdr:from>
      <xdr:col>6</xdr:col>
      <xdr:colOff>132543</xdr:colOff>
      <xdr:row>275</xdr:row>
      <xdr:rowOff>155867</xdr:rowOff>
    </xdr:from>
    <xdr:ext cx="1172116" cy="275717"/>
    <xdr:sp macro="" textlink="">
      <xdr:nvSpPr>
        <xdr:cNvPr id="6" name="テキスト ボックス 5"/>
        <xdr:cNvSpPr txBox="1"/>
      </xdr:nvSpPr>
      <xdr:spPr>
        <a:xfrm>
          <a:off x="1342778" y="3898424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21</xdr:col>
      <xdr:colOff>150479</xdr:colOff>
      <xdr:row>276</xdr:row>
      <xdr:rowOff>194505</xdr:rowOff>
    </xdr:from>
    <xdr:to>
      <xdr:col>35</xdr:col>
      <xdr:colOff>134470</xdr:colOff>
      <xdr:row>279</xdr:row>
      <xdr:rowOff>167290</xdr:rowOff>
    </xdr:to>
    <xdr:sp macro="" textlink="">
      <xdr:nvSpPr>
        <xdr:cNvPr id="8" name="テキスト ボックス 7"/>
        <xdr:cNvSpPr txBox="1"/>
      </xdr:nvSpPr>
      <xdr:spPr bwMode="auto">
        <a:xfrm>
          <a:off x="4386303" y="39370270"/>
          <a:ext cx="2807873" cy="1014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Ｃ</a:t>
          </a:r>
          <a:r>
            <a:rPr kumimoji="1" lang="en-US" altLang="ja-JP" sz="1100"/>
            <a:t>.</a:t>
          </a:r>
          <a:r>
            <a:rPr kumimoji="1" lang="ja-JP" altLang="en-US" sz="1100"/>
            <a:t>都道府県（６県）</a:t>
          </a:r>
          <a:endParaRPr kumimoji="1" lang="en-US" altLang="ja-JP" sz="1100"/>
        </a:p>
        <a:p>
          <a:pPr algn="ctr"/>
          <a:endParaRPr kumimoji="1" lang="en-US" altLang="ja-JP" sz="1100"/>
        </a:p>
        <a:p>
          <a:pPr algn="ctr"/>
          <a:r>
            <a:rPr kumimoji="1" lang="ja-JP" altLang="en-US" sz="1100"/>
            <a:t>７．７百万円</a:t>
          </a:r>
          <a:endParaRPr kumimoji="1" lang="en-US" altLang="ja-JP" sz="1100"/>
        </a:p>
        <a:p>
          <a:pPr algn="ctr"/>
          <a:r>
            <a:rPr kumimoji="1" lang="en-US" altLang="ja-JP" sz="1100"/>
            <a:t>※</a:t>
          </a:r>
          <a:r>
            <a:rPr kumimoji="1" lang="ja-JP" altLang="en-US" sz="1100"/>
            <a:t>補助額最大：岩手県</a:t>
          </a:r>
          <a:endParaRPr kumimoji="1" lang="en-US" altLang="ja-JP" sz="1100"/>
        </a:p>
      </xdr:txBody>
    </xdr:sp>
    <xdr:clientData/>
  </xdr:twoCellAnchor>
  <xdr:twoCellAnchor>
    <xdr:from>
      <xdr:col>22</xdr:col>
      <xdr:colOff>179297</xdr:colOff>
      <xdr:row>279</xdr:row>
      <xdr:rowOff>304962</xdr:rowOff>
    </xdr:from>
    <xdr:to>
      <xdr:col>34</xdr:col>
      <xdr:colOff>165688</xdr:colOff>
      <xdr:row>282</xdr:row>
      <xdr:rowOff>20615</xdr:rowOff>
    </xdr:to>
    <xdr:sp macro="" textlink="">
      <xdr:nvSpPr>
        <xdr:cNvPr id="9" name="大かっこ 8"/>
        <xdr:cNvSpPr/>
      </xdr:nvSpPr>
      <xdr:spPr>
        <a:xfrm>
          <a:off x="4616826" y="40522874"/>
          <a:ext cx="2406862" cy="7578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認定制度を活用した医師少数区域等における勤務の推進事業</a:t>
          </a:r>
        </a:p>
      </xdr:txBody>
    </xdr:sp>
    <xdr:clientData/>
  </xdr:twoCellAnchor>
  <xdr:twoCellAnchor>
    <xdr:from>
      <xdr:col>38</xdr:col>
      <xdr:colOff>38236</xdr:colOff>
      <xdr:row>276</xdr:row>
      <xdr:rowOff>191019</xdr:rowOff>
    </xdr:from>
    <xdr:to>
      <xdr:col>49</xdr:col>
      <xdr:colOff>260597</xdr:colOff>
      <xdr:row>279</xdr:row>
      <xdr:rowOff>165207</xdr:rowOff>
    </xdr:to>
    <xdr:sp macro="" textlink="">
      <xdr:nvSpPr>
        <xdr:cNvPr id="15" name="テキスト ボックス 14"/>
        <xdr:cNvSpPr txBox="1"/>
      </xdr:nvSpPr>
      <xdr:spPr bwMode="auto">
        <a:xfrm>
          <a:off x="7703060" y="39366784"/>
          <a:ext cx="2441125" cy="1016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Ｅ</a:t>
          </a:r>
          <a:r>
            <a:rPr kumimoji="1" lang="en-US" altLang="ja-JP" sz="1100"/>
            <a:t>.</a:t>
          </a:r>
          <a:r>
            <a:rPr kumimoji="1" lang="ja-JP" altLang="en-US" sz="1100"/>
            <a:t>都道府県（秋田県）</a:t>
          </a:r>
          <a:endParaRPr kumimoji="1" lang="en-US" altLang="ja-JP" sz="1100"/>
        </a:p>
        <a:p>
          <a:pPr algn="ctr"/>
          <a:endParaRPr kumimoji="1" lang="en-US" altLang="ja-JP" sz="1100"/>
        </a:p>
        <a:p>
          <a:pPr algn="ctr"/>
          <a:r>
            <a:rPr kumimoji="1" lang="ja-JP" altLang="en-US" sz="1100"/>
            <a:t>１．４百万円</a:t>
          </a:r>
          <a:r>
            <a:rPr kumimoji="1" lang="en-US" altLang="ja-JP" sz="1100"/>
            <a:t> </a:t>
          </a:r>
        </a:p>
        <a:p>
          <a:pPr algn="l"/>
          <a:endParaRPr kumimoji="1" lang="en-US" altLang="ja-JP" sz="1100"/>
        </a:p>
      </xdr:txBody>
    </xdr:sp>
    <xdr:clientData/>
  </xdr:twoCellAnchor>
  <xdr:twoCellAnchor>
    <xdr:from>
      <xdr:col>37</xdr:col>
      <xdr:colOff>141792</xdr:colOff>
      <xdr:row>279</xdr:row>
      <xdr:rowOff>264656</xdr:rowOff>
    </xdr:from>
    <xdr:to>
      <xdr:col>49</xdr:col>
      <xdr:colOff>350902</xdr:colOff>
      <xdr:row>281</xdr:row>
      <xdr:rowOff>327692</xdr:rowOff>
    </xdr:to>
    <xdr:sp macro="" textlink="">
      <xdr:nvSpPr>
        <xdr:cNvPr id="16" name="大かっこ 15"/>
        <xdr:cNvSpPr/>
      </xdr:nvSpPr>
      <xdr:spPr>
        <a:xfrm>
          <a:off x="7604910" y="40482568"/>
          <a:ext cx="2629580" cy="7578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医師が不足する地域における若手医師等のキャリア形成支援事業</a:t>
          </a:r>
        </a:p>
      </xdr:txBody>
    </xdr:sp>
    <xdr:clientData/>
  </xdr:twoCellAnchor>
  <xdr:oneCellAnchor>
    <xdr:from>
      <xdr:col>22</xdr:col>
      <xdr:colOff>49619</xdr:colOff>
      <xdr:row>275</xdr:row>
      <xdr:rowOff>162591</xdr:rowOff>
    </xdr:from>
    <xdr:ext cx="1172116" cy="275717"/>
    <xdr:sp macro="" textlink="">
      <xdr:nvSpPr>
        <xdr:cNvPr id="17" name="テキスト ボックス 16"/>
        <xdr:cNvSpPr txBox="1"/>
      </xdr:nvSpPr>
      <xdr:spPr>
        <a:xfrm>
          <a:off x="4487148" y="3899097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38</xdr:col>
      <xdr:colOff>67547</xdr:colOff>
      <xdr:row>275</xdr:row>
      <xdr:rowOff>135697</xdr:rowOff>
    </xdr:from>
    <xdr:ext cx="1172116" cy="275717"/>
    <xdr:sp macro="" textlink="">
      <xdr:nvSpPr>
        <xdr:cNvPr id="18" name="テキスト ボックス 17"/>
        <xdr:cNvSpPr txBox="1"/>
      </xdr:nvSpPr>
      <xdr:spPr>
        <a:xfrm>
          <a:off x="7732371" y="389640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199624</xdr:colOff>
      <xdr:row>281</xdr:row>
      <xdr:rowOff>311683</xdr:rowOff>
    </xdr:from>
    <xdr:to>
      <xdr:col>13</xdr:col>
      <xdr:colOff>11205</xdr:colOff>
      <xdr:row>284</xdr:row>
      <xdr:rowOff>168088</xdr:rowOff>
    </xdr:to>
    <xdr:cxnSp macro="">
      <xdr:nvCxnSpPr>
        <xdr:cNvPr id="19" name="直線矢印コネクタ 18"/>
        <xdr:cNvCxnSpPr/>
      </xdr:nvCxnSpPr>
      <xdr:spPr bwMode="auto">
        <a:xfrm>
          <a:off x="2620095" y="41224359"/>
          <a:ext cx="13286" cy="898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67235</xdr:colOff>
      <xdr:row>284</xdr:row>
      <xdr:rowOff>224117</xdr:rowOff>
    </xdr:from>
    <xdr:to>
      <xdr:col>20</xdr:col>
      <xdr:colOff>0</xdr:colOff>
      <xdr:row>286</xdr:row>
      <xdr:rowOff>220717</xdr:rowOff>
    </xdr:to>
    <xdr:sp macro="" textlink="">
      <xdr:nvSpPr>
        <xdr:cNvPr id="24" name="テキスト ボックス 23"/>
        <xdr:cNvSpPr txBox="1"/>
      </xdr:nvSpPr>
      <xdr:spPr bwMode="auto">
        <a:xfrm>
          <a:off x="1277470" y="42178941"/>
          <a:ext cx="2756648" cy="1016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Ｂ</a:t>
          </a:r>
          <a:r>
            <a:rPr kumimoji="1" lang="en-US" altLang="ja-JP" sz="1100"/>
            <a:t>.</a:t>
          </a:r>
          <a:r>
            <a:rPr kumimoji="1" lang="ja-JP" altLang="en-US" sz="1100"/>
            <a:t>医療機関（３施設）</a:t>
          </a:r>
          <a:endParaRPr kumimoji="1" lang="en-US" altLang="ja-JP" sz="1100"/>
        </a:p>
        <a:p>
          <a:pPr algn="ctr"/>
          <a:endParaRPr kumimoji="1" lang="en-US" altLang="ja-JP" sz="1100"/>
        </a:p>
        <a:p>
          <a:pPr algn="ctr"/>
          <a:r>
            <a:rPr kumimoji="1" lang="ja-JP" altLang="en-US" sz="1100"/>
            <a:t>３３．５百万円</a:t>
          </a:r>
          <a:r>
            <a:rPr kumimoji="1" lang="en-US" altLang="ja-JP" sz="1100"/>
            <a:t> </a:t>
          </a:r>
        </a:p>
        <a:p>
          <a:pPr algn="ctr"/>
          <a:r>
            <a:rPr kumimoji="1" lang="en-US" altLang="ja-JP" sz="1100"/>
            <a:t>※</a:t>
          </a:r>
          <a:r>
            <a:rPr kumimoji="1" lang="ja-JP" altLang="en-US" sz="1100"/>
            <a:t>補助額最大：宮崎大学医学部付属病院</a:t>
          </a:r>
          <a:endParaRPr kumimoji="1" lang="en-US" altLang="ja-JP" sz="1100"/>
        </a:p>
        <a:p>
          <a:pPr algn="l"/>
          <a:endParaRPr kumimoji="1" lang="en-US" altLang="ja-JP" sz="1100"/>
        </a:p>
      </xdr:txBody>
    </xdr:sp>
    <xdr:clientData/>
  </xdr:twoCellAnchor>
  <xdr:twoCellAnchor>
    <xdr:from>
      <xdr:col>28</xdr:col>
      <xdr:colOff>195142</xdr:colOff>
      <xdr:row>281</xdr:row>
      <xdr:rowOff>329613</xdr:rowOff>
    </xdr:from>
    <xdr:to>
      <xdr:col>29</xdr:col>
      <xdr:colOff>6722</xdr:colOff>
      <xdr:row>284</xdr:row>
      <xdr:rowOff>186018</xdr:rowOff>
    </xdr:to>
    <xdr:cxnSp macro="">
      <xdr:nvCxnSpPr>
        <xdr:cNvPr id="25" name="直線矢印コネクタ 24"/>
        <xdr:cNvCxnSpPr/>
      </xdr:nvCxnSpPr>
      <xdr:spPr bwMode="auto">
        <a:xfrm>
          <a:off x="5842907" y="41242289"/>
          <a:ext cx="13286" cy="898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6723</xdr:colOff>
      <xdr:row>284</xdr:row>
      <xdr:rowOff>230841</xdr:rowOff>
    </xdr:from>
    <xdr:to>
      <xdr:col>35</xdr:col>
      <xdr:colOff>141194</xdr:colOff>
      <xdr:row>286</xdr:row>
      <xdr:rowOff>227441</xdr:rowOff>
    </xdr:to>
    <xdr:sp macro="" textlink="">
      <xdr:nvSpPr>
        <xdr:cNvPr id="26" name="テキスト ボックス 25"/>
        <xdr:cNvSpPr txBox="1"/>
      </xdr:nvSpPr>
      <xdr:spPr bwMode="auto">
        <a:xfrm>
          <a:off x="4444252" y="42185665"/>
          <a:ext cx="2756648" cy="1016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Ｄ</a:t>
          </a:r>
          <a:r>
            <a:rPr kumimoji="1" lang="en-US" altLang="ja-JP" sz="1100"/>
            <a:t>.</a:t>
          </a:r>
          <a:r>
            <a:rPr kumimoji="1" lang="ja-JP" altLang="en-US" sz="1100"/>
            <a:t>医療機関（１３施設）</a:t>
          </a:r>
          <a:endParaRPr kumimoji="1" lang="en-US" altLang="ja-JP" sz="1100"/>
        </a:p>
        <a:p>
          <a:pPr algn="ctr"/>
          <a:endParaRPr kumimoji="1" lang="en-US" altLang="ja-JP" sz="1100"/>
        </a:p>
        <a:p>
          <a:pPr algn="ctr"/>
          <a:r>
            <a:rPr kumimoji="1" lang="ja-JP" altLang="en-US" sz="1100"/>
            <a:t>７．７百万円</a:t>
          </a:r>
          <a:r>
            <a:rPr kumimoji="1" lang="en-US" altLang="ja-JP" sz="1100"/>
            <a:t> </a:t>
          </a:r>
        </a:p>
        <a:p>
          <a:pPr algn="ctr"/>
          <a:r>
            <a:rPr kumimoji="1" lang="en-US" altLang="ja-JP" sz="1100"/>
            <a:t>※</a:t>
          </a:r>
          <a:r>
            <a:rPr kumimoji="1" lang="ja-JP" altLang="en-US" sz="1100"/>
            <a:t>補助額最大：岩手県医療局</a:t>
          </a:r>
          <a:endParaRPr kumimoji="1" lang="en-US" altLang="ja-JP" sz="1100"/>
        </a:p>
        <a:p>
          <a:pPr algn="l"/>
          <a:endParaRPr kumimoji="1" lang="en-US" altLang="ja-JP" sz="1100"/>
        </a:p>
      </xdr:txBody>
    </xdr:sp>
    <xdr:clientData/>
  </xdr:twoCellAnchor>
  <xdr:twoCellAnchor>
    <xdr:from>
      <xdr:col>28</xdr:col>
      <xdr:colOff>197222</xdr:colOff>
      <xdr:row>273</xdr:row>
      <xdr:rowOff>188418</xdr:rowOff>
    </xdr:from>
    <xdr:to>
      <xdr:col>29</xdr:col>
      <xdr:colOff>9124</xdr:colOff>
      <xdr:row>276</xdr:row>
      <xdr:rowOff>107576</xdr:rowOff>
    </xdr:to>
    <xdr:cxnSp macro="">
      <xdr:nvCxnSpPr>
        <xdr:cNvPr id="27" name="直線矢印コネクタ 26"/>
        <xdr:cNvCxnSpPr/>
      </xdr:nvCxnSpPr>
      <xdr:spPr bwMode="auto">
        <a:xfrm flipH="1">
          <a:off x="5844987" y="38322036"/>
          <a:ext cx="13608" cy="9613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24651</xdr:colOff>
      <xdr:row>273</xdr:row>
      <xdr:rowOff>183935</xdr:rowOff>
    </xdr:from>
    <xdr:to>
      <xdr:col>44</xdr:col>
      <xdr:colOff>38259</xdr:colOff>
      <xdr:row>276</xdr:row>
      <xdr:rowOff>103093</xdr:rowOff>
    </xdr:to>
    <xdr:cxnSp macro="">
      <xdr:nvCxnSpPr>
        <xdr:cNvPr id="28" name="直線矢印コネクタ 27"/>
        <xdr:cNvCxnSpPr/>
      </xdr:nvCxnSpPr>
      <xdr:spPr bwMode="auto">
        <a:xfrm flipH="1">
          <a:off x="8899710" y="38317553"/>
          <a:ext cx="13608" cy="9613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160</xdr:colOff>
      <xdr:row>281</xdr:row>
      <xdr:rowOff>313925</xdr:rowOff>
    </xdr:from>
    <xdr:to>
      <xdr:col>44</xdr:col>
      <xdr:colOff>13446</xdr:colOff>
      <xdr:row>284</xdr:row>
      <xdr:rowOff>170330</xdr:rowOff>
    </xdr:to>
    <xdr:cxnSp macro="">
      <xdr:nvCxnSpPr>
        <xdr:cNvPr id="29" name="直線矢印コネクタ 28"/>
        <xdr:cNvCxnSpPr/>
      </xdr:nvCxnSpPr>
      <xdr:spPr bwMode="auto">
        <a:xfrm>
          <a:off x="8875219" y="41226601"/>
          <a:ext cx="13286" cy="898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89647</xdr:colOff>
      <xdr:row>284</xdr:row>
      <xdr:rowOff>224117</xdr:rowOff>
    </xdr:from>
    <xdr:to>
      <xdr:col>49</xdr:col>
      <xdr:colOff>425825</xdr:colOff>
      <xdr:row>286</xdr:row>
      <xdr:rowOff>220717</xdr:rowOff>
    </xdr:to>
    <xdr:sp macro="" textlink="">
      <xdr:nvSpPr>
        <xdr:cNvPr id="33" name="テキスト ボックス 32"/>
        <xdr:cNvSpPr txBox="1"/>
      </xdr:nvSpPr>
      <xdr:spPr bwMode="auto">
        <a:xfrm>
          <a:off x="7552765" y="42178941"/>
          <a:ext cx="2756648" cy="1016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Ｆ</a:t>
          </a:r>
          <a:r>
            <a:rPr kumimoji="1" lang="en-US" altLang="ja-JP" sz="1100"/>
            <a:t>.</a:t>
          </a:r>
          <a:r>
            <a:rPr kumimoji="1" lang="ja-JP" altLang="en-US" sz="1100"/>
            <a:t>医療機関（能代厚生医療センター）</a:t>
          </a:r>
          <a:endParaRPr kumimoji="1" lang="en-US" altLang="ja-JP" sz="1100"/>
        </a:p>
        <a:p>
          <a:pPr algn="ctr"/>
          <a:endParaRPr kumimoji="1" lang="en-US" altLang="ja-JP" sz="1100"/>
        </a:p>
        <a:p>
          <a:pPr algn="ctr"/>
          <a:r>
            <a:rPr kumimoji="1" lang="ja-JP" altLang="en-US" sz="1100"/>
            <a:t>１．４百万円</a:t>
          </a:r>
          <a:r>
            <a:rPr kumimoji="1" lang="en-US" altLang="ja-JP"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K15" sqref="AK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280</v>
      </c>
      <c r="AJ2" s="834" t="s">
        <v>625</v>
      </c>
      <c r="AK2" s="834"/>
      <c r="AL2" s="834"/>
      <c r="AM2" s="834"/>
      <c r="AN2" s="75" t="s">
        <v>280</v>
      </c>
      <c r="AO2" s="834">
        <v>21</v>
      </c>
      <c r="AP2" s="834"/>
      <c r="AQ2" s="834"/>
      <c r="AR2" s="76" t="s">
        <v>280</v>
      </c>
      <c r="AS2" s="835">
        <v>87</v>
      </c>
      <c r="AT2" s="835"/>
      <c r="AU2" s="835"/>
      <c r="AV2" s="75" t="str">
        <f>IF(AW2="","","-")</f>
        <v/>
      </c>
      <c r="AW2" s="836"/>
      <c r="AX2" s="836"/>
    </row>
    <row r="3" spans="1:50" ht="21" customHeight="1" thickBot="1" x14ac:dyDescent="0.2">
      <c r="A3" s="837" t="s">
        <v>593</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603</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604</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605</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606</v>
      </c>
      <c r="H5" s="825"/>
      <c r="I5" s="825"/>
      <c r="J5" s="825"/>
      <c r="K5" s="825"/>
      <c r="L5" s="825"/>
      <c r="M5" s="826" t="s">
        <v>61</v>
      </c>
      <c r="N5" s="827"/>
      <c r="O5" s="827"/>
      <c r="P5" s="827"/>
      <c r="Q5" s="827"/>
      <c r="R5" s="828"/>
      <c r="S5" s="829" t="s">
        <v>607</v>
      </c>
      <c r="T5" s="825"/>
      <c r="U5" s="825"/>
      <c r="V5" s="825"/>
      <c r="W5" s="825"/>
      <c r="X5" s="830"/>
      <c r="Y5" s="831" t="s">
        <v>3</v>
      </c>
      <c r="Z5" s="832"/>
      <c r="AA5" s="832"/>
      <c r="AB5" s="832"/>
      <c r="AC5" s="832"/>
      <c r="AD5" s="833"/>
      <c r="AE5" s="854" t="s">
        <v>608</v>
      </c>
      <c r="AF5" s="854"/>
      <c r="AG5" s="854"/>
      <c r="AH5" s="854"/>
      <c r="AI5" s="854"/>
      <c r="AJ5" s="854"/>
      <c r="AK5" s="854"/>
      <c r="AL5" s="854"/>
      <c r="AM5" s="854"/>
      <c r="AN5" s="854"/>
      <c r="AO5" s="854"/>
      <c r="AP5" s="855"/>
      <c r="AQ5" s="856" t="s">
        <v>697</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609</v>
      </c>
      <c r="H7" s="865"/>
      <c r="I7" s="865"/>
      <c r="J7" s="865"/>
      <c r="K7" s="865"/>
      <c r="L7" s="865"/>
      <c r="M7" s="865"/>
      <c r="N7" s="865"/>
      <c r="O7" s="865"/>
      <c r="P7" s="865"/>
      <c r="Q7" s="865"/>
      <c r="R7" s="865"/>
      <c r="S7" s="865"/>
      <c r="T7" s="865"/>
      <c r="U7" s="865"/>
      <c r="V7" s="865"/>
      <c r="W7" s="865"/>
      <c r="X7" s="866"/>
      <c r="Y7" s="867" t="s">
        <v>265</v>
      </c>
      <c r="Z7" s="687"/>
      <c r="AA7" s="687"/>
      <c r="AB7" s="687"/>
      <c r="AC7" s="687"/>
      <c r="AD7" s="868"/>
      <c r="AE7" s="797" t="s">
        <v>610</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81" customHeight="1" x14ac:dyDescent="0.15">
      <c r="A9" s="770" t="s">
        <v>21</v>
      </c>
      <c r="B9" s="771"/>
      <c r="C9" s="771"/>
      <c r="D9" s="771"/>
      <c r="E9" s="771"/>
      <c r="F9" s="771"/>
      <c r="G9" s="851" t="s">
        <v>699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6.25" customHeight="1" x14ac:dyDescent="0.15">
      <c r="A10" s="758" t="s">
        <v>27</v>
      </c>
      <c r="B10" s="759"/>
      <c r="C10" s="759"/>
      <c r="D10" s="759"/>
      <c r="E10" s="759"/>
      <c r="F10" s="759"/>
      <c r="G10" s="760" t="s">
        <v>700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356</v>
      </c>
      <c r="Q13" s="699"/>
      <c r="R13" s="699"/>
      <c r="S13" s="699"/>
      <c r="T13" s="699"/>
      <c r="U13" s="699"/>
      <c r="V13" s="700"/>
      <c r="W13" s="698">
        <v>530</v>
      </c>
      <c r="X13" s="699"/>
      <c r="Y13" s="699"/>
      <c r="Z13" s="699"/>
      <c r="AA13" s="699"/>
      <c r="AB13" s="699"/>
      <c r="AC13" s="700"/>
      <c r="AD13" s="698">
        <v>739</v>
      </c>
      <c r="AE13" s="699"/>
      <c r="AF13" s="699"/>
      <c r="AG13" s="699"/>
      <c r="AH13" s="699"/>
      <c r="AI13" s="699"/>
      <c r="AJ13" s="700"/>
      <c r="AK13" s="698">
        <v>315</v>
      </c>
      <c r="AL13" s="699"/>
      <c r="AM13" s="699"/>
      <c r="AN13" s="699"/>
      <c r="AO13" s="699"/>
      <c r="AP13" s="699"/>
      <c r="AQ13" s="700"/>
      <c r="AR13" s="735">
        <v>365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609</v>
      </c>
      <c r="Q14" s="699"/>
      <c r="R14" s="699"/>
      <c r="S14" s="699"/>
      <c r="T14" s="699"/>
      <c r="U14" s="699"/>
      <c r="V14" s="700"/>
      <c r="W14" s="698" t="s">
        <v>609</v>
      </c>
      <c r="X14" s="699"/>
      <c r="Y14" s="699"/>
      <c r="Z14" s="699"/>
      <c r="AA14" s="699"/>
      <c r="AB14" s="699"/>
      <c r="AC14" s="700"/>
      <c r="AD14" s="698" t="s">
        <v>627</v>
      </c>
      <c r="AE14" s="699"/>
      <c r="AF14" s="699"/>
      <c r="AG14" s="699"/>
      <c r="AH14" s="699"/>
      <c r="AI14" s="699"/>
      <c r="AJ14" s="700"/>
      <c r="AK14" s="698" t="s">
        <v>280</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609</v>
      </c>
      <c r="Q15" s="699"/>
      <c r="R15" s="699"/>
      <c r="S15" s="699"/>
      <c r="T15" s="699"/>
      <c r="U15" s="699"/>
      <c r="V15" s="700"/>
      <c r="W15" s="698" t="s">
        <v>609</v>
      </c>
      <c r="X15" s="699"/>
      <c r="Y15" s="699"/>
      <c r="Z15" s="699"/>
      <c r="AA15" s="699"/>
      <c r="AB15" s="699"/>
      <c r="AC15" s="700"/>
      <c r="AD15" s="698" t="s">
        <v>609</v>
      </c>
      <c r="AE15" s="699"/>
      <c r="AF15" s="699"/>
      <c r="AG15" s="699"/>
      <c r="AH15" s="699"/>
      <c r="AI15" s="699"/>
      <c r="AJ15" s="700"/>
      <c r="AK15" s="698" t="s">
        <v>655</v>
      </c>
      <c r="AL15" s="699"/>
      <c r="AM15" s="699"/>
      <c r="AN15" s="699"/>
      <c r="AO15" s="699"/>
      <c r="AP15" s="699"/>
      <c r="AQ15" s="700"/>
      <c r="AR15" s="698" t="s">
        <v>280</v>
      </c>
      <c r="AS15" s="699"/>
      <c r="AT15" s="699"/>
      <c r="AU15" s="699"/>
      <c r="AV15" s="699"/>
      <c r="AW15" s="699"/>
      <c r="AX15" s="700"/>
    </row>
    <row r="16" spans="1:50" ht="21" customHeight="1" x14ac:dyDescent="0.15">
      <c r="A16" s="307"/>
      <c r="B16" s="308"/>
      <c r="C16" s="308"/>
      <c r="D16" s="308"/>
      <c r="E16" s="308"/>
      <c r="F16" s="309"/>
      <c r="G16" s="789"/>
      <c r="H16" s="790"/>
      <c r="I16" s="782" t="s">
        <v>48</v>
      </c>
      <c r="J16" s="795"/>
      <c r="K16" s="795"/>
      <c r="L16" s="795"/>
      <c r="M16" s="795"/>
      <c r="N16" s="795"/>
      <c r="O16" s="796"/>
      <c r="P16" s="698" t="s">
        <v>609</v>
      </c>
      <c r="Q16" s="699"/>
      <c r="R16" s="699"/>
      <c r="S16" s="699"/>
      <c r="T16" s="699"/>
      <c r="U16" s="699"/>
      <c r="V16" s="700"/>
      <c r="W16" s="698" t="s">
        <v>609</v>
      </c>
      <c r="X16" s="699"/>
      <c r="Y16" s="699"/>
      <c r="Z16" s="699"/>
      <c r="AA16" s="699"/>
      <c r="AB16" s="699"/>
      <c r="AC16" s="700"/>
      <c r="AD16" s="698" t="s">
        <v>655</v>
      </c>
      <c r="AE16" s="699"/>
      <c r="AF16" s="699"/>
      <c r="AG16" s="699"/>
      <c r="AH16" s="699"/>
      <c r="AI16" s="699"/>
      <c r="AJ16" s="700"/>
      <c r="AK16" s="698" t="s">
        <v>280</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609</v>
      </c>
      <c r="Q17" s="699"/>
      <c r="R17" s="699"/>
      <c r="S17" s="699"/>
      <c r="T17" s="699"/>
      <c r="U17" s="699"/>
      <c r="V17" s="700"/>
      <c r="W17" s="698" t="s">
        <v>609</v>
      </c>
      <c r="X17" s="699"/>
      <c r="Y17" s="699"/>
      <c r="Z17" s="699"/>
      <c r="AA17" s="699"/>
      <c r="AB17" s="699"/>
      <c r="AC17" s="700"/>
      <c r="AD17" s="698">
        <v>-292</v>
      </c>
      <c r="AE17" s="699"/>
      <c r="AF17" s="699"/>
      <c r="AG17" s="699"/>
      <c r="AH17" s="699"/>
      <c r="AI17" s="699"/>
      <c r="AJ17" s="700"/>
      <c r="AK17" s="698" t="s">
        <v>280</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356</v>
      </c>
      <c r="Q18" s="779"/>
      <c r="R18" s="779"/>
      <c r="S18" s="779"/>
      <c r="T18" s="779"/>
      <c r="U18" s="779"/>
      <c r="V18" s="780"/>
      <c r="W18" s="778">
        <f>SUM(W13:AC17)</f>
        <v>530</v>
      </c>
      <c r="X18" s="779"/>
      <c r="Y18" s="779"/>
      <c r="Z18" s="779"/>
      <c r="AA18" s="779"/>
      <c r="AB18" s="779"/>
      <c r="AC18" s="780"/>
      <c r="AD18" s="778">
        <f>SUM(AD13:AJ17)</f>
        <v>447</v>
      </c>
      <c r="AE18" s="779"/>
      <c r="AF18" s="779"/>
      <c r="AG18" s="779"/>
      <c r="AH18" s="779"/>
      <c r="AI18" s="779"/>
      <c r="AJ18" s="780"/>
      <c r="AK18" s="778">
        <f>SUM(AK13:AQ17)</f>
        <v>315</v>
      </c>
      <c r="AL18" s="779"/>
      <c r="AM18" s="779"/>
      <c r="AN18" s="779"/>
      <c r="AO18" s="779"/>
      <c r="AP18" s="779"/>
      <c r="AQ18" s="780"/>
      <c r="AR18" s="778">
        <f>SUM(AR13:AX17)</f>
        <v>365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3</v>
      </c>
      <c r="Q19" s="699"/>
      <c r="R19" s="699"/>
      <c r="S19" s="699"/>
      <c r="T19" s="699"/>
      <c r="U19" s="699"/>
      <c r="V19" s="700"/>
      <c r="W19" s="698">
        <v>36</v>
      </c>
      <c r="X19" s="699"/>
      <c r="Y19" s="699"/>
      <c r="Z19" s="699"/>
      <c r="AA19" s="699"/>
      <c r="AB19" s="699"/>
      <c r="AC19" s="700"/>
      <c r="AD19" s="698">
        <v>43</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8.4269662921348312E-3</v>
      </c>
      <c r="Q20" s="746"/>
      <c r="R20" s="746"/>
      <c r="S20" s="746"/>
      <c r="T20" s="746"/>
      <c r="U20" s="746"/>
      <c r="V20" s="746"/>
      <c r="W20" s="746">
        <f>IF(W18=0, "-", SUM(W19)/W18)</f>
        <v>6.7924528301886791E-2</v>
      </c>
      <c r="X20" s="746"/>
      <c r="Y20" s="746"/>
      <c r="Z20" s="746"/>
      <c r="AA20" s="746"/>
      <c r="AB20" s="746"/>
      <c r="AC20" s="746"/>
      <c r="AD20" s="746">
        <f>IF(AD18=0, "-", SUM(AD19)/AD18)</f>
        <v>9.6196868008948541E-2</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235</v>
      </c>
      <c r="H21" s="745"/>
      <c r="I21" s="745"/>
      <c r="J21" s="745"/>
      <c r="K21" s="745"/>
      <c r="L21" s="745"/>
      <c r="M21" s="745"/>
      <c r="N21" s="745"/>
      <c r="O21" s="745"/>
      <c r="P21" s="746">
        <f>IF(P19=0, "-", SUM(P19)/SUM(P13,P14))</f>
        <v>8.4269662921348312E-3</v>
      </c>
      <c r="Q21" s="746"/>
      <c r="R21" s="746"/>
      <c r="S21" s="746"/>
      <c r="T21" s="746"/>
      <c r="U21" s="746"/>
      <c r="V21" s="746"/>
      <c r="W21" s="746">
        <f>IF(W19=0, "-", SUM(W19)/SUM(W13,W14))</f>
        <v>6.7924528301886791E-2</v>
      </c>
      <c r="X21" s="746"/>
      <c r="Y21" s="746"/>
      <c r="Z21" s="746"/>
      <c r="AA21" s="746"/>
      <c r="AB21" s="746"/>
      <c r="AC21" s="746"/>
      <c r="AD21" s="746">
        <f>IF(AD19=0, "-", SUM(AD19)/SUM(AD13,AD14))</f>
        <v>5.8186738836265225E-2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588</v>
      </c>
      <c r="B22" s="705"/>
      <c r="C22" s="705"/>
      <c r="D22" s="705"/>
      <c r="E22" s="705"/>
      <c r="F22" s="706"/>
      <c r="G22" s="710" t="s">
        <v>225</v>
      </c>
      <c r="H22" s="550"/>
      <c r="I22" s="550"/>
      <c r="J22" s="550"/>
      <c r="K22" s="550"/>
      <c r="L22" s="550"/>
      <c r="M22" s="550"/>
      <c r="N22" s="550"/>
      <c r="O22" s="551"/>
      <c r="P22" s="711" t="s">
        <v>586</v>
      </c>
      <c r="Q22" s="550"/>
      <c r="R22" s="550"/>
      <c r="S22" s="550"/>
      <c r="T22" s="550"/>
      <c r="U22" s="550"/>
      <c r="V22" s="551"/>
      <c r="W22" s="711" t="s">
        <v>587</v>
      </c>
      <c r="X22" s="550"/>
      <c r="Y22" s="550"/>
      <c r="Z22" s="550"/>
      <c r="AA22" s="550"/>
      <c r="AB22" s="550"/>
      <c r="AC22" s="551"/>
      <c r="AD22" s="711" t="s">
        <v>224</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611</v>
      </c>
      <c r="H23" s="733"/>
      <c r="I23" s="733"/>
      <c r="J23" s="733"/>
      <c r="K23" s="733"/>
      <c r="L23" s="733"/>
      <c r="M23" s="733"/>
      <c r="N23" s="733"/>
      <c r="O23" s="734"/>
      <c r="P23" s="735">
        <v>315</v>
      </c>
      <c r="Q23" s="736"/>
      <c r="R23" s="736"/>
      <c r="S23" s="736"/>
      <c r="T23" s="736"/>
      <c r="U23" s="736"/>
      <c r="V23" s="737"/>
      <c r="W23" s="735">
        <v>315</v>
      </c>
      <c r="X23" s="736"/>
      <c r="Y23" s="736"/>
      <c r="Z23" s="736"/>
      <c r="AA23" s="736"/>
      <c r="AB23" s="736"/>
      <c r="AC23" s="737"/>
      <c r="AD23" s="738" t="s">
        <v>698</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695</v>
      </c>
      <c r="H24" s="702"/>
      <c r="I24" s="702"/>
      <c r="J24" s="702"/>
      <c r="K24" s="702"/>
      <c r="L24" s="702"/>
      <c r="M24" s="702"/>
      <c r="N24" s="702"/>
      <c r="O24" s="703"/>
      <c r="P24" s="698" t="s">
        <v>696</v>
      </c>
      <c r="Q24" s="699"/>
      <c r="R24" s="699"/>
      <c r="S24" s="699"/>
      <c r="T24" s="699"/>
      <c r="U24" s="699"/>
      <c r="V24" s="700"/>
      <c r="W24" s="698">
        <v>50</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315</v>
      </c>
      <c r="Q29" s="721"/>
      <c r="R29" s="721"/>
      <c r="S29" s="721"/>
      <c r="T29" s="721"/>
      <c r="U29" s="721"/>
      <c r="V29" s="722"/>
      <c r="W29" s="723">
        <f>AR13</f>
        <v>365</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72.75" customHeight="1" x14ac:dyDescent="0.15">
      <c r="A30" s="726" t="s">
        <v>575</v>
      </c>
      <c r="B30" s="727"/>
      <c r="C30" s="727"/>
      <c r="D30" s="727"/>
      <c r="E30" s="727"/>
      <c r="F30" s="728"/>
      <c r="G30" s="729" t="s">
        <v>709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576</v>
      </c>
      <c r="B31" s="153"/>
      <c r="C31" s="153"/>
      <c r="D31" s="153"/>
      <c r="E31" s="153"/>
      <c r="F31" s="154"/>
      <c r="G31" s="689" t="s">
        <v>568</v>
      </c>
      <c r="H31" s="690"/>
      <c r="I31" s="690"/>
      <c r="J31" s="690"/>
      <c r="K31" s="690"/>
      <c r="L31" s="690"/>
      <c r="M31" s="690"/>
      <c r="N31" s="690"/>
      <c r="O31" s="690"/>
      <c r="P31" s="691" t="s">
        <v>567</v>
      </c>
      <c r="Q31" s="690"/>
      <c r="R31" s="690"/>
      <c r="S31" s="690"/>
      <c r="T31" s="690"/>
      <c r="U31" s="690"/>
      <c r="V31" s="690"/>
      <c r="W31" s="690"/>
      <c r="X31" s="692"/>
      <c r="Y31" s="693"/>
      <c r="Z31" s="694"/>
      <c r="AA31" s="695"/>
      <c r="AB31" s="626" t="s">
        <v>11</v>
      </c>
      <c r="AC31" s="626"/>
      <c r="AD31" s="626"/>
      <c r="AE31" s="116" t="s">
        <v>412</v>
      </c>
      <c r="AF31" s="696"/>
      <c r="AG31" s="696"/>
      <c r="AH31" s="697"/>
      <c r="AI31" s="116" t="s">
        <v>564</v>
      </c>
      <c r="AJ31" s="696"/>
      <c r="AK31" s="696"/>
      <c r="AL31" s="697"/>
      <c r="AM31" s="116" t="s">
        <v>380</v>
      </c>
      <c r="AN31" s="696"/>
      <c r="AO31" s="696"/>
      <c r="AP31" s="697"/>
      <c r="AQ31" s="623" t="s">
        <v>411</v>
      </c>
      <c r="AR31" s="624"/>
      <c r="AS31" s="624"/>
      <c r="AT31" s="625"/>
      <c r="AU31" s="623" t="s">
        <v>589</v>
      </c>
      <c r="AV31" s="624"/>
      <c r="AW31" s="624"/>
      <c r="AX31" s="633"/>
    </row>
    <row r="32" spans="1:50" ht="30.75" customHeight="1" x14ac:dyDescent="0.15">
      <c r="A32" s="648"/>
      <c r="B32" s="153"/>
      <c r="C32" s="153"/>
      <c r="D32" s="153"/>
      <c r="E32" s="153"/>
      <c r="F32" s="154"/>
      <c r="G32" s="730" t="s">
        <v>651</v>
      </c>
      <c r="H32" s="635"/>
      <c r="I32" s="635"/>
      <c r="J32" s="635"/>
      <c r="K32" s="635"/>
      <c r="L32" s="635"/>
      <c r="M32" s="635"/>
      <c r="N32" s="635"/>
      <c r="O32" s="635"/>
      <c r="P32" s="385" t="s">
        <v>708</v>
      </c>
      <c r="Q32" s="639"/>
      <c r="R32" s="639"/>
      <c r="S32" s="639"/>
      <c r="T32" s="639"/>
      <c r="U32" s="639"/>
      <c r="V32" s="639"/>
      <c r="W32" s="639"/>
      <c r="X32" s="640"/>
      <c r="Y32" s="644" t="s">
        <v>51</v>
      </c>
      <c r="Z32" s="645"/>
      <c r="AA32" s="646"/>
      <c r="AB32" s="647" t="s">
        <v>615</v>
      </c>
      <c r="AC32" s="647"/>
      <c r="AD32" s="647"/>
      <c r="AE32" s="616">
        <v>3</v>
      </c>
      <c r="AF32" s="616"/>
      <c r="AG32" s="616"/>
      <c r="AH32" s="616"/>
      <c r="AI32" s="616">
        <v>17</v>
      </c>
      <c r="AJ32" s="616"/>
      <c r="AK32" s="616"/>
      <c r="AL32" s="616"/>
      <c r="AM32" s="616">
        <v>20</v>
      </c>
      <c r="AN32" s="616"/>
      <c r="AO32" s="616"/>
      <c r="AP32" s="616"/>
      <c r="AQ32" s="616" t="s">
        <v>609</v>
      </c>
      <c r="AR32" s="616"/>
      <c r="AS32" s="616"/>
      <c r="AT32" s="616"/>
      <c r="AU32" s="93" t="s">
        <v>650</v>
      </c>
      <c r="AV32" s="618"/>
      <c r="AW32" s="618"/>
      <c r="AX32" s="619"/>
    </row>
    <row r="33" spans="1:51" ht="31.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615</v>
      </c>
      <c r="AC33" s="647"/>
      <c r="AD33" s="647"/>
      <c r="AE33" s="616">
        <v>26</v>
      </c>
      <c r="AF33" s="616"/>
      <c r="AG33" s="616"/>
      <c r="AH33" s="616"/>
      <c r="AI33" s="616">
        <v>50</v>
      </c>
      <c r="AJ33" s="616"/>
      <c r="AK33" s="616"/>
      <c r="AL33" s="616"/>
      <c r="AM33" s="616">
        <v>73</v>
      </c>
      <c r="AN33" s="616"/>
      <c r="AO33" s="616"/>
      <c r="AP33" s="616"/>
      <c r="AQ33" s="616">
        <v>68</v>
      </c>
      <c r="AR33" s="616"/>
      <c r="AS33" s="616"/>
      <c r="AT33" s="616"/>
      <c r="AU33" s="93">
        <v>69</v>
      </c>
      <c r="AV33" s="618"/>
      <c r="AW33" s="618"/>
      <c r="AX33" s="619"/>
    </row>
    <row r="34" spans="1:51" ht="23.25" customHeight="1" x14ac:dyDescent="0.15">
      <c r="A34" s="680" t="s">
        <v>577</v>
      </c>
      <c r="B34" s="681"/>
      <c r="C34" s="681"/>
      <c r="D34" s="681"/>
      <c r="E34" s="681"/>
      <c r="F34" s="682"/>
      <c r="G34" s="176" t="s">
        <v>578</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412</v>
      </c>
      <c r="AF34" s="176"/>
      <c r="AG34" s="176"/>
      <c r="AH34" s="177"/>
      <c r="AI34" s="175" t="s">
        <v>564</v>
      </c>
      <c r="AJ34" s="176"/>
      <c r="AK34" s="176"/>
      <c r="AL34" s="177"/>
      <c r="AM34" s="175" t="s">
        <v>380</v>
      </c>
      <c r="AN34" s="176"/>
      <c r="AO34" s="176"/>
      <c r="AP34" s="177"/>
      <c r="AQ34" s="627" t="s">
        <v>590</v>
      </c>
      <c r="AR34" s="628"/>
      <c r="AS34" s="628"/>
      <c r="AT34" s="628"/>
      <c r="AU34" s="628"/>
      <c r="AV34" s="628"/>
      <c r="AW34" s="628"/>
      <c r="AX34" s="629"/>
    </row>
    <row r="35" spans="1:51" ht="23.25" customHeight="1" x14ac:dyDescent="0.15">
      <c r="A35" s="683"/>
      <c r="B35" s="684"/>
      <c r="C35" s="684"/>
      <c r="D35" s="684"/>
      <c r="E35" s="684"/>
      <c r="F35" s="685"/>
      <c r="G35" s="652" t="s">
        <v>616</v>
      </c>
      <c r="H35" s="653"/>
      <c r="I35" s="653"/>
      <c r="J35" s="653"/>
      <c r="K35" s="653"/>
      <c r="L35" s="653"/>
      <c r="M35" s="653"/>
      <c r="N35" s="653"/>
      <c r="O35" s="653"/>
      <c r="P35" s="653"/>
      <c r="Q35" s="653"/>
      <c r="R35" s="653"/>
      <c r="S35" s="653"/>
      <c r="T35" s="653"/>
      <c r="U35" s="653"/>
      <c r="V35" s="653"/>
      <c r="W35" s="653"/>
      <c r="X35" s="653"/>
      <c r="Y35" s="656" t="s">
        <v>577</v>
      </c>
      <c r="Z35" s="657"/>
      <c r="AA35" s="658"/>
      <c r="AB35" s="659" t="s">
        <v>617</v>
      </c>
      <c r="AC35" s="660"/>
      <c r="AD35" s="661"/>
      <c r="AE35" s="662">
        <v>1</v>
      </c>
      <c r="AF35" s="662"/>
      <c r="AG35" s="662"/>
      <c r="AH35" s="662"/>
      <c r="AI35" s="662">
        <v>2</v>
      </c>
      <c r="AJ35" s="662"/>
      <c r="AK35" s="662"/>
      <c r="AL35" s="662"/>
      <c r="AM35" s="662">
        <v>2</v>
      </c>
      <c r="AN35" s="662"/>
      <c r="AO35" s="662"/>
      <c r="AP35" s="662"/>
      <c r="AQ35" s="93">
        <v>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580</v>
      </c>
      <c r="Z36" s="649"/>
      <c r="AA36" s="650"/>
      <c r="AB36" s="612" t="s">
        <v>618</v>
      </c>
      <c r="AC36" s="613"/>
      <c r="AD36" s="614"/>
      <c r="AE36" s="615" t="s">
        <v>619</v>
      </c>
      <c r="AF36" s="615"/>
      <c r="AG36" s="615"/>
      <c r="AH36" s="615"/>
      <c r="AI36" s="615" t="s">
        <v>620</v>
      </c>
      <c r="AJ36" s="615"/>
      <c r="AK36" s="615"/>
      <c r="AL36" s="615"/>
      <c r="AM36" s="615" t="s">
        <v>701</v>
      </c>
      <c r="AN36" s="615"/>
      <c r="AO36" s="615"/>
      <c r="AP36" s="615"/>
      <c r="AQ36" s="615" t="s">
        <v>707</v>
      </c>
      <c r="AR36" s="615"/>
      <c r="AS36" s="615"/>
      <c r="AT36" s="615"/>
      <c r="AU36" s="615"/>
      <c r="AV36" s="615"/>
      <c r="AW36" s="615"/>
      <c r="AX36" s="651"/>
    </row>
    <row r="37" spans="1:51" ht="18.75" customHeight="1" x14ac:dyDescent="0.15">
      <c r="A37" s="668" t="s">
        <v>232</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412</v>
      </c>
      <c r="AF37" s="610"/>
      <c r="AG37" s="610"/>
      <c r="AH37" s="611"/>
      <c r="AI37" s="678" t="s">
        <v>564</v>
      </c>
      <c r="AJ37" s="678"/>
      <c r="AK37" s="678"/>
      <c r="AL37" s="609"/>
      <c r="AM37" s="678" t="s">
        <v>380</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609</v>
      </c>
      <c r="AR38" s="508"/>
      <c r="AS38" s="127" t="s">
        <v>175</v>
      </c>
      <c r="AT38" s="128"/>
      <c r="AU38" s="126">
        <v>4</v>
      </c>
      <c r="AV38" s="126"/>
      <c r="AW38" s="108" t="s">
        <v>166</v>
      </c>
      <c r="AX38" s="129"/>
    </row>
    <row r="39" spans="1:51" ht="23.25" customHeight="1" x14ac:dyDescent="0.15">
      <c r="A39" s="674"/>
      <c r="B39" s="672"/>
      <c r="C39" s="672"/>
      <c r="D39" s="672"/>
      <c r="E39" s="672"/>
      <c r="F39" s="673"/>
      <c r="G39" s="178" t="s">
        <v>612</v>
      </c>
      <c r="H39" s="179"/>
      <c r="I39" s="179"/>
      <c r="J39" s="179"/>
      <c r="K39" s="179"/>
      <c r="L39" s="179"/>
      <c r="M39" s="179"/>
      <c r="N39" s="179"/>
      <c r="O39" s="180"/>
      <c r="P39" s="131" t="s">
        <v>613</v>
      </c>
      <c r="Q39" s="131"/>
      <c r="R39" s="131"/>
      <c r="S39" s="131"/>
      <c r="T39" s="131"/>
      <c r="U39" s="131"/>
      <c r="V39" s="131"/>
      <c r="W39" s="131"/>
      <c r="X39" s="132"/>
      <c r="Y39" s="219" t="s">
        <v>12</v>
      </c>
      <c r="Z39" s="220"/>
      <c r="AA39" s="221"/>
      <c r="AB39" s="148" t="s">
        <v>614</v>
      </c>
      <c r="AC39" s="148"/>
      <c r="AD39" s="148"/>
      <c r="AE39" s="93" t="s">
        <v>609</v>
      </c>
      <c r="AF39" s="87"/>
      <c r="AG39" s="87"/>
      <c r="AH39" s="87"/>
      <c r="AI39" s="93">
        <v>47</v>
      </c>
      <c r="AJ39" s="87"/>
      <c r="AK39" s="87"/>
      <c r="AL39" s="87"/>
      <c r="AM39" s="93" t="s">
        <v>650</v>
      </c>
      <c r="AN39" s="87"/>
      <c r="AO39" s="87"/>
      <c r="AP39" s="87"/>
      <c r="AQ39" s="94" t="s">
        <v>609</v>
      </c>
      <c r="AR39" s="95"/>
      <c r="AS39" s="95"/>
      <c r="AT39" s="96"/>
      <c r="AU39" s="87" t="s">
        <v>609</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t="s">
        <v>609</v>
      </c>
      <c r="AF40" s="87"/>
      <c r="AG40" s="87"/>
      <c r="AH40" s="87"/>
      <c r="AI40" s="93">
        <v>27</v>
      </c>
      <c r="AJ40" s="87"/>
      <c r="AK40" s="87"/>
      <c r="AL40" s="87"/>
      <c r="AM40" s="93" t="s">
        <v>650</v>
      </c>
      <c r="AN40" s="87"/>
      <c r="AO40" s="87"/>
      <c r="AP40" s="87"/>
      <c r="AQ40" s="94" t="s">
        <v>609</v>
      </c>
      <c r="AR40" s="95"/>
      <c r="AS40" s="95"/>
      <c r="AT40" s="96"/>
      <c r="AU40" s="87">
        <v>47</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609</v>
      </c>
      <c r="AF41" s="87"/>
      <c r="AG41" s="87"/>
      <c r="AH41" s="87"/>
      <c r="AI41" s="93">
        <v>174</v>
      </c>
      <c r="AJ41" s="87"/>
      <c r="AK41" s="87"/>
      <c r="AL41" s="87"/>
      <c r="AM41" s="93" t="s">
        <v>650</v>
      </c>
      <c r="AN41" s="87"/>
      <c r="AO41" s="87"/>
      <c r="AP41" s="87"/>
      <c r="AQ41" s="94" t="s">
        <v>609</v>
      </c>
      <c r="AR41" s="95"/>
      <c r="AS41" s="95"/>
      <c r="AT41" s="96"/>
      <c r="AU41" s="87" t="s">
        <v>609</v>
      </c>
      <c r="AV41" s="87"/>
      <c r="AW41" s="87"/>
      <c r="AX41" s="88"/>
    </row>
    <row r="42" spans="1:51" ht="23.25" customHeight="1" x14ac:dyDescent="0.15">
      <c r="A42" s="187" t="s">
        <v>256</v>
      </c>
      <c r="B42" s="150"/>
      <c r="C42" s="150"/>
      <c r="D42" s="150"/>
      <c r="E42" s="150"/>
      <c r="F42" s="151"/>
      <c r="G42" s="189" t="s">
        <v>693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575</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576</v>
      </c>
      <c r="B65" s="153"/>
      <c r="C65" s="153"/>
      <c r="D65" s="153"/>
      <c r="E65" s="153"/>
      <c r="F65" s="154"/>
      <c r="G65" s="689" t="s">
        <v>568</v>
      </c>
      <c r="H65" s="690"/>
      <c r="I65" s="690"/>
      <c r="J65" s="690"/>
      <c r="K65" s="690"/>
      <c r="L65" s="690"/>
      <c r="M65" s="690"/>
      <c r="N65" s="690"/>
      <c r="O65" s="690"/>
      <c r="P65" s="691" t="s">
        <v>567</v>
      </c>
      <c r="Q65" s="690"/>
      <c r="R65" s="690"/>
      <c r="S65" s="690"/>
      <c r="T65" s="690"/>
      <c r="U65" s="690"/>
      <c r="V65" s="690"/>
      <c r="W65" s="690"/>
      <c r="X65" s="692"/>
      <c r="Y65" s="693"/>
      <c r="Z65" s="694"/>
      <c r="AA65" s="695"/>
      <c r="AB65" s="626" t="s">
        <v>11</v>
      </c>
      <c r="AC65" s="626"/>
      <c r="AD65" s="626"/>
      <c r="AE65" s="116" t="s">
        <v>412</v>
      </c>
      <c r="AF65" s="696"/>
      <c r="AG65" s="696"/>
      <c r="AH65" s="697"/>
      <c r="AI65" s="116" t="s">
        <v>564</v>
      </c>
      <c r="AJ65" s="696"/>
      <c r="AK65" s="696"/>
      <c r="AL65" s="697"/>
      <c r="AM65" s="116" t="s">
        <v>380</v>
      </c>
      <c r="AN65" s="696"/>
      <c r="AO65" s="696"/>
      <c r="AP65" s="697"/>
      <c r="AQ65" s="623" t="s">
        <v>411</v>
      </c>
      <c r="AR65" s="624"/>
      <c r="AS65" s="624"/>
      <c r="AT65" s="625"/>
      <c r="AU65" s="623" t="s">
        <v>589</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t="s">
        <v>609</v>
      </c>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t="s">
        <v>609</v>
      </c>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577</v>
      </c>
      <c r="B68" s="681"/>
      <c r="C68" s="681"/>
      <c r="D68" s="681"/>
      <c r="E68" s="681"/>
      <c r="F68" s="682"/>
      <c r="G68" s="176" t="s">
        <v>578</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412</v>
      </c>
      <c r="AF68" s="119"/>
      <c r="AG68" s="119"/>
      <c r="AH68" s="119"/>
      <c r="AI68" s="119" t="s">
        <v>564</v>
      </c>
      <c r="AJ68" s="119"/>
      <c r="AK68" s="119"/>
      <c r="AL68" s="119"/>
      <c r="AM68" s="119" t="s">
        <v>380</v>
      </c>
      <c r="AN68" s="119"/>
      <c r="AO68" s="119"/>
      <c r="AP68" s="119"/>
      <c r="AQ68" s="627" t="s">
        <v>590</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579</v>
      </c>
      <c r="H69" s="653"/>
      <c r="I69" s="653"/>
      <c r="J69" s="653"/>
      <c r="K69" s="653"/>
      <c r="L69" s="653"/>
      <c r="M69" s="653"/>
      <c r="N69" s="653"/>
      <c r="O69" s="653"/>
      <c r="P69" s="653"/>
      <c r="Q69" s="653"/>
      <c r="R69" s="653"/>
      <c r="S69" s="653"/>
      <c r="T69" s="653"/>
      <c r="U69" s="653"/>
      <c r="V69" s="653"/>
      <c r="W69" s="653"/>
      <c r="X69" s="653"/>
      <c r="Y69" s="656" t="s">
        <v>577</v>
      </c>
      <c r="Z69" s="657"/>
      <c r="AA69" s="658"/>
      <c r="AB69" s="659"/>
      <c r="AC69" s="660"/>
      <c r="AD69" s="661"/>
      <c r="AE69" s="662" t="s">
        <v>609</v>
      </c>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580</v>
      </c>
      <c r="Z70" s="649"/>
      <c r="AA70" s="650"/>
      <c r="AB70" s="612" t="s">
        <v>581</v>
      </c>
      <c r="AC70" s="613"/>
      <c r="AD70" s="614"/>
      <c r="AE70" s="615" t="s">
        <v>609</v>
      </c>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232</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609</v>
      </c>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t="s">
        <v>609</v>
      </c>
      <c r="AF73" s="87"/>
      <c r="AG73" s="87"/>
      <c r="AH73" s="87"/>
      <c r="AI73" s="93"/>
      <c r="AJ73" s="87"/>
      <c r="AK73" s="87"/>
      <c r="AL73" s="87"/>
      <c r="AM73" s="93"/>
      <c r="AN73" s="87"/>
      <c r="AO73" s="87"/>
      <c r="AP73" s="87"/>
      <c r="AQ73" s="94" t="s">
        <v>609</v>
      </c>
      <c r="AR73" s="95"/>
      <c r="AS73" s="95"/>
      <c r="AT73" s="96"/>
      <c r="AU73" s="87" t="s">
        <v>609</v>
      </c>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t="s">
        <v>609</v>
      </c>
      <c r="AF74" s="87"/>
      <c r="AG74" s="87"/>
      <c r="AH74" s="87"/>
      <c r="AI74" s="93"/>
      <c r="AJ74" s="87"/>
      <c r="AK74" s="87"/>
      <c r="AL74" s="87"/>
      <c r="AM74" s="93"/>
      <c r="AN74" s="87"/>
      <c r="AO74" s="87"/>
      <c r="AP74" s="87"/>
      <c r="AQ74" s="94" t="s">
        <v>609</v>
      </c>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t="s">
        <v>609</v>
      </c>
      <c r="AF75" s="87"/>
      <c r="AG75" s="87"/>
      <c r="AH75" s="87"/>
      <c r="AI75" s="93">
        <v>93.3</v>
      </c>
      <c r="AJ75" s="87"/>
      <c r="AK75" s="87"/>
      <c r="AL75" s="87"/>
      <c r="AM75" s="93"/>
      <c r="AN75" s="87"/>
      <c r="AO75" s="87"/>
      <c r="AP75" s="87"/>
      <c r="AQ75" s="94" t="s">
        <v>609</v>
      </c>
      <c r="AR75" s="95"/>
      <c r="AS75" s="95"/>
      <c r="AT75" s="96"/>
      <c r="AU75" s="87" t="s">
        <v>609</v>
      </c>
      <c r="AV75" s="87"/>
      <c r="AW75" s="87"/>
      <c r="AX75" s="88"/>
      <c r="AY75">
        <f t="shared" si="1"/>
        <v>0</v>
      </c>
    </row>
    <row r="76" spans="1:51" ht="23.25" hidden="1" customHeight="1" x14ac:dyDescent="0.15">
      <c r="A76" s="187" t="s">
        <v>256</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575</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576</v>
      </c>
      <c r="B99" s="153"/>
      <c r="C99" s="153"/>
      <c r="D99" s="153"/>
      <c r="E99" s="153"/>
      <c r="F99" s="154"/>
      <c r="G99" s="689" t="s">
        <v>568</v>
      </c>
      <c r="H99" s="690"/>
      <c r="I99" s="690"/>
      <c r="J99" s="690"/>
      <c r="K99" s="690"/>
      <c r="L99" s="690"/>
      <c r="M99" s="690"/>
      <c r="N99" s="690"/>
      <c r="O99" s="690"/>
      <c r="P99" s="691" t="s">
        <v>567</v>
      </c>
      <c r="Q99" s="690"/>
      <c r="R99" s="690"/>
      <c r="S99" s="690"/>
      <c r="T99" s="690"/>
      <c r="U99" s="690"/>
      <c r="V99" s="690"/>
      <c r="W99" s="690"/>
      <c r="X99" s="692"/>
      <c r="Y99" s="693"/>
      <c r="Z99" s="694"/>
      <c r="AA99" s="695"/>
      <c r="AB99" s="626" t="s">
        <v>11</v>
      </c>
      <c r="AC99" s="626"/>
      <c r="AD99" s="626"/>
      <c r="AE99" s="119" t="s">
        <v>412</v>
      </c>
      <c r="AF99" s="119"/>
      <c r="AG99" s="119"/>
      <c r="AH99" s="119"/>
      <c r="AI99" s="119" t="s">
        <v>564</v>
      </c>
      <c r="AJ99" s="119"/>
      <c r="AK99" s="119"/>
      <c r="AL99" s="119"/>
      <c r="AM99" s="119" t="s">
        <v>380</v>
      </c>
      <c r="AN99" s="119"/>
      <c r="AO99" s="119"/>
      <c r="AP99" s="119"/>
      <c r="AQ99" s="623" t="s">
        <v>411</v>
      </c>
      <c r="AR99" s="624"/>
      <c r="AS99" s="624"/>
      <c r="AT99" s="625"/>
      <c r="AU99" s="623" t="s">
        <v>589</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577</v>
      </c>
      <c r="B102" s="105"/>
      <c r="C102" s="105"/>
      <c r="D102" s="105"/>
      <c r="E102" s="105"/>
      <c r="F102" s="663"/>
      <c r="G102" s="176" t="s">
        <v>578</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412</v>
      </c>
      <c r="AF102" s="119"/>
      <c r="AG102" s="119"/>
      <c r="AH102" s="119"/>
      <c r="AI102" s="119" t="s">
        <v>564</v>
      </c>
      <c r="AJ102" s="119"/>
      <c r="AK102" s="119"/>
      <c r="AL102" s="119"/>
      <c r="AM102" s="119" t="s">
        <v>380</v>
      </c>
      <c r="AN102" s="119"/>
      <c r="AO102" s="119"/>
      <c r="AP102" s="119"/>
      <c r="AQ102" s="627" t="s">
        <v>590</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579</v>
      </c>
      <c r="H103" s="653"/>
      <c r="I103" s="653"/>
      <c r="J103" s="653"/>
      <c r="K103" s="653"/>
      <c r="L103" s="653"/>
      <c r="M103" s="653"/>
      <c r="N103" s="653"/>
      <c r="O103" s="653"/>
      <c r="P103" s="653"/>
      <c r="Q103" s="653"/>
      <c r="R103" s="653"/>
      <c r="S103" s="653"/>
      <c r="T103" s="653"/>
      <c r="U103" s="653"/>
      <c r="V103" s="653"/>
      <c r="W103" s="653"/>
      <c r="X103" s="653"/>
      <c r="Y103" s="656" t="s">
        <v>577</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580</v>
      </c>
      <c r="Z104" s="649"/>
      <c r="AA104" s="650"/>
      <c r="AB104" s="612" t="s">
        <v>581</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232</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575</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576</v>
      </c>
      <c r="B133" s="153"/>
      <c r="C133" s="153"/>
      <c r="D133" s="153"/>
      <c r="E133" s="153"/>
      <c r="F133" s="154"/>
      <c r="G133" s="689" t="s">
        <v>568</v>
      </c>
      <c r="H133" s="690"/>
      <c r="I133" s="690"/>
      <c r="J133" s="690"/>
      <c r="K133" s="690"/>
      <c r="L133" s="690"/>
      <c r="M133" s="690"/>
      <c r="N133" s="690"/>
      <c r="O133" s="690"/>
      <c r="P133" s="691" t="s">
        <v>567</v>
      </c>
      <c r="Q133" s="690"/>
      <c r="R133" s="690"/>
      <c r="S133" s="690"/>
      <c r="T133" s="690"/>
      <c r="U133" s="690"/>
      <c r="V133" s="690"/>
      <c r="W133" s="690"/>
      <c r="X133" s="692"/>
      <c r="Y133" s="693"/>
      <c r="Z133" s="694"/>
      <c r="AA133" s="695"/>
      <c r="AB133" s="626" t="s">
        <v>11</v>
      </c>
      <c r="AC133" s="626"/>
      <c r="AD133" s="626"/>
      <c r="AE133" s="119" t="s">
        <v>412</v>
      </c>
      <c r="AF133" s="119"/>
      <c r="AG133" s="119"/>
      <c r="AH133" s="119"/>
      <c r="AI133" s="119" t="s">
        <v>564</v>
      </c>
      <c r="AJ133" s="119"/>
      <c r="AK133" s="119"/>
      <c r="AL133" s="119"/>
      <c r="AM133" s="119" t="s">
        <v>380</v>
      </c>
      <c r="AN133" s="119"/>
      <c r="AO133" s="119"/>
      <c r="AP133" s="119"/>
      <c r="AQ133" s="623" t="s">
        <v>411</v>
      </c>
      <c r="AR133" s="624"/>
      <c r="AS133" s="624"/>
      <c r="AT133" s="625"/>
      <c r="AU133" s="623" t="s">
        <v>589</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577</v>
      </c>
      <c r="B136" s="105"/>
      <c r="C136" s="105"/>
      <c r="D136" s="105"/>
      <c r="E136" s="105"/>
      <c r="F136" s="663"/>
      <c r="G136" s="176" t="s">
        <v>578</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412</v>
      </c>
      <c r="AF136" s="119"/>
      <c r="AG136" s="119"/>
      <c r="AH136" s="119"/>
      <c r="AI136" s="119" t="s">
        <v>564</v>
      </c>
      <c r="AJ136" s="119"/>
      <c r="AK136" s="119"/>
      <c r="AL136" s="119"/>
      <c r="AM136" s="119" t="s">
        <v>380</v>
      </c>
      <c r="AN136" s="119"/>
      <c r="AO136" s="119"/>
      <c r="AP136" s="119"/>
      <c r="AQ136" s="627" t="s">
        <v>590</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579</v>
      </c>
      <c r="H137" s="653"/>
      <c r="I137" s="653"/>
      <c r="J137" s="653"/>
      <c r="K137" s="653"/>
      <c r="L137" s="653"/>
      <c r="M137" s="653"/>
      <c r="N137" s="653"/>
      <c r="O137" s="653"/>
      <c r="P137" s="653"/>
      <c r="Q137" s="653"/>
      <c r="R137" s="653"/>
      <c r="S137" s="653"/>
      <c r="T137" s="653"/>
      <c r="U137" s="653"/>
      <c r="V137" s="653"/>
      <c r="W137" s="653"/>
      <c r="X137" s="653"/>
      <c r="Y137" s="656" t="s">
        <v>577</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580</v>
      </c>
      <c r="Z138" s="649"/>
      <c r="AA138" s="650"/>
      <c r="AB138" s="612" t="s">
        <v>581</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232</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575</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576</v>
      </c>
      <c r="B167" s="153"/>
      <c r="C167" s="153"/>
      <c r="D167" s="153"/>
      <c r="E167" s="153"/>
      <c r="F167" s="154"/>
      <c r="G167" s="689" t="s">
        <v>568</v>
      </c>
      <c r="H167" s="690"/>
      <c r="I167" s="690"/>
      <c r="J167" s="690"/>
      <c r="K167" s="690"/>
      <c r="L167" s="690"/>
      <c r="M167" s="690"/>
      <c r="N167" s="690"/>
      <c r="O167" s="690"/>
      <c r="P167" s="691" t="s">
        <v>567</v>
      </c>
      <c r="Q167" s="690"/>
      <c r="R167" s="690"/>
      <c r="S167" s="690"/>
      <c r="T167" s="690"/>
      <c r="U167" s="690"/>
      <c r="V167" s="690"/>
      <c r="W167" s="690"/>
      <c r="X167" s="692"/>
      <c r="Y167" s="693"/>
      <c r="Z167" s="694"/>
      <c r="AA167" s="695"/>
      <c r="AB167" s="626" t="s">
        <v>11</v>
      </c>
      <c r="AC167" s="626"/>
      <c r="AD167" s="626"/>
      <c r="AE167" s="119" t="s">
        <v>412</v>
      </c>
      <c r="AF167" s="119"/>
      <c r="AG167" s="119"/>
      <c r="AH167" s="119"/>
      <c r="AI167" s="119" t="s">
        <v>564</v>
      </c>
      <c r="AJ167" s="119"/>
      <c r="AK167" s="119"/>
      <c r="AL167" s="119"/>
      <c r="AM167" s="119" t="s">
        <v>380</v>
      </c>
      <c r="AN167" s="119"/>
      <c r="AO167" s="119"/>
      <c r="AP167" s="119"/>
      <c r="AQ167" s="623" t="s">
        <v>411</v>
      </c>
      <c r="AR167" s="624"/>
      <c r="AS167" s="624"/>
      <c r="AT167" s="625"/>
      <c r="AU167" s="623" t="s">
        <v>589</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577</v>
      </c>
      <c r="B170" s="105"/>
      <c r="C170" s="105"/>
      <c r="D170" s="105"/>
      <c r="E170" s="105"/>
      <c r="F170" s="663"/>
      <c r="G170" s="176" t="s">
        <v>578</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412</v>
      </c>
      <c r="AF170" s="119"/>
      <c r="AG170" s="119"/>
      <c r="AH170" s="119"/>
      <c r="AI170" s="119" t="s">
        <v>564</v>
      </c>
      <c r="AJ170" s="119"/>
      <c r="AK170" s="119"/>
      <c r="AL170" s="119"/>
      <c r="AM170" s="119" t="s">
        <v>380</v>
      </c>
      <c r="AN170" s="119"/>
      <c r="AO170" s="119"/>
      <c r="AP170" s="119"/>
      <c r="AQ170" s="627" t="s">
        <v>590</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579</v>
      </c>
      <c r="H171" s="653"/>
      <c r="I171" s="653"/>
      <c r="J171" s="653"/>
      <c r="K171" s="653"/>
      <c r="L171" s="653"/>
      <c r="M171" s="653"/>
      <c r="N171" s="653"/>
      <c r="O171" s="653"/>
      <c r="P171" s="653"/>
      <c r="Q171" s="653"/>
      <c r="R171" s="653"/>
      <c r="S171" s="653"/>
      <c r="T171" s="653"/>
      <c r="U171" s="653"/>
      <c r="V171" s="653"/>
      <c r="W171" s="653"/>
      <c r="X171" s="653"/>
      <c r="Y171" s="656" t="s">
        <v>577</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580</v>
      </c>
      <c r="Z172" s="649"/>
      <c r="AA172" s="650"/>
      <c r="AB172" s="612" t="s">
        <v>581</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232</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233</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229</v>
      </c>
      <c r="X200" s="585"/>
      <c r="Y200" s="588"/>
      <c r="Z200" s="588"/>
      <c r="AA200" s="589"/>
      <c r="AB200" s="582" t="s">
        <v>11</v>
      </c>
      <c r="AC200" s="579"/>
      <c r="AD200" s="580"/>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246</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246</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247</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236</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245</v>
      </c>
      <c r="X205" s="543"/>
      <c r="Y205" s="548" t="s">
        <v>12</v>
      </c>
      <c r="Z205" s="548"/>
      <c r="AA205" s="549"/>
      <c r="AB205" s="558" t="s">
        <v>246</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246</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247</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233</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259</v>
      </c>
      <c r="B213" s="497"/>
      <c r="C213" s="497"/>
      <c r="D213" s="497"/>
      <c r="E213" s="498" t="s">
        <v>221</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572</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228</v>
      </c>
      <c r="AP214" s="420"/>
      <c r="AQ214" s="420"/>
      <c r="AR214" s="81" t="s">
        <v>227</v>
      </c>
      <c r="AS214" s="419"/>
      <c r="AT214" s="420"/>
      <c r="AU214" s="420"/>
      <c r="AV214" s="420"/>
      <c r="AW214" s="420"/>
      <c r="AX214" s="421"/>
      <c r="AY214">
        <f>COUNTIF($AR$214,"☑")</f>
        <v>0</v>
      </c>
    </row>
    <row r="215" spans="1:51" ht="45" customHeight="1" x14ac:dyDescent="0.15">
      <c r="A215" s="406" t="s">
        <v>279</v>
      </c>
      <c r="B215" s="407"/>
      <c r="C215" s="410" t="s">
        <v>178</v>
      </c>
      <c r="D215" s="407"/>
      <c r="E215" s="412" t="s">
        <v>194</v>
      </c>
      <c r="F215" s="413"/>
      <c r="G215" s="414" t="s">
        <v>646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647</v>
      </c>
      <c r="H216" s="131"/>
      <c r="I216" s="131"/>
      <c r="J216" s="131"/>
      <c r="K216" s="131"/>
      <c r="L216" s="131"/>
      <c r="M216" s="131"/>
      <c r="N216" s="131"/>
      <c r="O216" s="131"/>
      <c r="P216" s="131"/>
      <c r="Q216" s="131"/>
      <c r="R216" s="131"/>
      <c r="S216" s="131"/>
      <c r="T216" s="131"/>
      <c r="U216" s="131"/>
      <c r="V216" s="132"/>
      <c r="W216" s="482" t="s">
        <v>582</v>
      </c>
      <c r="X216" s="483"/>
      <c r="Y216" s="483"/>
      <c r="Z216" s="483"/>
      <c r="AA216" s="484"/>
      <c r="AB216" s="485" t="s">
        <v>648</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583</v>
      </c>
      <c r="X217" s="489"/>
      <c r="Y217" s="489"/>
      <c r="Z217" s="489"/>
      <c r="AA217" s="490"/>
      <c r="AB217" s="485" t="s">
        <v>649</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595</v>
      </c>
      <c r="D218" s="492"/>
      <c r="E218" s="149" t="s">
        <v>275</v>
      </c>
      <c r="F218" s="151"/>
      <c r="G218" s="472" t="s">
        <v>181</v>
      </c>
      <c r="H218" s="473"/>
      <c r="I218" s="473"/>
      <c r="J218" s="493" t="s">
        <v>609</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596</v>
      </c>
      <c r="H219" s="473"/>
      <c r="I219" s="473"/>
      <c r="J219" s="473"/>
      <c r="K219" s="473"/>
      <c r="L219" s="473"/>
      <c r="M219" s="473"/>
      <c r="N219" s="473"/>
      <c r="O219" s="473"/>
      <c r="P219" s="473"/>
      <c r="Q219" s="473"/>
      <c r="R219" s="473"/>
      <c r="S219" s="473"/>
      <c r="T219" s="473"/>
      <c r="U219" s="469" t="s">
        <v>649</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583</v>
      </c>
      <c r="H220" s="473"/>
      <c r="I220" s="473"/>
      <c r="J220" s="473"/>
      <c r="K220" s="473"/>
      <c r="L220" s="473"/>
      <c r="M220" s="473"/>
      <c r="N220" s="473"/>
      <c r="O220" s="473"/>
      <c r="P220" s="473"/>
      <c r="Q220" s="473"/>
      <c r="R220" s="473"/>
      <c r="S220" s="473"/>
      <c r="T220" s="473"/>
      <c r="U220" s="808" t="s">
        <v>649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624</v>
      </c>
      <c r="AE223" s="452"/>
      <c r="AF223" s="452"/>
      <c r="AG223" s="453" t="s">
        <v>635</v>
      </c>
      <c r="AH223" s="454"/>
      <c r="AI223" s="454"/>
      <c r="AJ223" s="454"/>
      <c r="AK223" s="454"/>
      <c r="AL223" s="454"/>
      <c r="AM223" s="454"/>
      <c r="AN223" s="454"/>
      <c r="AO223" s="454"/>
      <c r="AP223" s="454"/>
      <c r="AQ223" s="454"/>
      <c r="AR223" s="454"/>
      <c r="AS223" s="454"/>
      <c r="AT223" s="454"/>
      <c r="AU223" s="454"/>
      <c r="AV223" s="454"/>
      <c r="AW223" s="454"/>
      <c r="AX223" s="455"/>
    </row>
    <row r="224" spans="1:51" ht="63.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624</v>
      </c>
      <c r="AE224" s="365"/>
      <c r="AF224" s="365"/>
      <c r="AG224" s="359" t="s">
        <v>636</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624</v>
      </c>
      <c r="AE225" s="402"/>
      <c r="AF225" s="402"/>
      <c r="AG225" s="387" t="s">
        <v>637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638</v>
      </c>
      <c r="AE226" s="383"/>
      <c r="AF226" s="383"/>
      <c r="AG226" s="385" t="s">
        <v>640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257</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624</v>
      </c>
      <c r="AE229" s="349"/>
      <c r="AF229" s="349"/>
      <c r="AG229" s="351" t="s">
        <v>641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624</v>
      </c>
      <c r="AE230" s="365"/>
      <c r="AF230" s="365"/>
      <c r="AG230" s="359" t="s">
        <v>642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638</v>
      </c>
      <c r="AE231" s="365"/>
      <c r="AF231" s="365"/>
      <c r="AG231" s="359" t="s">
        <v>640</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624</v>
      </c>
      <c r="AE232" s="365"/>
      <c r="AF232" s="365"/>
      <c r="AG232" s="359" t="s">
        <v>642</v>
      </c>
      <c r="AH232" s="360"/>
      <c r="AI232" s="360"/>
      <c r="AJ232" s="360"/>
      <c r="AK232" s="360"/>
      <c r="AL232" s="360"/>
      <c r="AM232" s="360"/>
      <c r="AN232" s="360"/>
      <c r="AO232" s="360"/>
      <c r="AP232" s="360"/>
      <c r="AQ232" s="360"/>
      <c r="AR232" s="360"/>
      <c r="AS232" s="360"/>
      <c r="AT232" s="360"/>
      <c r="AU232" s="360"/>
      <c r="AV232" s="360"/>
      <c r="AW232" s="360"/>
      <c r="AX232" s="361"/>
    </row>
    <row r="233" spans="1:50" ht="91.5" customHeight="1" x14ac:dyDescent="0.15">
      <c r="A233" s="341"/>
      <c r="B233" s="342"/>
      <c r="C233" s="362" t="s">
        <v>230</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624</v>
      </c>
      <c r="AE233" s="402"/>
      <c r="AF233" s="402"/>
      <c r="AG233" s="403" t="s">
        <v>654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231</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638</v>
      </c>
      <c r="AE234" s="365"/>
      <c r="AF234" s="434"/>
      <c r="AG234" s="359" t="s">
        <v>640</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218</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638</v>
      </c>
      <c r="AE235" s="395"/>
      <c r="AF235" s="396"/>
      <c r="AG235" s="397" t="s">
        <v>640</v>
      </c>
      <c r="AH235" s="398"/>
      <c r="AI235" s="398"/>
      <c r="AJ235" s="398"/>
      <c r="AK235" s="398"/>
      <c r="AL235" s="398"/>
      <c r="AM235" s="398"/>
      <c r="AN235" s="398"/>
      <c r="AO235" s="398"/>
      <c r="AP235" s="398"/>
      <c r="AQ235" s="398"/>
      <c r="AR235" s="398"/>
      <c r="AS235" s="398"/>
      <c r="AT235" s="398"/>
      <c r="AU235" s="398"/>
      <c r="AV235" s="398"/>
      <c r="AW235" s="398"/>
      <c r="AX235" s="399"/>
    </row>
    <row r="236" spans="1:50" ht="42" customHeight="1" x14ac:dyDescent="0.15">
      <c r="A236" s="339" t="s">
        <v>37</v>
      </c>
      <c r="B236" s="340"/>
      <c r="C236" s="345" t="s">
        <v>219</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643</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638</v>
      </c>
      <c r="AE237" s="358"/>
      <c r="AF237" s="358"/>
      <c r="AG237" s="359" t="s">
        <v>640</v>
      </c>
      <c r="AH237" s="360"/>
      <c r="AI237" s="360"/>
      <c r="AJ237" s="360"/>
      <c r="AK237" s="360"/>
      <c r="AL237" s="360"/>
      <c r="AM237" s="360"/>
      <c r="AN237" s="360"/>
      <c r="AO237" s="360"/>
      <c r="AP237" s="360"/>
      <c r="AQ237" s="360"/>
      <c r="AR237" s="360"/>
      <c r="AS237" s="360"/>
      <c r="AT237" s="360"/>
      <c r="AU237" s="360"/>
      <c r="AV237" s="360"/>
      <c r="AW237" s="360"/>
      <c r="AX237" s="361"/>
    </row>
    <row r="238" spans="1:50" ht="42"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643</v>
      </c>
      <c r="AE238" s="365"/>
      <c r="AF238" s="365"/>
      <c r="AG238" s="351" t="s">
        <v>653</v>
      </c>
      <c r="AH238" s="352"/>
      <c r="AI238" s="352"/>
      <c r="AJ238" s="352"/>
      <c r="AK238" s="352"/>
      <c r="AL238" s="352"/>
      <c r="AM238" s="352"/>
      <c r="AN238" s="352"/>
      <c r="AO238" s="352"/>
      <c r="AP238" s="352"/>
      <c r="AQ238" s="352"/>
      <c r="AR238" s="352"/>
      <c r="AS238" s="352"/>
      <c r="AT238" s="352"/>
      <c r="AU238" s="352"/>
      <c r="AV238" s="352"/>
      <c r="AW238" s="352"/>
      <c r="AX238" s="353"/>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638</v>
      </c>
      <c r="AE239" s="365"/>
      <c r="AF239" s="365"/>
      <c r="AG239" s="389" t="s">
        <v>640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624</v>
      </c>
      <c r="AE240" s="383"/>
      <c r="AF240" s="384"/>
      <c r="AG240" s="385" t="s">
        <v>644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601</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v>2022</v>
      </c>
      <c r="D242" s="872"/>
      <c r="E242" s="368" t="s">
        <v>603</v>
      </c>
      <c r="F242" s="368"/>
      <c r="G242" s="368"/>
      <c r="H242" s="369">
        <v>21</v>
      </c>
      <c r="I242" s="369"/>
      <c r="J242" s="873">
        <v>4</v>
      </c>
      <c r="K242" s="873"/>
      <c r="L242" s="873"/>
      <c r="M242" s="369"/>
      <c r="N242" s="874"/>
      <c r="O242" s="875" t="s">
        <v>621</v>
      </c>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9"/>
      <c r="C247" s="298" t="s">
        <v>49</v>
      </c>
      <c r="D247" s="718"/>
      <c r="E247" s="718"/>
      <c r="F247" s="719"/>
      <c r="G247" s="902" t="s">
        <v>652</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645</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45" customHeight="1" thickBot="1" x14ac:dyDescent="0.2">
      <c r="A250" s="892" t="s">
        <v>656</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45" customHeight="1" thickBot="1" x14ac:dyDescent="0.2">
      <c r="A252" s="323" t="s">
        <v>132</v>
      </c>
      <c r="B252" s="324"/>
      <c r="C252" s="324"/>
      <c r="D252" s="324"/>
      <c r="E252" s="325"/>
      <c r="F252" s="898" t="s">
        <v>694</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45" customHeight="1" thickBot="1" x14ac:dyDescent="0.2">
      <c r="A254" s="323" t="s">
        <v>132</v>
      </c>
      <c r="B254" s="324"/>
      <c r="C254" s="324"/>
      <c r="D254" s="324"/>
      <c r="E254" s="325"/>
      <c r="F254" s="326" t="s">
        <v>706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234</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273</v>
      </c>
      <c r="B258" s="90"/>
      <c r="C258" s="90"/>
      <c r="D258" s="91"/>
      <c r="E258" s="319" t="s">
        <v>609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272</v>
      </c>
      <c r="B259" s="256"/>
      <c r="C259" s="256"/>
      <c r="D259" s="256"/>
      <c r="E259" s="319" t="s">
        <v>609</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271</v>
      </c>
      <c r="B260" s="256"/>
      <c r="C260" s="256"/>
      <c r="D260" s="256"/>
      <c r="E260" s="319" t="s">
        <v>609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270</v>
      </c>
      <c r="B261" s="256"/>
      <c r="C261" s="256"/>
      <c r="D261" s="256"/>
      <c r="E261" s="319" t="s">
        <v>609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269</v>
      </c>
      <c r="B262" s="256"/>
      <c r="C262" s="256"/>
      <c r="D262" s="256"/>
      <c r="E262" s="319" t="s">
        <v>609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268</v>
      </c>
      <c r="B263" s="256"/>
      <c r="C263" s="256"/>
      <c r="D263" s="256"/>
      <c r="E263" s="319" t="s">
        <v>609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267</v>
      </c>
      <c r="B264" s="256"/>
      <c r="C264" s="256"/>
      <c r="D264" s="256"/>
      <c r="E264" s="319" t="s">
        <v>622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266</v>
      </c>
      <c r="B265" s="256"/>
      <c r="C265" s="256"/>
      <c r="D265" s="256"/>
      <c r="E265" s="319" t="s">
        <v>623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412</v>
      </c>
      <c r="B266" s="256"/>
      <c r="C266" s="256"/>
      <c r="D266" s="256"/>
      <c r="E266" s="100" t="s">
        <v>603</v>
      </c>
      <c r="F266" s="86"/>
      <c r="G266" s="86"/>
      <c r="H266" s="77" t="str">
        <f>IF(E266="","","-")</f>
        <v>-</v>
      </c>
      <c r="I266" s="86"/>
      <c r="J266" s="86"/>
      <c r="K266" s="77" t="str">
        <f>IF(I266="","","-")</f>
        <v/>
      </c>
      <c r="L266" s="101">
        <v>44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592</v>
      </c>
      <c r="B267" s="256"/>
      <c r="C267" s="256"/>
      <c r="D267" s="256"/>
      <c r="E267" s="100" t="s">
        <v>603</v>
      </c>
      <c r="F267" s="86"/>
      <c r="G267" s="86"/>
      <c r="H267" s="77"/>
      <c r="I267" s="86"/>
      <c r="J267" s="86"/>
      <c r="K267" s="77"/>
      <c r="L267" s="101">
        <v>41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380</v>
      </c>
      <c r="B268" s="256"/>
      <c r="C268" s="256"/>
      <c r="D268" s="256"/>
      <c r="E268" s="84">
        <v>2021</v>
      </c>
      <c r="F268" s="85"/>
      <c r="G268" s="86" t="s">
        <v>626</v>
      </c>
      <c r="H268" s="86"/>
      <c r="I268" s="86"/>
      <c r="J268" s="85">
        <v>20</v>
      </c>
      <c r="K268" s="85"/>
      <c r="L268" s="101">
        <v>40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260</v>
      </c>
      <c r="B269" s="308"/>
      <c r="C269" s="308"/>
      <c r="D269" s="308"/>
      <c r="E269" s="308"/>
      <c r="F269" s="309"/>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262</v>
      </c>
      <c r="B308" s="314"/>
      <c r="C308" s="314"/>
      <c r="D308" s="314"/>
      <c r="E308" s="314"/>
      <c r="F308" s="315"/>
      <c r="G308" s="294" t="s">
        <v>657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658</v>
      </c>
      <c r="H310" s="285"/>
      <c r="I310" s="285"/>
      <c r="J310" s="285"/>
      <c r="K310" s="286"/>
      <c r="L310" s="287" t="s">
        <v>659</v>
      </c>
      <c r="M310" s="288"/>
      <c r="N310" s="288"/>
      <c r="O310" s="288"/>
      <c r="P310" s="288"/>
      <c r="Q310" s="288"/>
      <c r="R310" s="288"/>
      <c r="S310" s="288"/>
      <c r="T310" s="288"/>
      <c r="U310" s="288"/>
      <c r="V310" s="288"/>
      <c r="W310" s="288"/>
      <c r="X310" s="289"/>
      <c r="Y310" s="290">
        <v>33.5</v>
      </c>
      <c r="Z310" s="291"/>
      <c r="AA310" s="291"/>
      <c r="AB310" s="292"/>
      <c r="AC310" s="284" t="s">
        <v>658</v>
      </c>
      <c r="AD310" s="285"/>
      <c r="AE310" s="285"/>
      <c r="AF310" s="285"/>
      <c r="AG310" s="286"/>
      <c r="AH310" s="287" t="s">
        <v>660</v>
      </c>
      <c r="AI310" s="288"/>
      <c r="AJ310" s="288"/>
      <c r="AK310" s="288"/>
      <c r="AL310" s="288"/>
      <c r="AM310" s="288"/>
      <c r="AN310" s="288"/>
      <c r="AO310" s="288"/>
      <c r="AP310" s="288"/>
      <c r="AQ310" s="288"/>
      <c r="AR310" s="288"/>
      <c r="AS310" s="288"/>
      <c r="AT310" s="289"/>
      <c r="AU310" s="290">
        <v>11.2</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33.5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11.2</v>
      </c>
      <c r="AV320" s="271"/>
      <c r="AW320" s="271"/>
      <c r="AX320" s="273"/>
    </row>
    <row r="321" spans="1:51" ht="24.75" customHeight="1" x14ac:dyDescent="0.15">
      <c r="A321" s="316"/>
      <c r="B321" s="317"/>
      <c r="C321" s="317"/>
      <c r="D321" s="317"/>
      <c r="E321" s="317"/>
      <c r="F321" s="318"/>
      <c r="G321" s="294" t="s">
        <v>662</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664</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658</v>
      </c>
      <c r="H323" s="285"/>
      <c r="I323" s="285"/>
      <c r="J323" s="285"/>
      <c r="K323" s="286"/>
      <c r="L323" s="287" t="s">
        <v>663</v>
      </c>
      <c r="M323" s="288"/>
      <c r="N323" s="288"/>
      <c r="O323" s="288"/>
      <c r="P323" s="288"/>
      <c r="Q323" s="288"/>
      <c r="R323" s="288"/>
      <c r="S323" s="288"/>
      <c r="T323" s="288"/>
      <c r="U323" s="288"/>
      <c r="V323" s="288"/>
      <c r="W323" s="288"/>
      <c r="X323" s="289"/>
      <c r="Y323" s="290">
        <v>5.6</v>
      </c>
      <c r="Z323" s="291"/>
      <c r="AA323" s="291"/>
      <c r="AB323" s="292"/>
      <c r="AC323" s="284" t="s">
        <v>658</v>
      </c>
      <c r="AD323" s="285"/>
      <c r="AE323" s="285"/>
      <c r="AF323" s="285"/>
      <c r="AG323" s="286"/>
      <c r="AH323" s="287" t="s">
        <v>665</v>
      </c>
      <c r="AI323" s="288"/>
      <c r="AJ323" s="288"/>
      <c r="AK323" s="288"/>
      <c r="AL323" s="288"/>
      <c r="AM323" s="288"/>
      <c r="AN323" s="288"/>
      <c r="AO323" s="288"/>
      <c r="AP323" s="288"/>
      <c r="AQ323" s="288"/>
      <c r="AR323" s="288"/>
      <c r="AS323" s="288"/>
      <c r="AT323" s="289"/>
      <c r="AU323" s="290">
        <v>5.6</v>
      </c>
      <c r="AV323" s="291"/>
      <c r="AW323" s="291"/>
      <c r="AX323" s="293"/>
      <c r="AY323">
        <f t="shared" si="11"/>
        <v>2</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5.6</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5.6</v>
      </c>
      <c r="AV333" s="271"/>
      <c r="AW333" s="271"/>
      <c r="AX333" s="273"/>
      <c r="AY333">
        <f t="shared" si="11"/>
        <v>2</v>
      </c>
    </row>
    <row r="334" spans="1:51" ht="24.75" customHeight="1" x14ac:dyDescent="0.15">
      <c r="A334" s="316"/>
      <c r="B334" s="317"/>
      <c r="C334" s="317"/>
      <c r="D334" s="317"/>
      <c r="E334" s="317"/>
      <c r="F334" s="318"/>
      <c r="G334" s="294" t="s">
        <v>666</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692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2</v>
      </c>
    </row>
    <row r="336" spans="1:51" ht="24.75" customHeight="1" x14ac:dyDescent="0.15">
      <c r="A336" s="316"/>
      <c r="B336" s="317"/>
      <c r="C336" s="317"/>
      <c r="D336" s="317"/>
      <c r="E336" s="317"/>
      <c r="F336" s="318"/>
      <c r="G336" s="284" t="s">
        <v>658</v>
      </c>
      <c r="H336" s="285"/>
      <c r="I336" s="285"/>
      <c r="J336" s="285"/>
      <c r="K336" s="286"/>
      <c r="L336" s="287" t="s">
        <v>667</v>
      </c>
      <c r="M336" s="288"/>
      <c r="N336" s="288"/>
      <c r="O336" s="288"/>
      <c r="P336" s="288"/>
      <c r="Q336" s="288"/>
      <c r="R336" s="288"/>
      <c r="S336" s="288"/>
      <c r="T336" s="288"/>
      <c r="U336" s="288"/>
      <c r="V336" s="288"/>
      <c r="W336" s="288"/>
      <c r="X336" s="289"/>
      <c r="Y336" s="290">
        <v>1.4</v>
      </c>
      <c r="Z336" s="291"/>
      <c r="AA336" s="291"/>
      <c r="AB336" s="292"/>
      <c r="AC336" s="284" t="s">
        <v>658</v>
      </c>
      <c r="AD336" s="285"/>
      <c r="AE336" s="285"/>
      <c r="AF336" s="285"/>
      <c r="AG336" s="286"/>
      <c r="AH336" s="287" t="s">
        <v>669</v>
      </c>
      <c r="AI336" s="288"/>
      <c r="AJ336" s="288"/>
      <c r="AK336" s="288"/>
      <c r="AL336" s="288"/>
      <c r="AM336" s="288"/>
      <c r="AN336" s="288"/>
      <c r="AO336" s="288"/>
      <c r="AP336" s="288"/>
      <c r="AQ336" s="288"/>
      <c r="AR336" s="288"/>
      <c r="AS336" s="288"/>
      <c r="AT336" s="289"/>
      <c r="AU336" s="290">
        <v>1.4</v>
      </c>
      <c r="AV336" s="291"/>
      <c r="AW336" s="291"/>
      <c r="AX336" s="293"/>
      <c r="AY336">
        <f t="shared" si="12"/>
        <v>2</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2</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2</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x14ac:dyDescent="0.1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1.4</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1.4</v>
      </c>
      <c r="AV346" s="271"/>
      <c r="AW346" s="271"/>
      <c r="AX346" s="273"/>
      <c r="AY346">
        <f t="shared" si="13"/>
        <v>2</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573</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228</v>
      </c>
      <c r="AM360" s="264"/>
      <c r="AN360" s="264"/>
      <c r="AO360" s="79" t="s">
        <v>227</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50.25" customHeight="1" x14ac:dyDescent="0.15">
      <c r="A366" s="230">
        <v>1</v>
      </c>
      <c r="B366" s="230">
        <v>1</v>
      </c>
      <c r="C366" s="252" t="s">
        <v>628</v>
      </c>
      <c r="D366" s="251"/>
      <c r="E366" s="251"/>
      <c r="F366" s="251"/>
      <c r="G366" s="251"/>
      <c r="H366" s="251"/>
      <c r="I366" s="251"/>
      <c r="J366" s="233">
        <v>4000020450006</v>
      </c>
      <c r="K366" s="234"/>
      <c r="L366" s="234"/>
      <c r="M366" s="234"/>
      <c r="N366" s="234"/>
      <c r="O366" s="234"/>
      <c r="P366" s="245" t="s">
        <v>629</v>
      </c>
      <c r="Q366" s="235"/>
      <c r="R366" s="235"/>
      <c r="S366" s="235"/>
      <c r="T366" s="235"/>
      <c r="U366" s="235"/>
      <c r="V366" s="235"/>
      <c r="W366" s="235"/>
      <c r="X366" s="235"/>
      <c r="Y366" s="236">
        <v>33.5</v>
      </c>
      <c r="Z366" s="237"/>
      <c r="AA366" s="237"/>
      <c r="AB366" s="238"/>
      <c r="AC366" s="222" t="s">
        <v>630</v>
      </c>
      <c r="AD366" s="223"/>
      <c r="AE366" s="223"/>
      <c r="AF366" s="223"/>
      <c r="AG366" s="223"/>
      <c r="AH366" s="253" t="s">
        <v>280</v>
      </c>
      <c r="AI366" s="254"/>
      <c r="AJ366" s="254"/>
      <c r="AK366" s="254"/>
      <c r="AL366" s="226" t="s">
        <v>280</v>
      </c>
      <c r="AM366" s="227"/>
      <c r="AN366" s="227"/>
      <c r="AO366" s="228"/>
      <c r="AP366" s="229" t="s">
        <v>631</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2" customHeight="1" x14ac:dyDescent="0.15">
      <c r="A399" s="230">
        <v>1</v>
      </c>
      <c r="B399" s="230">
        <v>1</v>
      </c>
      <c r="C399" s="252" t="s">
        <v>702</v>
      </c>
      <c r="D399" s="251"/>
      <c r="E399" s="251"/>
      <c r="F399" s="251"/>
      <c r="G399" s="251"/>
      <c r="H399" s="251"/>
      <c r="I399" s="251"/>
      <c r="J399" s="233">
        <v>1350005001593</v>
      </c>
      <c r="K399" s="234"/>
      <c r="L399" s="234"/>
      <c r="M399" s="234"/>
      <c r="N399" s="234"/>
      <c r="O399" s="234"/>
      <c r="P399" s="245" t="s">
        <v>670</v>
      </c>
      <c r="Q399" s="235"/>
      <c r="R399" s="235"/>
      <c r="S399" s="235"/>
      <c r="T399" s="235"/>
      <c r="U399" s="235"/>
      <c r="V399" s="235"/>
      <c r="W399" s="235"/>
      <c r="X399" s="235"/>
      <c r="Y399" s="236">
        <v>11.2</v>
      </c>
      <c r="Z399" s="237"/>
      <c r="AA399" s="237"/>
      <c r="AB399" s="238"/>
      <c r="AC399" s="222" t="s">
        <v>630</v>
      </c>
      <c r="AD399" s="223"/>
      <c r="AE399" s="223"/>
      <c r="AF399" s="223"/>
      <c r="AG399" s="223"/>
      <c r="AH399" s="253" t="s">
        <v>280</v>
      </c>
      <c r="AI399" s="254"/>
      <c r="AJ399" s="254"/>
      <c r="AK399" s="254"/>
      <c r="AL399" s="226" t="s">
        <v>280</v>
      </c>
      <c r="AM399" s="227"/>
      <c r="AN399" s="227"/>
      <c r="AO399" s="228"/>
      <c r="AP399" s="229" t="s">
        <v>631</v>
      </c>
      <c r="AQ399" s="229"/>
      <c r="AR399" s="229"/>
      <c r="AS399" s="229"/>
      <c r="AT399" s="229"/>
      <c r="AU399" s="229"/>
      <c r="AV399" s="229"/>
      <c r="AW399" s="229"/>
      <c r="AX399" s="229"/>
      <c r="AY399">
        <f>$AY$396</f>
        <v>1</v>
      </c>
    </row>
    <row r="400" spans="1:51" ht="42" customHeight="1" x14ac:dyDescent="0.15">
      <c r="A400" s="230">
        <v>2</v>
      </c>
      <c r="B400" s="230">
        <v>1</v>
      </c>
      <c r="C400" s="252" t="s">
        <v>703</v>
      </c>
      <c r="D400" s="251"/>
      <c r="E400" s="251"/>
      <c r="F400" s="251"/>
      <c r="G400" s="251"/>
      <c r="H400" s="251"/>
      <c r="I400" s="251"/>
      <c r="J400" s="233">
        <v>7350005000086</v>
      </c>
      <c r="K400" s="234"/>
      <c r="L400" s="234"/>
      <c r="M400" s="234"/>
      <c r="N400" s="234"/>
      <c r="O400" s="234"/>
      <c r="P400" s="245" t="s">
        <v>670</v>
      </c>
      <c r="Q400" s="235"/>
      <c r="R400" s="235"/>
      <c r="S400" s="235"/>
      <c r="T400" s="235"/>
      <c r="U400" s="235"/>
      <c r="V400" s="235"/>
      <c r="W400" s="235"/>
      <c r="X400" s="235"/>
      <c r="Y400" s="236">
        <v>11.2</v>
      </c>
      <c r="Z400" s="237"/>
      <c r="AA400" s="237"/>
      <c r="AB400" s="238"/>
      <c r="AC400" s="222" t="s">
        <v>630</v>
      </c>
      <c r="AD400" s="223"/>
      <c r="AE400" s="223"/>
      <c r="AF400" s="223"/>
      <c r="AG400" s="223"/>
      <c r="AH400" s="253" t="s">
        <v>280</v>
      </c>
      <c r="AI400" s="254"/>
      <c r="AJ400" s="254"/>
      <c r="AK400" s="254"/>
      <c r="AL400" s="226" t="s">
        <v>280</v>
      </c>
      <c r="AM400" s="227"/>
      <c r="AN400" s="227"/>
      <c r="AO400" s="228"/>
      <c r="AP400" s="229" t="s">
        <v>631</v>
      </c>
      <c r="AQ400" s="229"/>
      <c r="AR400" s="229"/>
      <c r="AS400" s="229"/>
      <c r="AT400" s="229"/>
      <c r="AU400" s="229"/>
      <c r="AV400" s="229"/>
      <c r="AW400" s="229"/>
      <c r="AX400" s="229"/>
      <c r="AY400">
        <f>COUNTA($C$400)</f>
        <v>1</v>
      </c>
    </row>
    <row r="401" spans="1:51" ht="42" customHeight="1" x14ac:dyDescent="0.15">
      <c r="A401" s="230">
        <v>3</v>
      </c>
      <c r="B401" s="230">
        <v>1</v>
      </c>
      <c r="C401" s="252" t="s">
        <v>704</v>
      </c>
      <c r="D401" s="251"/>
      <c r="E401" s="251"/>
      <c r="F401" s="251"/>
      <c r="G401" s="251"/>
      <c r="H401" s="251"/>
      <c r="I401" s="251"/>
      <c r="J401" s="233">
        <v>1013205001281</v>
      </c>
      <c r="K401" s="234"/>
      <c r="L401" s="234"/>
      <c r="M401" s="234"/>
      <c r="N401" s="234"/>
      <c r="O401" s="234"/>
      <c r="P401" s="245" t="s">
        <v>670</v>
      </c>
      <c r="Q401" s="235"/>
      <c r="R401" s="235"/>
      <c r="S401" s="235"/>
      <c r="T401" s="235"/>
      <c r="U401" s="235"/>
      <c r="V401" s="235"/>
      <c r="W401" s="235"/>
      <c r="X401" s="235"/>
      <c r="Y401" s="236">
        <v>11.2</v>
      </c>
      <c r="Z401" s="237"/>
      <c r="AA401" s="237"/>
      <c r="AB401" s="238"/>
      <c r="AC401" s="222" t="s">
        <v>630</v>
      </c>
      <c r="AD401" s="223"/>
      <c r="AE401" s="223"/>
      <c r="AF401" s="223"/>
      <c r="AG401" s="223"/>
      <c r="AH401" s="224" t="s">
        <v>280</v>
      </c>
      <c r="AI401" s="225"/>
      <c r="AJ401" s="225"/>
      <c r="AK401" s="225"/>
      <c r="AL401" s="226" t="s">
        <v>280</v>
      </c>
      <c r="AM401" s="227"/>
      <c r="AN401" s="227"/>
      <c r="AO401" s="228"/>
      <c r="AP401" s="229" t="s">
        <v>631</v>
      </c>
      <c r="AQ401" s="229"/>
      <c r="AR401" s="229"/>
      <c r="AS401" s="229"/>
      <c r="AT401" s="229"/>
      <c r="AU401" s="229"/>
      <c r="AV401" s="229"/>
      <c r="AW401" s="229"/>
      <c r="AX401" s="229"/>
      <c r="AY401">
        <f>COUNTA($C$401)</f>
        <v>1</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5" customHeight="1" x14ac:dyDescent="0.15">
      <c r="A432" s="230">
        <v>1</v>
      </c>
      <c r="B432" s="230">
        <v>1</v>
      </c>
      <c r="C432" s="252" t="s">
        <v>632</v>
      </c>
      <c r="D432" s="251"/>
      <c r="E432" s="251"/>
      <c r="F432" s="251"/>
      <c r="G432" s="251"/>
      <c r="H432" s="251"/>
      <c r="I432" s="251"/>
      <c r="J432" s="233">
        <v>4000020030007</v>
      </c>
      <c r="K432" s="234"/>
      <c r="L432" s="234"/>
      <c r="M432" s="234"/>
      <c r="N432" s="234"/>
      <c r="O432" s="234"/>
      <c r="P432" s="245" t="s">
        <v>633</v>
      </c>
      <c r="Q432" s="235"/>
      <c r="R432" s="235"/>
      <c r="S432" s="235"/>
      <c r="T432" s="235"/>
      <c r="U432" s="235"/>
      <c r="V432" s="235"/>
      <c r="W432" s="235"/>
      <c r="X432" s="235"/>
      <c r="Y432" s="236">
        <v>5.6</v>
      </c>
      <c r="Z432" s="237"/>
      <c r="AA432" s="237"/>
      <c r="AB432" s="238"/>
      <c r="AC432" s="222" t="s">
        <v>690</v>
      </c>
      <c r="AD432" s="223"/>
      <c r="AE432" s="223"/>
      <c r="AF432" s="223"/>
      <c r="AG432" s="223"/>
      <c r="AH432" s="253" t="s">
        <v>280</v>
      </c>
      <c r="AI432" s="254"/>
      <c r="AJ432" s="254"/>
      <c r="AK432" s="254"/>
      <c r="AL432" s="226" t="s">
        <v>280</v>
      </c>
      <c r="AM432" s="227"/>
      <c r="AN432" s="227"/>
      <c r="AO432" s="228"/>
      <c r="AP432" s="229" t="s">
        <v>631</v>
      </c>
      <c r="AQ432" s="229"/>
      <c r="AR432" s="229"/>
      <c r="AS432" s="229"/>
      <c r="AT432" s="229"/>
      <c r="AU432" s="229"/>
      <c r="AV432" s="229"/>
      <c r="AW432" s="229"/>
      <c r="AX432" s="229"/>
      <c r="AY432">
        <f>$AY$429</f>
        <v>1</v>
      </c>
    </row>
    <row r="433" spans="1:51" ht="45" customHeight="1" x14ac:dyDescent="0.15">
      <c r="A433" s="230">
        <v>2</v>
      </c>
      <c r="B433" s="230">
        <v>1</v>
      </c>
      <c r="C433" s="252" t="s">
        <v>675</v>
      </c>
      <c r="D433" s="251"/>
      <c r="E433" s="251"/>
      <c r="F433" s="251"/>
      <c r="G433" s="251"/>
      <c r="H433" s="251"/>
      <c r="I433" s="251"/>
      <c r="J433" s="233">
        <v>5000020390003</v>
      </c>
      <c r="K433" s="234"/>
      <c r="L433" s="234"/>
      <c r="M433" s="234"/>
      <c r="N433" s="234"/>
      <c r="O433" s="234"/>
      <c r="P433" s="245" t="s">
        <v>633</v>
      </c>
      <c r="Q433" s="235"/>
      <c r="R433" s="235"/>
      <c r="S433" s="235"/>
      <c r="T433" s="235"/>
      <c r="U433" s="235"/>
      <c r="V433" s="235"/>
      <c r="W433" s="235"/>
      <c r="X433" s="235"/>
      <c r="Y433" s="236">
        <v>0.9</v>
      </c>
      <c r="Z433" s="237"/>
      <c r="AA433" s="237"/>
      <c r="AB433" s="238"/>
      <c r="AC433" s="222" t="s">
        <v>630</v>
      </c>
      <c r="AD433" s="223"/>
      <c r="AE433" s="223"/>
      <c r="AF433" s="223"/>
      <c r="AG433" s="223"/>
      <c r="AH433" s="253" t="s">
        <v>280</v>
      </c>
      <c r="AI433" s="254"/>
      <c r="AJ433" s="254"/>
      <c r="AK433" s="254"/>
      <c r="AL433" s="226" t="s">
        <v>280</v>
      </c>
      <c r="AM433" s="227"/>
      <c r="AN433" s="227"/>
      <c r="AO433" s="228"/>
      <c r="AP433" s="229" t="s">
        <v>631</v>
      </c>
      <c r="AQ433" s="229"/>
      <c r="AR433" s="229"/>
      <c r="AS433" s="229"/>
      <c r="AT433" s="229"/>
      <c r="AU433" s="229"/>
      <c r="AV433" s="229"/>
      <c r="AW433" s="229"/>
      <c r="AX433" s="229"/>
      <c r="AY433">
        <f>COUNTA($C$433)</f>
        <v>1</v>
      </c>
    </row>
    <row r="434" spans="1:51" ht="45" customHeight="1" x14ac:dyDescent="0.15">
      <c r="A434" s="230">
        <v>3</v>
      </c>
      <c r="B434" s="230">
        <v>1</v>
      </c>
      <c r="C434" s="252" t="s">
        <v>634</v>
      </c>
      <c r="D434" s="251"/>
      <c r="E434" s="251"/>
      <c r="F434" s="251"/>
      <c r="G434" s="251"/>
      <c r="H434" s="251"/>
      <c r="I434" s="251"/>
      <c r="J434" s="233">
        <v>8000020370002</v>
      </c>
      <c r="K434" s="234"/>
      <c r="L434" s="234"/>
      <c r="M434" s="234"/>
      <c r="N434" s="234"/>
      <c r="O434" s="234"/>
      <c r="P434" s="245" t="s">
        <v>633</v>
      </c>
      <c r="Q434" s="235"/>
      <c r="R434" s="235"/>
      <c r="S434" s="235"/>
      <c r="T434" s="235"/>
      <c r="U434" s="235"/>
      <c r="V434" s="235"/>
      <c r="W434" s="235"/>
      <c r="X434" s="235"/>
      <c r="Y434" s="236">
        <v>0.5</v>
      </c>
      <c r="Z434" s="237"/>
      <c r="AA434" s="237"/>
      <c r="AB434" s="238"/>
      <c r="AC434" s="222" t="s">
        <v>630</v>
      </c>
      <c r="AD434" s="223"/>
      <c r="AE434" s="223"/>
      <c r="AF434" s="223"/>
      <c r="AG434" s="223"/>
      <c r="AH434" s="224" t="s">
        <v>280</v>
      </c>
      <c r="AI434" s="225"/>
      <c r="AJ434" s="225"/>
      <c r="AK434" s="225"/>
      <c r="AL434" s="226" t="s">
        <v>280</v>
      </c>
      <c r="AM434" s="227"/>
      <c r="AN434" s="227"/>
      <c r="AO434" s="228"/>
      <c r="AP434" s="229" t="s">
        <v>631</v>
      </c>
      <c r="AQ434" s="229"/>
      <c r="AR434" s="229"/>
      <c r="AS434" s="229"/>
      <c r="AT434" s="229"/>
      <c r="AU434" s="229"/>
      <c r="AV434" s="229"/>
      <c r="AW434" s="229"/>
      <c r="AX434" s="229"/>
      <c r="AY434">
        <f>COUNTA($C$434)</f>
        <v>1</v>
      </c>
    </row>
    <row r="435" spans="1:51" ht="45" customHeight="1" x14ac:dyDescent="0.15">
      <c r="A435" s="230">
        <v>4</v>
      </c>
      <c r="B435" s="230">
        <v>1</v>
      </c>
      <c r="C435" s="252" t="s">
        <v>674</v>
      </c>
      <c r="D435" s="251"/>
      <c r="E435" s="251"/>
      <c r="F435" s="251"/>
      <c r="G435" s="251"/>
      <c r="H435" s="251"/>
      <c r="I435" s="251"/>
      <c r="J435" s="233">
        <v>8000020130001</v>
      </c>
      <c r="K435" s="234"/>
      <c r="L435" s="234"/>
      <c r="M435" s="234"/>
      <c r="N435" s="234"/>
      <c r="O435" s="234"/>
      <c r="P435" s="245" t="s">
        <v>633</v>
      </c>
      <c r="Q435" s="235"/>
      <c r="R435" s="235"/>
      <c r="S435" s="235"/>
      <c r="T435" s="235"/>
      <c r="U435" s="235"/>
      <c r="V435" s="235"/>
      <c r="W435" s="235"/>
      <c r="X435" s="235"/>
      <c r="Y435" s="236">
        <v>0.4</v>
      </c>
      <c r="Z435" s="237"/>
      <c r="AA435" s="237"/>
      <c r="AB435" s="238"/>
      <c r="AC435" s="222" t="s">
        <v>630</v>
      </c>
      <c r="AD435" s="223"/>
      <c r="AE435" s="223"/>
      <c r="AF435" s="223"/>
      <c r="AG435" s="223"/>
      <c r="AH435" s="224" t="s">
        <v>280</v>
      </c>
      <c r="AI435" s="225"/>
      <c r="AJ435" s="225"/>
      <c r="AK435" s="225"/>
      <c r="AL435" s="226" t="s">
        <v>280</v>
      </c>
      <c r="AM435" s="227"/>
      <c r="AN435" s="227"/>
      <c r="AO435" s="228"/>
      <c r="AP435" s="229" t="s">
        <v>631</v>
      </c>
      <c r="AQ435" s="229"/>
      <c r="AR435" s="229"/>
      <c r="AS435" s="229"/>
      <c r="AT435" s="229"/>
      <c r="AU435" s="229"/>
      <c r="AV435" s="229"/>
      <c r="AW435" s="229"/>
      <c r="AX435" s="229"/>
      <c r="AY435">
        <f>COUNTA($C$435)</f>
        <v>1</v>
      </c>
    </row>
    <row r="436" spans="1:51" ht="45" customHeight="1" x14ac:dyDescent="0.15">
      <c r="A436" s="230">
        <v>5</v>
      </c>
      <c r="B436" s="230">
        <v>1</v>
      </c>
      <c r="C436" s="252" t="s">
        <v>673</v>
      </c>
      <c r="D436" s="251"/>
      <c r="E436" s="251"/>
      <c r="F436" s="251"/>
      <c r="G436" s="251"/>
      <c r="H436" s="251"/>
      <c r="I436" s="251"/>
      <c r="J436" s="233">
        <v>7000020430005</v>
      </c>
      <c r="K436" s="234"/>
      <c r="L436" s="234"/>
      <c r="M436" s="234"/>
      <c r="N436" s="234"/>
      <c r="O436" s="234"/>
      <c r="P436" s="245" t="s">
        <v>633</v>
      </c>
      <c r="Q436" s="235"/>
      <c r="R436" s="235"/>
      <c r="S436" s="235"/>
      <c r="T436" s="235"/>
      <c r="U436" s="235"/>
      <c r="V436" s="235"/>
      <c r="W436" s="235"/>
      <c r="X436" s="235"/>
      <c r="Y436" s="236">
        <v>0.2</v>
      </c>
      <c r="Z436" s="237"/>
      <c r="AA436" s="237"/>
      <c r="AB436" s="238"/>
      <c r="AC436" s="222" t="s">
        <v>630</v>
      </c>
      <c r="AD436" s="223"/>
      <c r="AE436" s="223"/>
      <c r="AF436" s="223"/>
      <c r="AG436" s="223"/>
      <c r="AH436" s="224" t="s">
        <v>280</v>
      </c>
      <c r="AI436" s="225"/>
      <c r="AJ436" s="225"/>
      <c r="AK436" s="225"/>
      <c r="AL436" s="226" t="s">
        <v>280</v>
      </c>
      <c r="AM436" s="227"/>
      <c r="AN436" s="227"/>
      <c r="AO436" s="228"/>
      <c r="AP436" s="229" t="s">
        <v>631</v>
      </c>
      <c r="AQ436" s="229"/>
      <c r="AR436" s="229"/>
      <c r="AS436" s="229"/>
      <c r="AT436" s="229"/>
      <c r="AU436" s="229"/>
      <c r="AV436" s="229"/>
      <c r="AW436" s="229"/>
      <c r="AX436" s="229"/>
      <c r="AY436">
        <f>COUNTA($C$436)</f>
        <v>1</v>
      </c>
    </row>
    <row r="437" spans="1:51" ht="45" customHeight="1" x14ac:dyDescent="0.15">
      <c r="A437" s="230">
        <v>6</v>
      </c>
      <c r="B437" s="230">
        <v>1</v>
      </c>
      <c r="C437" s="252" t="s">
        <v>672</v>
      </c>
      <c r="D437" s="251"/>
      <c r="E437" s="251"/>
      <c r="F437" s="251"/>
      <c r="G437" s="251"/>
      <c r="H437" s="251"/>
      <c r="I437" s="251"/>
      <c r="J437" s="233">
        <v>1000020290009</v>
      </c>
      <c r="K437" s="234"/>
      <c r="L437" s="234"/>
      <c r="M437" s="234"/>
      <c r="N437" s="234"/>
      <c r="O437" s="234"/>
      <c r="P437" s="245" t="s">
        <v>633</v>
      </c>
      <c r="Q437" s="235"/>
      <c r="R437" s="235"/>
      <c r="S437" s="235"/>
      <c r="T437" s="235"/>
      <c r="U437" s="235"/>
      <c r="V437" s="235"/>
      <c r="W437" s="235"/>
      <c r="X437" s="235"/>
      <c r="Y437" s="236">
        <v>0.1</v>
      </c>
      <c r="Z437" s="237"/>
      <c r="AA437" s="237"/>
      <c r="AB437" s="238"/>
      <c r="AC437" s="222" t="s">
        <v>630</v>
      </c>
      <c r="AD437" s="223"/>
      <c r="AE437" s="223"/>
      <c r="AF437" s="223"/>
      <c r="AG437" s="223"/>
      <c r="AH437" s="224" t="s">
        <v>280</v>
      </c>
      <c r="AI437" s="225"/>
      <c r="AJ437" s="225"/>
      <c r="AK437" s="225"/>
      <c r="AL437" s="226" t="s">
        <v>280</v>
      </c>
      <c r="AM437" s="227"/>
      <c r="AN437" s="227"/>
      <c r="AO437" s="228"/>
      <c r="AP437" s="229" t="s">
        <v>631</v>
      </c>
      <c r="AQ437" s="229"/>
      <c r="AR437" s="229"/>
      <c r="AS437" s="229"/>
      <c r="AT437" s="229"/>
      <c r="AU437" s="229"/>
      <c r="AV437" s="229"/>
      <c r="AW437" s="229"/>
      <c r="AX437" s="229"/>
      <c r="AY437">
        <f>COUNTA($C$437)</f>
        <v>1</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45" customHeight="1" x14ac:dyDescent="0.15">
      <c r="A465" s="230">
        <v>1</v>
      </c>
      <c r="B465" s="230">
        <v>1</v>
      </c>
      <c r="C465" s="252" t="s">
        <v>677</v>
      </c>
      <c r="D465" s="251"/>
      <c r="E465" s="251"/>
      <c r="F465" s="251"/>
      <c r="G465" s="251"/>
      <c r="H465" s="251"/>
      <c r="I465" s="251"/>
      <c r="J465" s="233" t="s">
        <v>671</v>
      </c>
      <c r="K465" s="234"/>
      <c r="L465" s="234"/>
      <c r="M465" s="234"/>
      <c r="N465" s="234"/>
      <c r="O465" s="234"/>
      <c r="P465" s="245" t="s">
        <v>676</v>
      </c>
      <c r="Q465" s="235"/>
      <c r="R465" s="235"/>
      <c r="S465" s="235"/>
      <c r="T465" s="235"/>
      <c r="U465" s="235"/>
      <c r="V465" s="235"/>
      <c r="W465" s="235"/>
      <c r="X465" s="235"/>
      <c r="Y465" s="236">
        <v>5.6</v>
      </c>
      <c r="Z465" s="237"/>
      <c r="AA465" s="237"/>
      <c r="AB465" s="238"/>
      <c r="AC465" s="222" t="s">
        <v>630</v>
      </c>
      <c r="AD465" s="223"/>
      <c r="AE465" s="223"/>
      <c r="AF465" s="223"/>
      <c r="AG465" s="223"/>
      <c r="AH465" s="253" t="s">
        <v>671</v>
      </c>
      <c r="AI465" s="254"/>
      <c r="AJ465" s="254"/>
      <c r="AK465" s="254"/>
      <c r="AL465" s="226" t="s">
        <v>671</v>
      </c>
      <c r="AM465" s="227"/>
      <c r="AN465" s="227"/>
      <c r="AO465" s="228"/>
      <c r="AP465" s="229" t="s">
        <v>671</v>
      </c>
      <c r="AQ465" s="229"/>
      <c r="AR465" s="229"/>
      <c r="AS465" s="229"/>
      <c r="AT465" s="229"/>
      <c r="AU465" s="229"/>
      <c r="AV465" s="229"/>
      <c r="AW465" s="229"/>
      <c r="AX465" s="229"/>
      <c r="AY465">
        <f>$AY$462</f>
        <v>1</v>
      </c>
    </row>
    <row r="466" spans="1:51" ht="45" customHeight="1" x14ac:dyDescent="0.15">
      <c r="A466" s="230">
        <v>2</v>
      </c>
      <c r="B466" s="230">
        <v>1</v>
      </c>
      <c r="C466" s="252" t="s">
        <v>678</v>
      </c>
      <c r="D466" s="251"/>
      <c r="E466" s="251"/>
      <c r="F466" s="251"/>
      <c r="G466" s="251"/>
      <c r="H466" s="251"/>
      <c r="I466" s="251"/>
      <c r="J466" s="233" t="s">
        <v>671</v>
      </c>
      <c r="K466" s="234"/>
      <c r="L466" s="234"/>
      <c r="M466" s="234"/>
      <c r="N466" s="234"/>
      <c r="O466" s="234"/>
      <c r="P466" s="245" t="s">
        <v>676</v>
      </c>
      <c r="Q466" s="235"/>
      <c r="R466" s="235"/>
      <c r="S466" s="235"/>
      <c r="T466" s="235"/>
      <c r="U466" s="235"/>
      <c r="V466" s="235"/>
      <c r="W466" s="235"/>
      <c r="X466" s="235"/>
      <c r="Y466" s="236">
        <v>0.9</v>
      </c>
      <c r="Z466" s="237"/>
      <c r="AA466" s="237"/>
      <c r="AB466" s="238"/>
      <c r="AC466" s="222" t="s">
        <v>630</v>
      </c>
      <c r="AD466" s="223"/>
      <c r="AE466" s="223"/>
      <c r="AF466" s="223"/>
      <c r="AG466" s="223"/>
      <c r="AH466" s="253" t="s">
        <v>671</v>
      </c>
      <c r="AI466" s="254"/>
      <c r="AJ466" s="254"/>
      <c r="AK466" s="254"/>
      <c r="AL466" s="226" t="s">
        <v>671</v>
      </c>
      <c r="AM466" s="227"/>
      <c r="AN466" s="227"/>
      <c r="AO466" s="228"/>
      <c r="AP466" s="229" t="s">
        <v>671</v>
      </c>
      <c r="AQ466" s="229"/>
      <c r="AR466" s="229"/>
      <c r="AS466" s="229"/>
      <c r="AT466" s="229"/>
      <c r="AU466" s="229"/>
      <c r="AV466" s="229"/>
      <c r="AW466" s="229"/>
      <c r="AX466" s="229"/>
      <c r="AY466">
        <f>COUNTA($C$466)</f>
        <v>1</v>
      </c>
    </row>
    <row r="467" spans="1:51" ht="45" customHeight="1" x14ac:dyDescent="0.15">
      <c r="A467" s="230">
        <v>3</v>
      </c>
      <c r="B467" s="230">
        <v>1</v>
      </c>
      <c r="C467" s="252" t="s">
        <v>679</v>
      </c>
      <c r="D467" s="251"/>
      <c r="E467" s="251"/>
      <c r="F467" s="251"/>
      <c r="G467" s="251"/>
      <c r="H467" s="251"/>
      <c r="I467" s="251"/>
      <c r="J467" s="233">
        <v>5470005003748</v>
      </c>
      <c r="K467" s="234"/>
      <c r="L467" s="234"/>
      <c r="M467" s="234"/>
      <c r="N467" s="234"/>
      <c r="O467" s="234"/>
      <c r="P467" s="245" t="s">
        <v>676</v>
      </c>
      <c r="Q467" s="235"/>
      <c r="R467" s="235"/>
      <c r="S467" s="235"/>
      <c r="T467" s="235"/>
      <c r="U467" s="235"/>
      <c r="V467" s="235"/>
      <c r="W467" s="235"/>
      <c r="X467" s="235"/>
      <c r="Y467" s="236">
        <v>0.4</v>
      </c>
      <c r="Z467" s="237"/>
      <c r="AA467" s="237"/>
      <c r="AB467" s="238"/>
      <c r="AC467" s="222" t="s">
        <v>630</v>
      </c>
      <c r="AD467" s="223"/>
      <c r="AE467" s="223"/>
      <c r="AF467" s="223"/>
      <c r="AG467" s="223"/>
      <c r="AH467" s="253" t="s">
        <v>671</v>
      </c>
      <c r="AI467" s="254"/>
      <c r="AJ467" s="254"/>
      <c r="AK467" s="254"/>
      <c r="AL467" s="226" t="s">
        <v>671</v>
      </c>
      <c r="AM467" s="227"/>
      <c r="AN467" s="227"/>
      <c r="AO467" s="228"/>
      <c r="AP467" s="229" t="s">
        <v>671</v>
      </c>
      <c r="AQ467" s="229"/>
      <c r="AR467" s="229"/>
      <c r="AS467" s="229"/>
      <c r="AT467" s="229"/>
      <c r="AU467" s="229"/>
      <c r="AV467" s="229"/>
      <c r="AW467" s="229"/>
      <c r="AX467" s="229"/>
      <c r="AY467">
        <f>COUNTA($C$467)</f>
        <v>1</v>
      </c>
    </row>
    <row r="468" spans="1:51" ht="45" customHeight="1" x14ac:dyDescent="0.15">
      <c r="A468" s="230">
        <v>4</v>
      </c>
      <c r="B468" s="230">
        <v>1</v>
      </c>
      <c r="C468" s="252" t="s">
        <v>680</v>
      </c>
      <c r="D468" s="251"/>
      <c r="E468" s="251"/>
      <c r="F468" s="251"/>
      <c r="G468" s="251"/>
      <c r="H468" s="251"/>
      <c r="I468" s="251"/>
      <c r="J468" s="233" t="s">
        <v>671</v>
      </c>
      <c r="K468" s="234"/>
      <c r="L468" s="234"/>
      <c r="M468" s="234"/>
      <c r="N468" s="234"/>
      <c r="O468" s="234"/>
      <c r="P468" s="245" t="s">
        <v>676</v>
      </c>
      <c r="Q468" s="235"/>
      <c r="R468" s="235"/>
      <c r="S468" s="235"/>
      <c r="T468" s="235"/>
      <c r="U468" s="235"/>
      <c r="V468" s="235"/>
      <c r="W468" s="235"/>
      <c r="X468" s="235"/>
      <c r="Y468" s="236">
        <v>0.2</v>
      </c>
      <c r="Z468" s="237"/>
      <c r="AA468" s="237"/>
      <c r="AB468" s="238"/>
      <c r="AC468" s="222" t="s">
        <v>630</v>
      </c>
      <c r="AD468" s="223"/>
      <c r="AE468" s="223"/>
      <c r="AF468" s="223"/>
      <c r="AG468" s="223"/>
      <c r="AH468" s="253" t="s">
        <v>671</v>
      </c>
      <c r="AI468" s="254"/>
      <c r="AJ468" s="254"/>
      <c r="AK468" s="254"/>
      <c r="AL468" s="226" t="s">
        <v>671</v>
      </c>
      <c r="AM468" s="227"/>
      <c r="AN468" s="227"/>
      <c r="AO468" s="228"/>
      <c r="AP468" s="229" t="s">
        <v>671</v>
      </c>
      <c r="AQ468" s="229"/>
      <c r="AR468" s="229"/>
      <c r="AS468" s="229"/>
      <c r="AT468" s="229"/>
      <c r="AU468" s="229"/>
      <c r="AV468" s="229"/>
      <c r="AW468" s="229"/>
      <c r="AX468" s="229"/>
      <c r="AY468">
        <f>COUNTA($C$468)</f>
        <v>1</v>
      </c>
    </row>
    <row r="469" spans="1:51" ht="45" customHeight="1" x14ac:dyDescent="0.15">
      <c r="A469" s="230">
        <v>5</v>
      </c>
      <c r="B469" s="230">
        <v>1</v>
      </c>
      <c r="C469" s="252" t="s">
        <v>681</v>
      </c>
      <c r="D469" s="251"/>
      <c r="E469" s="251"/>
      <c r="F469" s="251"/>
      <c r="G469" s="251"/>
      <c r="H469" s="251"/>
      <c r="I469" s="251"/>
      <c r="J469" s="233" t="s">
        <v>671</v>
      </c>
      <c r="K469" s="234"/>
      <c r="L469" s="234"/>
      <c r="M469" s="234"/>
      <c r="N469" s="234"/>
      <c r="O469" s="234"/>
      <c r="P469" s="245" t="s">
        <v>676</v>
      </c>
      <c r="Q469" s="235"/>
      <c r="R469" s="235"/>
      <c r="S469" s="235"/>
      <c r="T469" s="235"/>
      <c r="U469" s="235"/>
      <c r="V469" s="235"/>
      <c r="W469" s="235"/>
      <c r="X469" s="235"/>
      <c r="Y469" s="236">
        <v>0.1</v>
      </c>
      <c r="Z469" s="237"/>
      <c r="AA469" s="237"/>
      <c r="AB469" s="238"/>
      <c r="AC469" s="222" t="s">
        <v>630</v>
      </c>
      <c r="AD469" s="223"/>
      <c r="AE469" s="223"/>
      <c r="AF469" s="223"/>
      <c r="AG469" s="223"/>
      <c r="AH469" s="253" t="s">
        <v>671</v>
      </c>
      <c r="AI469" s="254"/>
      <c r="AJ469" s="254"/>
      <c r="AK469" s="254"/>
      <c r="AL469" s="226" t="s">
        <v>671</v>
      </c>
      <c r="AM469" s="227"/>
      <c r="AN469" s="227"/>
      <c r="AO469" s="228"/>
      <c r="AP469" s="229" t="s">
        <v>671</v>
      </c>
      <c r="AQ469" s="229"/>
      <c r="AR469" s="229"/>
      <c r="AS469" s="229"/>
      <c r="AT469" s="229"/>
      <c r="AU469" s="229"/>
      <c r="AV469" s="229"/>
      <c r="AW469" s="229"/>
      <c r="AX469" s="229"/>
      <c r="AY469">
        <f>COUNTA($C$469)</f>
        <v>1</v>
      </c>
    </row>
    <row r="470" spans="1:51" ht="45" customHeight="1" x14ac:dyDescent="0.15">
      <c r="A470" s="230">
        <v>6</v>
      </c>
      <c r="B470" s="230">
        <v>1</v>
      </c>
      <c r="C470" s="252" t="s">
        <v>682</v>
      </c>
      <c r="D470" s="251"/>
      <c r="E470" s="251"/>
      <c r="F470" s="251"/>
      <c r="G470" s="251"/>
      <c r="H470" s="251"/>
      <c r="I470" s="251"/>
      <c r="J470" s="233">
        <v>1000020438243</v>
      </c>
      <c r="K470" s="234"/>
      <c r="L470" s="234"/>
      <c r="M470" s="234"/>
      <c r="N470" s="234"/>
      <c r="O470" s="234"/>
      <c r="P470" s="245" t="s">
        <v>676</v>
      </c>
      <c r="Q470" s="235"/>
      <c r="R470" s="235"/>
      <c r="S470" s="235"/>
      <c r="T470" s="235"/>
      <c r="U470" s="235"/>
      <c r="V470" s="235"/>
      <c r="W470" s="235"/>
      <c r="X470" s="235"/>
      <c r="Y470" s="236">
        <v>0.1</v>
      </c>
      <c r="Z470" s="237"/>
      <c r="AA470" s="237"/>
      <c r="AB470" s="238"/>
      <c r="AC470" s="222" t="s">
        <v>630</v>
      </c>
      <c r="AD470" s="223"/>
      <c r="AE470" s="223"/>
      <c r="AF470" s="223"/>
      <c r="AG470" s="223"/>
      <c r="AH470" s="253" t="s">
        <v>671</v>
      </c>
      <c r="AI470" s="254"/>
      <c r="AJ470" s="254"/>
      <c r="AK470" s="254"/>
      <c r="AL470" s="226" t="s">
        <v>671</v>
      </c>
      <c r="AM470" s="227"/>
      <c r="AN470" s="227"/>
      <c r="AO470" s="228"/>
      <c r="AP470" s="229" t="s">
        <v>671</v>
      </c>
      <c r="AQ470" s="229"/>
      <c r="AR470" s="229"/>
      <c r="AS470" s="229"/>
      <c r="AT470" s="229"/>
      <c r="AU470" s="229"/>
      <c r="AV470" s="229"/>
      <c r="AW470" s="229"/>
      <c r="AX470" s="229"/>
      <c r="AY470">
        <f>COUNTA($C$470)</f>
        <v>1</v>
      </c>
    </row>
    <row r="471" spans="1:51" ht="45" customHeight="1" x14ac:dyDescent="0.15">
      <c r="A471" s="230">
        <v>7</v>
      </c>
      <c r="B471" s="230">
        <v>1</v>
      </c>
      <c r="C471" s="252" t="s">
        <v>683</v>
      </c>
      <c r="D471" s="251"/>
      <c r="E471" s="251"/>
      <c r="F471" s="251"/>
      <c r="G471" s="251"/>
      <c r="H471" s="251"/>
      <c r="I471" s="251"/>
      <c r="J471" s="233">
        <v>1013205001281</v>
      </c>
      <c r="K471" s="234"/>
      <c r="L471" s="234"/>
      <c r="M471" s="234"/>
      <c r="N471" s="234"/>
      <c r="O471" s="234"/>
      <c r="P471" s="245" t="s">
        <v>676</v>
      </c>
      <c r="Q471" s="235"/>
      <c r="R471" s="235"/>
      <c r="S471" s="235"/>
      <c r="T471" s="235"/>
      <c r="U471" s="235"/>
      <c r="V471" s="235"/>
      <c r="W471" s="235"/>
      <c r="X471" s="235"/>
      <c r="Y471" s="236">
        <v>0.1</v>
      </c>
      <c r="Z471" s="237"/>
      <c r="AA471" s="237"/>
      <c r="AB471" s="238"/>
      <c r="AC471" s="222" t="s">
        <v>630</v>
      </c>
      <c r="AD471" s="223"/>
      <c r="AE471" s="223"/>
      <c r="AF471" s="223"/>
      <c r="AG471" s="223"/>
      <c r="AH471" s="253" t="s">
        <v>671</v>
      </c>
      <c r="AI471" s="254"/>
      <c r="AJ471" s="254"/>
      <c r="AK471" s="254"/>
      <c r="AL471" s="226" t="s">
        <v>671</v>
      </c>
      <c r="AM471" s="227"/>
      <c r="AN471" s="227"/>
      <c r="AO471" s="228"/>
      <c r="AP471" s="229" t="s">
        <v>671</v>
      </c>
      <c r="AQ471" s="229"/>
      <c r="AR471" s="229"/>
      <c r="AS471" s="229"/>
      <c r="AT471" s="229"/>
      <c r="AU471" s="229"/>
      <c r="AV471" s="229"/>
      <c r="AW471" s="229"/>
      <c r="AX471" s="229"/>
      <c r="AY471">
        <f>COUNTA($C$471)</f>
        <v>1</v>
      </c>
    </row>
    <row r="472" spans="1:51" ht="45" customHeight="1" x14ac:dyDescent="0.15">
      <c r="A472" s="230">
        <v>8</v>
      </c>
      <c r="B472" s="230">
        <v>1</v>
      </c>
      <c r="C472" s="252" t="s">
        <v>684</v>
      </c>
      <c r="D472" s="251"/>
      <c r="E472" s="251"/>
      <c r="F472" s="251"/>
      <c r="G472" s="251"/>
      <c r="H472" s="251"/>
      <c r="I472" s="251"/>
      <c r="J472" s="233" t="s">
        <v>671</v>
      </c>
      <c r="K472" s="234"/>
      <c r="L472" s="234"/>
      <c r="M472" s="234"/>
      <c r="N472" s="234"/>
      <c r="O472" s="234"/>
      <c r="P472" s="245" t="s">
        <v>676</v>
      </c>
      <c r="Q472" s="235"/>
      <c r="R472" s="235"/>
      <c r="S472" s="235"/>
      <c r="T472" s="235"/>
      <c r="U472" s="235"/>
      <c r="V472" s="235"/>
      <c r="W472" s="235"/>
      <c r="X472" s="235"/>
      <c r="Y472" s="236">
        <v>0.1</v>
      </c>
      <c r="Z472" s="237"/>
      <c r="AA472" s="237"/>
      <c r="AB472" s="238"/>
      <c r="AC472" s="222" t="s">
        <v>630</v>
      </c>
      <c r="AD472" s="223"/>
      <c r="AE472" s="223"/>
      <c r="AF472" s="223"/>
      <c r="AG472" s="223"/>
      <c r="AH472" s="253" t="s">
        <v>671</v>
      </c>
      <c r="AI472" s="254"/>
      <c r="AJ472" s="254"/>
      <c r="AK472" s="254"/>
      <c r="AL472" s="226" t="s">
        <v>671</v>
      </c>
      <c r="AM472" s="227"/>
      <c r="AN472" s="227"/>
      <c r="AO472" s="228"/>
      <c r="AP472" s="229" t="s">
        <v>671</v>
      </c>
      <c r="AQ472" s="229"/>
      <c r="AR472" s="229"/>
      <c r="AS472" s="229"/>
      <c r="AT472" s="229"/>
      <c r="AU472" s="229"/>
      <c r="AV472" s="229"/>
      <c r="AW472" s="229"/>
      <c r="AX472" s="229"/>
      <c r="AY472">
        <f>COUNTA($C$472)</f>
        <v>1</v>
      </c>
    </row>
    <row r="473" spans="1:51" ht="45" customHeight="1" x14ac:dyDescent="0.15">
      <c r="A473" s="230">
        <v>9</v>
      </c>
      <c r="B473" s="230">
        <v>1</v>
      </c>
      <c r="C473" s="252" t="s">
        <v>685</v>
      </c>
      <c r="D473" s="251"/>
      <c r="E473" s="251"/>
      <c r="F473" s="251"/>
      <c r="G473" s="251"/>
      <c r="H473" s="251"/>
      <c r="I473" s="251"/>
      <c r="J473" s="233" t="s">
        <v>671</v>
      </c>
      <c r="K473" s="234"/>
      <c r="L473" s="234"/>
      <c r="M473" s="234"/>
      <c r="N473" s="234"/>
      <c r="O473" s="234"/>
      <c r="P473" s="245" t="s">
        <v>676</v>
      </c>
      <c r="Q473" s="235"/>
      <c r="R473" s="235"/>
      <c r="S473" s="235"/>
      <c r="T473" s="235"/>
      <c r="U473" s="235"/>
      <c r="V473" s="235"/>
      <c r="W473" s="235"/>
      <c r="X473" s="235"/>
      <c r="Y473" s="236">
        <v>0.1</v>
      </c>
      <c r="Z473" s="237"/>
      <c r="AA473" s="237"/>
      <c r="AB473" s="238"/>
      <c r="AC473" s="222" t="s">
        <v>630</v>
      </c>
      <c r="AD473" s="223"/>
      <c r="AE473" s="223"/>
      <c r="AF473" s="223"/>
      <c r="AG473" s="223"/>
      <c r="AH473" s="253" t="s">
        <v>671</v>
      </c>
      <c r="AI473" s="254"/>
      <c r="AJ473" s="254"/>
      <c r="AK473" s="254"/>
      <c r="AL473" s="226" t="s">
        <v>671</v>
      </c>
      <c r="AM473" s="227"/>
      <c r="AN473" s="227"/>
      <c r="AO473" s="228"/>
      <c r="AP473" s="229" t="s">
        <v>671</v>
      </c>
      <c r="AQ473" s="229"/>
      <c r="AR473" s="229"/>
      <c r="AS473" s="229"/>
      <c r="AT473" s="229"/>
      <c r="AU473" s="229"/>
      <c r="AV473" s="229"/>
      <c r="AW473" s="229"/>
      <c r="AX473" s="229"/>
      <c r="AY473">
        <f>COUNTA($C$473)</f>
        <v>1</v>
      </c>
    </row>
    <row r="474" spans="1:51" ht="45" customHeight="1" x14ac:dyDescent="0.15">
      <c r="A474" s="230">
        <v>10</v>
      </c>
      <c r="B474" s="230">
        <v>1</v>
      </c>
      <c r="C474" s="252" t="s">
        <v>686</v>
      </c>
      <c r="D474" s="251"/>
      <c r="E474" s="251"/>
      <c r="F474" s="251"/>
      <c r="G474" s="251"/>
      <c r="H474" s="251"/>
      <c r="I474" s="251"/>
      <c r="J474" s="233">
        <v>5470005003756</v>
      </c>
      <c r="K474" s="234"/>
      <c r="L474" s="234"/>
      <c r="M474" s="234"/>
      <c r="N474" s="234"/>
      <c r="O474" s="234"/>
      <c r="P474" s="245" t="s">
        <v>676</v>
      </c>
      <c r="Q474" s="235"/>
      <c r="R474" s="235"/>
      <c r="S474" s="235"/>
      <c r="T474" s="235"/>
      <c r="U474" s="235"/>
      <c r="V474" s="235"/>
      <c r="W474" s="235"/>
      <c r="X474" s="235"/>
      <c r="Y474" s="236">
        <v>0.1</v>
      </c>
      <c r="Z474" s="237"/>
      <c r="AA474" s="237"/>
      <c r="AB474" s="238"/>
      <c r="AC474" s="222" t="s">
        <v>630</v>
      </c>
      <c r="AD474" s="223"/>
      <c r="AE474" s="223"/>
      <c r="AF474" s="223"/>
      <c r="AG474" s="223"/>
      <c r="AH474" s="253" t="s">
        <v>671</v>
      </c>
      <c r="AI474" s="254"/>
      <c r="AJ474" s="254"/>
      <c r="AK474" s="254"/>
      <c r="AL474" s="226" t="s">
        <v>671</v>
      </c>
      <c r="AM474" s="227"/>
      <c r="AN474" s="227"/>
      <c r="AO474" s="228"/>
      <c r="AP474" s="229" t="s">
        <v>671</v>
      </c>
      <c r="AQ474" s="229"/>
      <c r="AR474" s="229"/>
      <c r="AS474" s="229"/>
      <c r="AT474" s="229"/>
      <c r="AU474" s="229"/>
      <c r="AV474" s="229"/>
      <c r="AW474" s="229"/>
      <c r="AX474" s="229"/>
      <c r="AY474">
        <f>COUNTA($C$474)</f>
        <v>1</v>
      </c>
    </row>
    <row r="475" spans="1:51" ht="45" customHeight="1" x14ac:dyDescent="0.15">
      <c r="A475" s="230">
        <v>11</v>
      </c>
      <c r="B475" s="230">
        <v>1</v>
      </c>
      <c r="C475" s="252" t="s">
        <v>687</v>
      </c>
      <c r="D475" s="251"/>
      <c r="E475" s="251"/>
      <c r="F475" s="251"/>
      <c r="G475" s="251"/>
      <c r="H475" s="251"/>
      <c r="I475" s="251"/>
      <c r="J475" s="233" t="s">
        <v>671</v>
      </c>
      <c r="K475" s="234"/>
      <c r="L475" s="234"/>
      <c r="M475" s="234"/>
      <c r="N475" s="234"/>
      <c r="O475" s="234"/>
      <c r="P475" s="245" t="s">
        <v>676</v>
      </c>
      <c r="Q475" s="235"/>
      <c r="R475" s="235"/>
      <c r="S475" s="235"/>
      <c r="T475" s="235"/>
      <c r="U475" s="235"/>
      <c r="V475" s="235"/>
      <c r="W475" s="235"/>
      <c r="X475" s="235"/>
      <c r="Y475" s="236">
        <v>0</v>
      </c>
      <c r="Z475" s="237"/>
      <c r="AA475" s="237"/>
      <c r="AB475" s="238"/>
      <c r="AC475" s="222" t="s">
        <v>630</v>
      </c>
      <c r="AD475" s="223"/>
      <c r="AE475" s="223"/>
      <c r="AF475" s="223"/>
      <c r="AG475" s="223"/>
      <c r="AH475" s="253" t="s">
        <v>671</v>
      </c>
      <c r="AI475" s="254"/>
      <c r="AJ475" s="254"/>
      <c r="AK475" s="254"/>
      <c r="AL475" s="226" t="s">
        <v>671</v>
      </c>
      <c r="AM475" s="227"/>
      <c r="AN475" s="227"/>
      <c r="AO475" s="228"/>
      <c r="AP475" s="229" t="s">
        <v>671</v>
      </c>
      <c r="AQ475" s="229"/>
      <c r="AR475" s="229"/>
      <c r="AS475" s="229"/>
      <c r="AT475" s="229"/>
      <c r="AU475" s="229"/>
      <c r="AV475" s="229"/>
      <c r="AW475" s="229"/>
      <c r="AX475" s="229"/>
      <c r="AY475">
        <f>COUNTA($C$475)</f>
        <v>1</v>
      </c>
    </row>
    <row r="476" spans="1:51" ht="45" customHeight="1" x14ac:dyDescent="0.15">
      <c r="A476" s="230">
        <v>12</v>
      </c>
      <c r="B476" s="230">
        <v>1</v>
      </c>
      <c r="C476" s="252" t="s">
        <v>688</v>
      </c>
      <c r="D476" s="251"/>
      <c r="E476" s="251"/>
      <c r="F476" s="251"/>
      <c r="G476" s="251"/>
      <c r="H476" s="251"/>
      <c r="I476" s="251"/>
      <c r="J476" s="233">
        <v>6470005004522</v>
      </c>
      <c r="K476" s="234"/>
      <c r="L476" s="234"/>
      <c r="M476" s="234"/>
      <c r="N476" s="234"/>
      <c r="O476" s="234"/>
      <c r="P476" s="245" t="s">
        <v>676</v>
      </c>
      <c r="Q476" s="235"/>
      <c r="R476" s="235"/>
      <c r="S476" s="235"/>
      <c r="T476" s="235"/>
      <c r="U476" s="235"/>
      <c r="V476" s="235"/>
      <c r="W476" s="235"/>
      <c r="X476" s="235"/>
      <c r="Y476" s="236">
        <v>0</v>
      </c>
      <c r="Z476" s="237"/>
      <c r="AA476" s="237"/>
      <c r="AB476" s="238"/>
      <c r="AC476" s="222" t="s">
        <v>630</v>
      </c>
      <c r="AD476" s="223"/>
      <c r="AE476" s="223"/>
      <c r="AF476" s="223"/>
      <c r="AG476" s="223"/>
      <c r="AH476" s="253" t="s">
        <v>671</v>
      </c>
      <c r="AI476" s="254"/>
      <c r="AJ476" s="254"/>
      <c r="AK476" s="254"/>
      <c r="AL476" s="226" t="s">
        <v>671</v>
      </c>
      <c r="AM476" s="227"/>
      <c r="AN476" s="227"/>
      <c r="AO476" s="228"/>
      <c r="AP476" s="229" t="s">
        <v>671</v>
      </c>
      <c r="AQ476" s="229"/>
      <c r="AR476" s="229"/>
      <c r="AS476" s="229"/>
      <c r="AT476" s="229"/>
      <c r="AU476" s="229"/>
      <c r="AV476" s="229"/>
      <c r="AW476" s="229"/>
      <c r="AX476" s="229"/>
      <c r="AY476">
        <f>COUNTA($C$476)</f>
        <v>1</v>
      </c>
    </row>
    <row r="477" spans="1:51" ht="45" customHeight="1" x14ac:dyDescent="0.15">
      <c r="A477" s="230">
        <v>13</v>
      </c>
      <c r="B477" s="230">
        <v>1</v>
      </c>
      <c r="C477" s="252" t="s">
        <v>689</v>
      </c>
      <c r="D477" s="251"/>
      <c r="E477" s="251"/>
      <c r="F477" s="251"/>
      <c r="G477" s="251"/>
      <c r="H477" s="251"/>
      <c r="I477" s="251"/>
      <c r="J477" s="233">
        <v>6000020438197</v>
      </c>
      <c r="K477" s="234"/>
      <c r="L477" s="234"/>
      <c r="M477" s="234"/>
      <c r="N477" s="234"/>
      <c r="O477" s="234"/>
      <c r="P477" s="245" t="s">
        <v>676</v>
      </c>
      <c r="Q477" s="235"/>
      <c r="R477" s="235"/>
      <c r="S477" s="235"/>
      <c r="T477" s="235"/>
      <c r="U477" s="235"/>
      <c r="V477" s="235"/>
      <c r="W477" s="235"/>
      <c r="X477" s="235"/>
      <c r="Y477" s="236">
        <v>0</v>
      </c>
      <c r="Z477" s="237"/>
      <c r="AA477" s="237"/>
      <c r="AB477" s="238"/>
      <c r="AC477" s="222" t="s">
        <v>630</v>
      </c>
      <c r="AD477" s="223"/>
      <c r="AE477" s="223"/>
      <c r="AF477" s="223"/>
      <c r="AG477" s="223"/>
      <c r="AH477" s="253" t="s">
        <v>671</v>
      </c>
      <c r="AI477" s="254"/>
      <c r="AJ477" s="254"/>
      <c r="AK477" s="254"/>
      <c r="AL477" s="226" t="s">
        <v>671</v>
      </c>
      <c r="AM477" s="227"/>
      <c r="AN477" s="227"/>
      <c r="AO477" s="228"/>
      <c r="AP477" s="229" t="s">
        <v>671</v>
      </c>
      <c r="AQ477" s="229"/>
      <c r="AR477" s="229"/>
      <c r="AS477" s="229"/>
      <c r="AT477" s="229"/>
      <c r="AU477" s="229"/>
      <c r="AV477" s="229"/>
      <c r="AW477" s="229"/>
      <c r="AX477" s="229"/>
      <c r="AY477">
        <f>COUNTA($C$477)</f>
        <v>1</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45" customHeight="1" x14ac:dyDescent="0.15">
      <c r="A498" s="230">
        <v>1</v>
      </c>
      <c r="B498" s="230">
        <v>1</v>
      </c>
      <c r="C498" s="252" t="s">
        <v>691</v>
      </c>
      <c r="D498" s="251"/>
      <c r="E498" s="251"/>
      <c r="F498" s="251"/>
      <c r="G498" s="251"/>
      <c r="H498" s="251"/>
      <c r="I498" s="251"/>
      <c r="J498" s="233">
        <v>1000020050008</v>
      </c>
      <c r="K498" s="234"/>
      <c r="L498" s="234"/>
      <c r="M498" s="234"/>
      <c r="N498" s="234"/>
      <c r="O498" s="234"/>
      <c r="P498" s="245" t="s">
        <v>668</v>
      </c>
      <c r="Q498" s="235"/>
      <c r="R498" s="235"/>
      <c r="S498" s="235"/>
      <c r="T498" s="235"/>
      <c r="U498" s="235"/>
      <c r="V498" s="235"/>
      <c r="W498" s="235"/>
      <c r="X498" s="235"/>
      <c r="Y498" s="236">
        <v>1.4</v>
      </c>
      <c r="Z498" s="237"/>
      <c r="AA498" s="237"/>
      <c r="AB498" s="238"/>
      <c r="AC498" s="222" t="s">
        <v>630</v>
      </c>
      <c r="AD498" s="223"/>
      <c r="AE498" s="223"/>
      <c r="AF498" s="223"/>
      <c r="AG498" s="223"/>
      <c r="AH498" s="253" t="s">
        <v>671</v>
      </c>
      <c r="AI498" s="254"/>
      <c r="AJ498" s="254"/>
      <c r="AK498" s="254"/>
      <c r="AL498" s="226" t="s">
        <v>671</v>
      </c>
      <c r="AM498" s="227"/>
      <c r="AN498" s="227"/>
      <c r="AO498" s="228"/>
      <c r="AP498" s="229" t="s">
        <v>671</v>
      </c>
      <c r="AQ498" s="229"/>
      <c r="AR498" s="229"/>
      <c r="AS498" s="229"/>
      <c r="AT498" s="229"/>
      <c r="AU498" s="229"/>
      <c r="AV498" s="229"/>
      <c r="AW498" s="229"/>
      <c r="AX498" s="229"/>
      <c r="AY498">
        <f>$AY$495</f>
        <v>1</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1</v>
      </c>
    </row>
    <row r="531" spans="1:51" ht="45" customHeight="1" x14ac:dyDescent="0.15">
      <c r="A531" s="230">
        <v>1</v>
      </c>
      <c r="B531" s="230">
        <v>1</v>
      </c>
      <c r="C531" s="252" t="s">
        <v>705</v>
      </c>
      <c r="D531" s="251"/>
      <c r="E531" s="251"/>
      <c r="F531" s="251"/>
      <c r="G531" s="251"/>
      <c r="H531" s="251"/>
      <c r="I531" s="251"/>
      <c r="J531" s="233">
        <v>2410005000431</v>
      </c>
      <c r="K531" s="234"/>
      <c r="L531" s="234"/>
      <c r="M531" s="234"/>
      <c r="N531" s="234"/>
      <c r="O531" s="234"/>
      <c r="P531" s="245" t="s">
        <v>668</v>
      </c>
      <c r="Q531" s="235"/>
      <c r="R531" s="235"/>
      <c r="S531" s="235"/>
      <c r="T531" s="235"/>
      <c r="U531" s="235"/>
      <c r="V531" s="235"/>
      <c r="W531" s="235"/>
      <c r="X531" s="235"/>
      <c r="Y531" s="236">
        <v>1.4</v>
      </c>
      <c r="Z531" s="237"/>
      <c r="AA531" s="237"/>
      <c r="AB531" s="238"/>
      <c r="AC531" s="222" t="s">
        <v>630</v>
      </c>
      <c r="AD531" s="223"/>
      <c r="AE531" s="223"/>
      <c r="AF531" s="223"/>
      <c r="AG531" s="223"/>
      <c r="AH531" s="253" t="s">
        <v>671</v>
      </c>
      <c r="AI531" s="254"/>
      <c r="AJ531" s="254"/>
      <c r="AK531" s="254"/>
      <c r="AL531" s="226" t="s">
        <v>671</v>
      </c>
      <c r="AM531" s="227"/>
      <c r="AN531" s="227"/>
      <c r="AO531" s="228"/>
      <c r="AP531" s="229" t="s">
        <v>671</v>
      </c>
      <c r="AQ531" s="229"/>
      <c r="AR531" s="229"/>
      <c r="AS531" s="229"/>
      <c r="AT531" s="229"/>
      <c r="AU531" s="229"/>
      <c r="AV531" s="229"/>
      <c r="AW531" s="229"/>
      <c r="AX531" s="229"/>
      <c r="AY531">
        <f>$AY$528</f>
        <v>1</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574</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228</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30" customHeight="1" x14ac:dyDescent="0.15">
      <c r="A631" s="230">
        <v>1</v>
      </c>
      <c r="B631" s="230">
        <v>1</v>
      </c>
      <c r="C631" s="231"/>
      <c r="D631" s="231"/>
      <c r="E631" s="240" t="s">
        <v>280</v>
      </c>
      <c r="F631" s="232"/>
      <c r="G631" s="232"/>
      <c r="H631" s="232"/>
      <c r="I631" s="232"/>
      <c r="J631" s="233" t="s">
        <v>280</v>
      </c>
      <c r="K631" s="234"/>
      <c r="L631" s="234"/>
      <c r="M631" s="234"/>
      <c r="N631" s="234"/>
      <c r="O631" s="234"/>
      <c r="P631" s="245" t="s">
        <v>280</v>
      </c>
      <c r="Q631" s="235"/>
      <c r="R631" s="235"/>
      <c r="S631" s="235"/>
      <c r="T631" s="235"/>
      <c r="U631" s="235"/>
      <c r="V631" s="235"/>
      <c r="W631" s="235"/>
      <c r="X631" s="235"/>
      <c r="Y631" s="236" t="s">
        <v>280</v>
      </c>
      <c r="Z631" s="237"/>
      <c r="AA631" s="237"/>
      <c r="AB631" s="238"/>
      <c r="AC631" s="222"/>
      <c r="AD631" s="223"/>
      <c r="AE631" s="223"/>
      <c r="AF631" s="223"/>
      <c r="AG631" s="223"/>
      <c r="AH631" s="224" t="s">
        <v>280</v>
      </c>
      <c r="AI631" s="225"/>
      <c r="AJ631" s="225"/>
      <c r="AK631" s="225"/>
      <c r="AL631" s="226" t="s">
        <v>280</v>
      </c>
      <c r="AM631" s="227"/>
      <c r="AN631" s="227"/>
      <c r="AO631" s="228"/>
      <c r="AP631" s="229" t="s">
        <v>280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31" priority="947">
      <formula>IF(RIGHT(TEXT(P14,"0.#"),1)=".",FALSE,TRUE)</formula>
    </cfRule>
    <cfRule type="expression" dxfId="830" priority="948">
      <formula>IF(RIGHT(TEXT(P14,"0.#"),1)=".",TRUE,FALSE)</formula>
    </cfRule>
  </conditionalFormatting>
  <conditionalFormatting sqref="P18:AX18">
    <cfRule type="expression" dxfId="829" priority="945">
      <formula>IF(RIGHT(TEXT(P18,"0.#"),1)=".",FALSE,TRUE)</formula>
    </cfRule>
    <cfRule type="expression" dxfId="828" priority="946">
      <formula>IF(RIGHT(TEXT(P18,"0.#"),1)=".",TRUE,FALSE)</formula>
    </cfRule>
  </conditionalFormatting>
  <conditionalFormatting sqref="Y311">
    <cfRule type="expression" dxfId="827" priority="943">
      <formula>IF(RIGHT(TEXT(Y311,"0.#"),1)=".",FALSE,TRUE)</formula>
    </cfRule>
    <cfRule type="expression" dxfId="826" priority="944">
      <formula>IF(RIGHT(TEXT(Y311,"0.#"),1)=".",TRUE,FALSE)</formula>
    </cfRule>
  </conditionalFormatting>
  <conditionalFormatting sqref="Y320">
    <cfRule type="expression" dxfId="825" priority="941">
      <formula>IF(RIGHT(TEXT(Y320,"0.#"),1)=".",FALSE,TRUE)</formula>
    </cfRule>
    <cfRule type="expression" dxfId="824" priority="942">
      <formula>IF(RIGHT(TEXT(Y320,"0.#"),1)=".",TRUE,FALSE)</formula>
    </cfRule>
  </conditionalFormatting>
  <conditionalFormatting sqref="Y351:Y358 Y349 Y338:Y345 Y336 Y325:Y332 Y323">
    <cfRule type="expression" dxfId="823" priority="921">
      <formula>IF(RIGHT(TEXT(Y323,"0.#"),1)=".",FALSE,TRUE)</formula>
    </cfRule>
    <cfRule type="expression" dxfId="822" priority="922">
      <formula>IF(RIGHT(TEXT(Y323,"0.#"),1)=".",TRUE,FALSE)</formula>
    </cfRule>
  </conditionalFormatting>
  <conditionalFormatting sqref="P13:AX13 AK14:AQ14 P16:AQ17 P15:AX15">
    <cfRule type="expression" dxfId="821" priority="939">
      <formula>IF(RIGHT(TEXT(P13,"0.#"),1)=".",FALSE,TRUE)</formula>
    </cfRule>
    <cfRule type="expression" dxfId="820" priority="940">
      <formula>IF(RIGHT(TEXT(P13,"0.#"),1)=".",TRUE,FALSE)</formula>
    </cfRule>
  </conditionalFormatting>
  <conditionalFormatting sqref="P19:AJ19">
    <cfRule type="expression" dxfId="819" priority="937">
      <formula>IF(RIGHT(TEXT(P19,"0.#"),1)=".",FALSE,TRUE)</formula>
    </cfRule>
    <cfRule type="expression" dxfId="818" priority="938">
      <formula>IF(RIGHT(TEXT(P19,"0.#"),1)=".",TRUE,FALSE)</formula>
    </cfRule>
  </conditionalFormatting>
  <conditionalFormatting sqref="AE32 AQ32">
    <cfRule type="expression" dxfId="817" priority="935">
      <formula>IF(RIGHT(TEXT(AE32,"0.#"),1)=".",FALSE,TRUE)</formula>
    </cfRule>
    <cfRule type="expression" dxfId="816" priority="936">
      <formula>IF(RIGHT(TEXT(AE32,"0.#"),1)=".",TRUE,FALSE)</formula>
    </cfRule>
  </conditionalFormatting>
  <conditionalFormatting sqref="Y312:Y319">
    <cfRule type="expression" dxfId="815" priority="933">
      <formula>IF(RIGHT(TEXT(Y312,"0.#"),1)=".",FALSE,TRUE)</formula>
    </cfRule>
    <cfRule type="expression" dxfId="814" priority="934">
      <formula>IF(RIGHT(TEXT(Y312,"0.#"),1)=".",TRUE,FALSE)</formula>
    </cfRule>
  </conditionalFormatting>
  <conditionalFormatting sqref="AU320">
    <cfRule type="expression" dxfId="813" priority="929">
      <formula>IF(RIGHT(TEXT(AU320,"0.#"),1)=".",FALSE,TRUE)</formula>
    </cfRule>
    <cfRule type="expression" dxfId="812" priority="930">
      <formula>IF(RIGHT(TEXT(AU320,"0.#"),1)=".",TRUE,FALSE)</formula>
    </cfRule>
  </conditionalFormatting>
  <conditionalFormatting sqref="AU312:AU319">
    <cfRule type="expression" dxfId="811" priority="927">
      <formula>IF(RIGHT(TEXT(AU312,"0.#"),1)=".",FALSE,TRUE)</formula>
    </cfRule>
    <cfRule type="expression" dxfId="810" priority="928">
      <formula>IF(RIGHT(TEXT(AU312,"0.#"),1)=".",TRUE,FALSE)</formula>
    </cfRule>
  </conditionalFormatting>
  <conditionalFormatting sqref="Y350 Y337 Y324">
    <cfRule type="expression" dxfId="809" priority="925">
      <formula>IF(RIGHT(TEXT(Y324,"0.#"),1)=".",FALSE,TRUE)</formula>
    </cfRule>
    <cfRule type="expression" dxfId="808" priority="926">
      <formula>IF(RIGHT(TEXT(Y324,"0.#"),1)=".",TRUE,FALSE)</formula>
    </cfRule>
  </conditionalFormatting>
  <conditionalFormatting sqref="Y359 Y346 Y333">
    <cfRule type="expression" dxfId="807" priority="923">
      <formula>IF(RIGHT(TEXT(Y333,"0.#"),1)=".",FALSE,TRUE)</formula>
    </cfRule>
    <cfRule type="expression" dxfId="806" priority="924">
      <formula>IF(RIGHT(TEXT(Y333,"0.#"),1)=".",TRUE,FALSE)</formula>
    </cfRule>
  </conditionalFormatting>
  <conditionalFormatting sqref="AU350 AU337 AU324">
    <cfRule type="expression" dxfId="805" priority="919">
      <formula>IF(RIGHT(TEXT(AU324,"0.#"),1)=".",FALSE,TRUE)</formula>
    </cfRule>
    <cfRule type="expression" dxfId="804" priority="920">
      <formula>IF(RIGHT(TEXT(AU324,"0.#"),1)=".",TRUE,FALSE)</formula>
    </cfRule>
  </conditionalFormatting>
  <conditionalFormatting sqref="AU359 AU346 AU333">
    <cfRule type="expression" dxfId="803" priority="917">
      <formula>IF(RIGHT(TEXT(AU333,"0.#"),1)=".",FALSE,TRUE)</formula>
    </cfRule>
    <cfRule type="expression" dxfId="802" priority="918">
      <formula>IF(RIGHT(TEXT(AU333,"0.#"),1)=".",TRUE,FALSE)</formula>
    </cfRule>
  </conditionalFormatting>
  <conditionalFormatting sqref="AU351:AU358 AU349 AU338:AU345 AU336 AU325:AU332 AU323">
    <cfRule type="expression" dxfId="801" priority="915">
      <formula>IF(RIGHT(TEXT(AU323,"0.#"),1)=".",FALSE,TRUE)</formula>
    </cfRule>
    <cfRule type="expression" dxfId="800" priority="916">
      <formula>IF(RIGHT(TEXT(AU323,"0.#"),1)=".",TRUE,FALSE)</formula>
    </cfRule>
  </conditionalFormatting>
  <conditionalFormatting sqref="AI32">
    <cfRule type="expression" dxfId="799" priority="913">
      <formula>IF(RIGHT(TEXT(AI32,"0.#"),1)=".",FALSE,TRUE)</formula>
    </cfRule>
    <cfRule type="expression" dxfId="798" priority="914">
      <formula>IF(RIGHT(TEXT(AI32,"0.#"),1)=".",TRUE,FALSE)</formula>
    </cfRule>
  </conditionalFormatting>
  <conditionalFormatting sqref="AM32">
    <cfRule type="expression" dxfId="797" priority="911">
      <formula>IF(RIGHT(TEXT(AM32,"0.#"),1)=".",FALSE,TRUE)</formula>
    </cfRule>
    <cfRule type="expression" dxfId="796" priority="912">
      <formula>IF(RIGHT(TEXT(AM32,"0.#"),1)=".",TRUE,FALSE)</formula>
    </cfRule>
  </conditionalFormatting>
  <conditionalFormatting sqref="AE33">
    <cfRule type="expression" dxfId="795" priority="909">
      <formula>IF(RIGHT(TEXT(AE33,"0.#"),1)=".",FALSE,TRUE)</formula>
    </cfRule>
    <cfRule type="expression" dxfId="794" priority="910">
      <formula>IF(RIGHT(TEXT(AE33,"0.#"),1)=".",TRUE,FALSE)</formula>
    </cfRule>
  </conditionalFormatting>
  <conditionalFormatting sqref="AI33">
    <cfRule type="expression" dxfId="793" priority="907">
      <formula>IF(RIGHT(TEXT(AI33,"0.#"),1)=".",FALSE,TRUE)</formula>
    </cfRule>
    <cfRule type="expression" dxfId="792" priority="908">
      <formula>IF(RIGHT(TEXT(AI33,"0.#"),1)=".",TRUE,FALSE)</formula>
    </cfRule>
  </conditionalFormatting>
  <conditionalFormatting sqref="AM33">
    <cfRule type="expression" dxfId="791" priority="905">
      <formula>IF(RIGHT(TEXT(AM33,"0.#"),1)=".",FALSE,TRUE)</formula>
    </cfRule>
    <cfRule type="expression" dxfId="790" priority="906">
      <formula>IF(RIGHT(TEXT(AM33,"0.#"),1)=".",TRUE,FALSE)</formula>
    </cfRule>
  </conditionalFormatting>
  <conditionalFormatting sqref="AQ33">
    <cfRule type="expression" dxfId="789" priority="903">
      <formula>IF(RIGHT(TEXT(AQ33,"0.#"),1)=".",FALSE,TRUE)</formula>
    </cfRule>
    <cfRule type="expression" dxfId="788" priority="904">
      <formula>IF(RIGHT(TEXT(AQ33,"0.#"),1)=".",TRUE,FALSE)</formula>
    </cfRule>
  </conditionalFormatting>
  <conditionalFormatting sqref="AE210">
    <cfRule type="expression" dxfId="787" priority="901">
      <formula>IF(RIGHT(TEXT(AE210,"0.#"),1)=".",FALSE,TRUE)</formula>
    </cfRule>
    <cfRule type="expression" dxfId="786" priority="902">
      <formula>IF(RIGHT(TEXT(AE210,"0.#"),1)=".",TRUE,FALSE)</formula>
    </cfRule>
  </conditionalFormatting>
  <conditionalFormatting sqref="AE211">
    <cfRule type="expression" dxfId="785" priority="899">
      <formula>IF(RIGHT(TEXT(AE211,"0.#"),1)=".",FALSE,TRUE)</formula>
    </cfRule>
    <cfRule type="expression" dxfId="784" priority="900">
      <formula>IF(RIGHT(TEXT(AE211,"0.#"),1)=".",TRUE,FALSE)</formula>
    </cfRule>
  </conditionalFormatting>
  <conditionalFormatting sqref="AE212">
    <cfRule type="expression" dxfId="783" priority="897">
      <formula>IF(RIGHT(TEXT(AE212,"0.#"),1)=".",FALSE,TRUE)</formula>
    </cfRule>
    <cfRule type="expression" dxfId="782" priority="898">
      <formula>IF(RIGHT(TEXT(AE212,"0.#"),1)=".",TRUE,FALSE)</formula>
    </cfRule>
  </conditionalFormatting>
  <conditionalFormatting sqref="AI212">
    <cfRule type="expression" dxfId="781" priority="895">
      <formula>IF(RIGHT(TEXT(AI212,"0.#"),1)=".",FALSE,TRUE)</formula>
    </cfRule>
    <cfRule type="expression" dxfId="780" priority="896">
      <formula>IF(RIGHT(TEXT(AI212,"0.#"),1)=".",TRUE,FALSE)</formula>
    </cfRule>
  </conditionalFormatting>
  <conditionalFormatting sqref="AI211">
    <cfRule type="expression" dxfId="779" priority="893">
      <formula>IF(RIGHT(TEXT(AI211,"0.#"),1)=".",FALSE,TRUE)</formula>
    </cfRule>
    <cfRule type="expression" dxfId="778" priority="894">
      <formula>IF(RIGHT(TEXT(AI211,"0.#"),1)=".",TRUE,FALSE)</formula>
    </cfRule>
  </conditionalFormatting>
  <conditionalFormatting sqref="AI210">
    <cfRule type="expression" dxfId="777" priority="891">
      <formula>IF(RIGHT(TEXT(AI210,"0.#"),1)=".",FALSE,TRUE)</formula>
    </cfRule>
    <cfRule type="expression" dxfId="776" priority="892">
      <formula>IF(RIGHT(TEXT(AI210,"0.#"),1)=".",TRUE,FALSE)</formula>
    </cfRule>
  </conditionalFormatting>
  <conditionalFormatting sqref="AM210">
    <cfRule type="expression" dxfId="775" priority="889">
      <formula>IF(RIGHT(TEXT(AM210,"0.#"),1)=".",FALSE,TRUE)</formula>
    </cfRule>
    <cfRule type="expression" dxfId="774" priority="890">
      <formula>IF(RIGHT(TEXT(AM210,"0.#"),1)=".",TRUE,FALSE)</formula>
    </cfRule>
  </conditionalFormatting>
  <conditionalFormatting sqref="AM211">
    <cfRule type="expression" dxfId="773" priority="887">
      <formula>IF(RIGHT(TEXT(AM211,"0.#"),1)=".",FALSE,TRUE)</formula>
    </cfRule>
    <cfRule type="expression" dxfId="772" priority="888">
      <formula>IF(RIGHT(TEXT(AM211,"0.#"),1)=".",TRUE,FALSE)</formula>
    </cfRule>
  </conditionalFormatting>
  <conditionalFormatting sqref="AM212">
    <cfRule type="expression" dxfId="771" priority="885">
      <formula>IF(RIGHT(TEXT(AM212,"0.#"),1)=".",FALSE,TRUE)</formula>
    </cfRule>
    <cfRule type="expression" dxfId="770" priority="886">
      <formula>IF(RIGHT(TEXT(AM212,"0.#"),1)=".",TRUE,FALSE)</formula>
    </cfRule>
  </conditionalFormatting>
  <conditionalFormatting sqref="AL368:AO395">
    <cfRule type="expression" dxfId="769" priority="881">
      <formula>IF(AND(AL368&gt;=0, RIGHT(TEXT(AL368,"0.#"),1)&lt;&gt;"."),TRUE,FALSE)</formula>
    </cfRule>
    <cfRule type="expression" dxfId="768" priority="882">
      <formula>IF(AND(AL368&gt;=0, RIGHT(TEXT(AL368,"0.#"),1)="."),TRUE,FALSE)</formula>
    </cfRule>
    <cfRule type="expression" dxfId="767" priority="883">
      <formula>IF(AND(AL368&lt;0, RIGHT(TEXT(AL368,"0.#"),1)&lt;&gt;"."),TRUE,FALSE)</formula>
    </cfRule>
    <cfRule type="expression" dxfId="766" priority="884">
      <formula>IF(AND(AL368&lt;0, RIGHT(TEXT(AL368,"0.#"),1)="."),TRUE,FALSE)</formula>
    </cfRule>
  </conditionalFormatting>
  <conditionalFormatting sqref="AQ210:AQ212">
    <cfRule type="expression" dxfId="765" priority="879">
      <formula>IF(RIGHT(TEXT(AQ210,"0.#"),1)=".",FALSE,TRUE)</formula>
    </cfRule>
    <cfRule type="expression" dxfId="764" priority="880">
      <formula>IF(RIGHT(TEXT(AQ210,"0.#"),1)=".",TRUE,FALSE)</formula>
    </cfRule>
  </conditionalFormatting>
  <conditionalFormatting sqref="AU210:AU212">
    <cfRule type="expression" dxfId="763" priority="877">
      <formula>IF(RIGHT(TEXT(AU210,"0.#"),1)=".",FALSE,TRUE)</formula>
    </cfRule>
    <cfRule type="expression" dxfId="762" priority="878">
      <formula>IF(RIGHT(TEXT(AU210,"0.#"),1)=".",TRUE,FALSE)</formula>
    </cfRule>
  </conditionalFormatting>
  <conditionalFormatting sqref="Y368:Y395">
    <cfRule type="expression" dxfId="761" priority="875">
      <formula>IF(RIGHT(TEXT(Y368,"0.#"),1)=".",FALSE,TRUE)</formula>
    </cfRule>
    <cfRule type="expression" dxfId="760" priority="876">
      <formula>IF(RIGHT(TEXT(Y368,"0.#"),1)=".",TRUE,FALSE)</formula>
    </cfRule>
  </conditionalFormatting>
  <conditionalFormatting sqref="AL632:AO660">
    <cfRule type="expression" dxfId="759" priority="871">
      <formula>IF(AND(AL632&gt;=0, RIGHT(TEXT(AL632,"0.#"),1)&lt;&gt;"."),TRUE,FALSE)</formula>
    </cfRule>
    <cfRule type="expression" dxfId="758" priority="872">
      <formula>IF(AND(AL632&gt;=0, RIGHT(TEXT(AL632,"0.#"),1)="."),TRUE,FALSE)</formula>
    </cfRule>
    <cfRule type="expression" dxfId="757" priority="873">
      <formula>IF(AND(AL632&lt;0, RIGHT(TEXT(AL632,"0.#"),1)&lt;&gt;"."),TRUE,FALSE)</formula>
    </cfRule>
    <cfRule type="expression" dxfId="756" priority="874">
      <formula>IF(AND(AL632&lt;0, RIGHT(TEXT(AL632,"0.#"),1)="."),TRUE,FALSE)</formula>
    </cfRule>
  </conditionalFormatting>
  <conditionalFormatting sqref="Y632:Y660">
    <cfRule type="expression" dxfId="755" priority="869">
      <formula>IF(RIGHT(TEXT(Y632,"0.#"),1)=".",FALSE,TRUE)</formula>
    </cfRule>
    <cfRule type="expression" dxfId="754" priority="870">
      <formula>IF(RIGHT(TEXT(Y632,"0.#"),1)=".",TRUE,FALSE)</formula>
    </cfRule>
  </conditionalFormatting>
  <conditionalFormatting sqref="AL367:AO367">
    <cfRule type="expression" dxfId="753" priority="865">
      <formula>IF(AND(AL367&gt;=0, RIGHT(TEXT(AL367,"0.#"),1)&lt;&gt;"."),TRUE,FALSE)</formula>
    </cfRule>
    <cfRule type="expression" dxfId="752" priority="866">
      <formula>IF(AND(AL367&gt;=0, RIGHT(TEXT(AL367,"0.#"),1)="."),TRUE,FALSE)</formula>
    </cfRule>
    <cfRule type="expression" dxfId="751" priority="867">
      <formula>IF(AND(AL367&lt;0, RIGHT(TEXT(AL367,"0.#"),1)&lt;&gt;"."),TRUE,FALSE)</formula>
    </cfRule>
    <cfRule type="expression" dxfId="750" priority="868">
      <formula>IF(AND(AL367&lt;0, RIGHT(TEXT(AL367,"0.#"),1)="."),TRUE,FALSE)</formula>
    </cfRule>
  </conditionalFormatting>
  <conditionalFormatting sqref="Y367">
    <cfRule type="expression" dxfId="749" priority="863">
      <formula>IF(RIGHT(TEXT(Y367,"0.#"),1)=".",FALSE,TRUE)</formula>
    </cfRule>
    <cfRule type="expression" dxfId="748" priority="864">
      <formula>IF(RIGHT(TEXT(Y367,"0.#"),1)=".",TRUE,FALSE)</formula>
    </cfRule>
  </conditionalFormatting>
  <conditionalFormatting sqref="Y402:Y428">
    <cfRule type="expression" dxfId="747" priority="801">
      <formula>IF(RIGHT(TEXT(Y402,"0.#"),1)=".",FALSE,TRUE)</formula>
    </cfRule>
    <cfRule type="expression" dxfId="746" priority="802">
      <formula>IF(RIGHT(TEXT(Y402,"0.#"),1)=".",TRUE,FALSE)</formula>
    </cfRule>
  </conditionalFormatting>
  <conditionalFormatting sqref="Y435:Y461">
    <cfRule type="expression" dxfId="745" priority="789">
      <formula>IF(RIGHT(TEXT(Y435,"0.#"),1)=".",FALSE,TRUE)</formula>
    </cfRule>
    <cfRule type="expression" dxfId="744" priority="790">
      <formula>IF(RIGHT(TEXT(Y435,"0.#"),1)=".",TRUE,FALSE)</formula>
    </cfRule>
  </conditionalFormatting>
  <conditionalFormatting sqref="Y467:Y494">
    <cfRule type="expression" dxfId="743" priority="777">
      <formula>IF(RIGHT(TEXT(Y467,"0.#"),1)=".",FALSE,TRUE)</formula>
    </cfRule>
    <cfRule type="expression" dxfId="742" priority="778">
      <formula>IF(RIGHT(TEXT(Y467,"0.#"),1)=".",TRUE,FALSE)</formula>
    </cfRule>
  </conditionalFormatting>
  <conditionalFormatting sqref="Y465:Y466">
    <cfRule type="expression" dxfId="741" priority="771">
      <formula>IF(RIGHT(TEXT(Y465,"0.#"),1)=".",FALSE,TRUE)</formula>
    </cfRule>
    <cfRule type="expression" dxfId="740" priority="772">
      <formula>IF(RIGHT(TEXT(Y465,"0.#"),1)=".",TRUE,FALSE)</formula>
    </cfRule>
  </conditionalFormatting>
  <conditionalFormatting sqref="Y500:Y527">
    <cfRule type="expression" dxfId="739" priority="765">
      <formula>IF(RIGHT(TEXT(Y500,"0.#"),1)=".",FALSE,TRUE)</formula>
    </cfRule>
    <cfRule type="expression" dxfId="738" priority="766">
      <formula>IF(RIGHT(TEXT(Y500,"0.#"),1)=".",TRUE,FALSE)</formula>
    </cfRule>
  </conditionalFormatting>
  <conditionalFormatting sqref="Y498:Y499">
    <cfRule type="expression" dxfId="737" priority="759">
      <formula>IF(RIGHT(TEXT(Y498,"0.#"),1)=".",FALSE,TRUE)</formula>
    </cfRule>
    <cfRule type="expression" dxfId="736" priority="760">
      <formula>IF(RIGHT(TEXT(Y498,"0.#"),1)=".",TRUE,FALSE)</formula>
    </cfRule>
  </conditionalFormatting>
  <conditionalFormatting sqref="Y533:Y560">
    <cfRule type="expression" dxfId="735" priority="753">
      <formula>IF(RIGHT(TEXT(Y533,"0.#"),1)=".",FALSE,TRUE)</formula>
    </cfRule>
    <cfRule type="expression" dxfId="734" priority="754">
      <formula>IF(RIGHT(TEXT(Y533,"0.#"),1)=".",TRUE,FALSE)</formula>
    </cfRule>
  </conditionalFormatting>
  <conditionalFormatting sqref="W23">
    <cfRule type="expression" dxfId="733" priority="861">
      <formula>IF(RIGHT(TEXT(W23,"0.#"),1)=".",FALSE,TRUE)</formula>
    </cfRule>
    <cfRule type="expression" dxfId="732" priority="862">
      <formula>IF(RIGHT(TEXT(W23,"0.#"),1)=".",TRUE,FALSE)</formula>
    </cfRule>
  </conditionalFormatting>
  <conditionalFormatting sqref="W24:W27">
    <cfRule type="expression" dxfId="731" priority="859">
      <formula>IF(RIGHT(TEXT(W24,"0.#"),1)=".",FALSE,TRUE)</formula>
    </cfRule>
    <cfRule type="expression" dxfId="730" priority="860">
      <formula>IF(RIGHT(TEXT(W24,"0.#"),1)=".",TRUE,FALSE)</formula>
    </cfRule>
  </conditionalFormatting>
  <conditionalFormatting sqref="W28">
    <cfRule type="expression" dxfId="729" priority="857">
      <formula>IF(RIGHT(TEXT(W28,"0.#"),1)=".",FALSE,TRUE)</formula>
    </cfRule>
    <cfRule type="expression" dxfId="728" priority="858">
      <formula>IF(RIGHT(TEXT(W28,"0.#"),1)=".",TRUE,FALSE)</formula>
    </cfRule>
  </conditionalFormatting>
  <conditionalFormatting sqref="P23">
    <cfRule type="expression" dxfId="727" priority="855">
      <formula>IF(RIGHT(TEXT(P23,"0.#"),1)=".",FALSE,TRUE)</formula>
    </cfRule>
    <cfRule type="expression" dxfId="726" priority="856">
      <formula>IF(RIGHT(TEXT(P23,"0.#"),1)=".",TRUE,FALSE)</formula>
    </cfRule>
  </conditionalFormatting>
  <conditionalFormatting sqref="P24:P27">
    <cfRule type="expression" dxfId="725" priority="853">
      <formula>IF(RIGHT(TEXT(P24,"0.#"),1)=".",FALSE,TRUE)</formula>
    </cfRule>
    <cfRule type="expression" dxfId="724" priority="854">
      <formula>IF(RIGHT(TEXT(P24,"0.#"),1)=".",TRUE,FALSE)</formula>
    </cfRule>
  </conditionalFormatting>
  <conditionalFormatting sqref="P28">
    <cfRule type="expression" dxfId="723" priority="851">
      <formula>IF(RIGHT(TEXT(P28,"0.#"),1)=".",FALSE,TRUE)</formula>
    </cfRule>
    <cfRule type="expression" dxfId="722" priority="852">
      <formula>IF(RIGHT(TEXT(P28,"0.#"),1)=".",TRUE,FALSE)</formula>
    </cfRule>
  </conditionalFormatting>
  <conditionalFormatting sqref="AE202">
    <cfRule type="expression" dxfId="721" priority="849">
      <formula>IF(RIGHT(TEXT(AE202,"0.#"),1)=".",FALSE,TRUE)</formula>
    </cfRule>
    <cfRule type="expression" dxfId="720" priority="850">
      <formula>IF(RIGHT(TEXT(AE202,"0.#"),1)=".",TRUE,FALSE)</formula>
    </cfRule>
  </conditionalFormatting>
  <conditionalFormatting sqref="AE203">
    <cfRule type="expression" dxfId="719" priority="847">
      <formula>IF(RIGHT(TEXT(AE203,"0.#"),1)=".",FALSE,TRUE)</formula>
    </cfRule>
    <cfRule type="expression" dxfId="718" priority="848">
      <formula>IF(RIGHT(TEXT(AE203,"0.#"),1)=".",TRUE,FALSE)</formula>
    </cfRule>
  </conditionalFormatting>
  <conditionalFormatting sqref="AE204">
    <cfRule type="expression" dxfId="717" priority="845">
      <formula>IF(RIGHT(TEXT(AE204,"0.#"),1)=".",FALSE,TRUE)</formula>
    </cfRule>
    <cfRule type="expression" dxfId="716" priority="846">
      <formula>IF(RIGHT(TEXT(AE204,"0.#"),1)=".",TRUE,FALSE)</formula>
    </cfRule>
  </conditionalFormatting>
  <conditionalFormatting sqref="AI204">
    <cfRule type="expression" dxfId="715" priority="843">
      <formula>IF(RIGHT(TEXT(AI204,"0.#"),1)=".",FALSE,TRUE)</formula>
    </cfRule>
    <cfRule type="expression" dxfId="714" priority="844">
      <formula>IF(RIGHT(TEXT(AI204,"0.#"),1)=".",TRUE,FALSE)</formula>
    </cfRule>
  </conditionalFormatting>
  <conditionalFormatting sqref="AI203">
    <cfRule type="expression" dxfId="713" priority="841">
      <formula>IF(RIGHT(TEXT(AI203,"0.#"),1)=".",FALSE,TRUE)</formula>
    </cfRule>
    <cfRule type="expression" dxfId="712" priority="842">
      <formula>IF(RIGHT(TEXT(AI203,"0.#"),1)=".",TRUE,FALSE)</formula>
    </cfRule>
  </conditionalFormatting>
  <conditionalFormatting sqref="AI202">
    <cfRule type="expression" dxfId="711" priority="839">
      <formula>IF(RIGHT(TEXT(AI202,"0.#"),1)=".",FALSE,TRUE)</formula>
    </cfRule>
    <cfRule type="expression" dxfId="710" priority="840">
      <formula>IF(RIGHT(TEXT(AI202,"0.#"),1)=".",TRUE,FALSE)</formula>
    </cfRule>
  </conditionalFormatting>
  <conditionalFormatting sqref="AM202">
    <cfRule type="expression" dxfId="709" priority="837">
      <formula>IF(RIGHT(TEXT(AM202,"0.#"),1)=".",FALSE,TRUE)</formula>
    </cfRule>
    <cfRule type="expression" dxfId="708" priority="838">
      <formula>IF(RIGHT(TEXT(AM202,"0.#"),1)=".",TRUE,FALSE)</formula>
    </cfRule>
  </conditionalFormatting>
  <conditionalFormatting sqref="AM203">
    <cfRule type="expression" dxfId="707" priority="835">
      <formula>IF(RIGHT(TEXT(AM203,"0.#"),1)=".",FALSE,TRUE)</formula>
    </cfRule>
    <cfRule type="expression" dxfId="706" priority="836">
      <formula>IF(RIGHT(TEXT(AM203,"0.#"),1)=".",TRUE,FALSE)</formula>
    </cfRule>
  </conditionalFormatting>
  <conditionalFormatting sqref="AM204">
    <cfRule type="expression" dxfId="705" priority="833">
      <formula>IF(RIGHT(TEXT(AM204,"0.#"),1)=".",FALSE,TRUE)</formula>
    </cfRule>
    <cfRule type="expression" dxfId="704" priority="834">
      <formula>IF(RIGHT(TEXT(AM204,"0.#"),1)=".",TRUE,FALSE)</formula>
    </cfRule>
  </conditionalFormatting>
  <conditionalFormatting sqref="AQ202:AQ204">
    <cfRule type="expression" dxfId="703" priority="831">
      <formula>IF(RIGHT(TEXT(AQ202,"0.#"),1)=".",FALSE,TRUE)</formula>
    </cfRule>
    <cfRule type="expression" dxfId="702" priority="832">
      <formula>IF(RIGHT(TEXT(AQ202,"0.#"),1)=".",TRUE,FALSE)</formula>
    </cfRule>
  </conditionalFormatting>
  <conditionalFormatting sqref="AU202:AU204">
    <cfRule type="expression" dxfId="701" priority="829">
      <formula>IF(RIGHT(TEXT(AU202,"0.#"),1)=".",FALSE,TRUE)</formula>
    </cfRule>
    <cfRule type="expression" dxfId="700" priority="830">
      <formula>IF(RIGHT(TEXT(AU202,"0.#"),1)=".",TRUE,FALSE)</formula>
    </cfRule>
  </conditionalFormatting>
  <conditionalFormatting sqref="AE205">
    <cfRule type="expression" dxfId="699" priority="827">
      <formula>IF(RIGHT(TEXT(AE205,"0.#"),1)=".",FALSE,TRUE)</formula>
    </cfRule>
    <cfRule type="expression" dxfId="698" priority="828">
      <formula>IF(RIGHT(TEXT(AE205,"0.#"),1)=".",TRUE,FALSE)</formula>
    </cfRule>
  </conditionalFormatting>
  <conditionalFormatting sqref="AE206">
    <cfRule type="expression" dxfId="697" priority="825">
      <formula>IF(RIGHT(TEXT(AE206,"0.#"),1)=".",FALSE,TRUE)</formula>
    </cfRule>
    <cfRule type="expression" dxfId="696" priority="826">
      <formula>IF(RIGHT(TEXT(AE206,"0.#"),1)=".",TRUE,FALSE)</formula>
    </cfRule>
  </conditionalFormatting>
  <conditionalFormatting sqref="AE207">
    <cfRule type="expression" dxfId="695" priority="823">
      <formula>IF(RIGHT(TEXT(AE207,"0.#"),1)=".",FALSE,TRUE)</formula>
    </cfRule>
    <cfRule type="expression" dxfId="694" priority="824">
      <formula>IF(RIGHT(TEXT(AE207,"0.#"),1)=".",TRUE,FALSE)</formula>
    </cfRule>
  </conditionalFormatting>
  <conditionalFormatting sqref="AI207">
    <cfRule type="expression" dxfId="693" priority="821">
      <formula>IF(RIGHT(TEXT(AI207,"0.#"),1)=".",FALSE,TRUE)</formula>
    </cfRule>
    <cfRule type="expression" dxfId="692" priority="822">
      <formula>IF(RIGHT(TEXT(AI207,"0.#"),1)=".",TRUE,FALSE)</formula>
    </cfRule>
  </conditionalFormatting>
  <conditionalFormatting sqref="AI206">
    <cfRule type="expression" dxfId="691" priority="819">
      <formula>IF(RIGHT(TEXT(AI206,"0.#"),1)=".",FALSE,TRUE)</formula>
    </cfRule>
    <cfRule type="expression" dxfId="690" priority="820">
      <formula>IF(RIGHT(TEXT(AI206,"0.#"),1)=".",TRUE,FALSE)</formula>
    </cfRule>
  </conditionalFormatting>
  <conditionalFormatting sqref="AI205">
    <cfRule type="expression" dxfId="689" priority="817">
      <formula>IF(RIGHT(TEXT(AI205,"0.#"),1)=".",FALSE,TRUE)</formula>
    </cfRule>
    <cfRule type="expression" dxfId="688" priority="818">
      <formula>IF(RIGHT(TEXT(AI205,"0.#"),1)=".",TRUE,FALSE)</formula>
    </cfRule>
  </conditionalFormatting>
  <conditionalFormatting sqref="AM205">
    <cfRule type="expression" dxfId="687" priority="815">
      <formula>IF(RIGHT(TEXT(AM205,"0.#"),1)=".",FALSE,TRUE)</formula>
    </cfRule>
    <cfRule type="expression" dxfId="686" priority="816">
      <formula>IF(RIGHT(TEXT(AM205,"0.#"),1)=".",TRUE,FALSE)</formula>
    </cfRule>
  </conditionalFormatting>
  <conditionalFormatting sqref="AM206">
    <cfRule type="expression" dxfId="685" priority="813">
      <formula>IF(RIGHT(TEXT(AM206,"0.#"),1)=".",FALSE,TRUE)</formula>
    </cfRule>
    <cfRule type="expression" dxfId="684" priority="814">
      <formula>IF(RIGHT(TEXT(AM206,"0.#"),1)=".",TRUE,FALSE)</formula>
    </cfRule>
  </conditionalFormatting>
  <conditionalFormatting sqref="AM207">
    <cfRule type="expression" dxfId="683" priority="811">
      <formula>IF(RIGHT(TEXT(AM207,"0.#"),1)=".",FALSE,TRUE)</formula>
    </cfRule>
    <cfRule type="expression" dxfId="682" priority="812">
      <formula>IF(RIGHT(TEXT(AM207,"0.#"),1)=".",TRUE,FALSE)</formula>
    </cfRule>
  </conditionalFormatting>
  <conditionalFormatting sqref="AQ205:AQ207">
    <cfRule type="expression" dxfId="681" priority="809">
      <formula>IF(RIGHT(TEXT(AQ205,"0.#"),1)=".",FALSE,TRUE)</formula>
    </cfRule>
    <cfRule type="expression" dxfId="680" priority="810">
      <formula>IF(RIGHT(TEXT(AQ205,"0.#"),1)=".",TRUE,FALSE)</formula>
    </cfRule>
  </conditionalFormatting>
  <conditionalFormatting sqref="AU205:AU207">
    <cfRule type="expression" dxfId="679" priority="807">
      <formula>IF(RIGHT(TEXT(AU205,"0.#"),1)=".",FALSE,TRUE)</formula>
    </cfRule>
    <cfRule type="expression" dxfId="678" priority="808">
      <formula>IF(RIGHT(TEXT(AU205,"0.#"),1)=".",TRUE,FALSE)</formula>
    </cfRule>
  </conditionalFormatting>
  <conditionalFormatting sqref="AL402:AO428">
    <cfRule type="expression" dxfId="677" priority="803">
      <formula>IF(AND(AL402&gt;=0, RIGHT(TEXT(AL402,"0.#"),1)&lt;&gt;"."),TRUE,FALSE)</formula>
    </cfRule>
    <cfRule type="expression" dxfId="676" priority="804">
      <formula>IF(AND(AL402&gt;=0, RIGHT(TEXT(AL402,"0.#"),1)="."),TRUE,FALSE)</formula>
    </cfRule>
    <cfRule type="expression" dxfId="675" priority="805">
      <formula>IF(AND(AL402&lt;0, RIGHT(TEXT(AL402,"0.#"),1)&lt;&gt;"."),TRUE,FALSE)</formula>
    </cfRule>
    <cfRule type="expression" dxfId="674" priority="806">
      <formula>IF(AND(AL402&lt;0, RIGHT(TEXT(AL402,"0.#"),1)="."),TRUE,FALSE)</formula>
    </cfRule>
  </conditionalFormatting>
  <conditionalFormatting sqref="AL438:AO461">
    <cfRule type="expression" dxfId="673" priority="791">
      <formula>IF(AND(AL438&gt;=0, RIGHT(TEXT(AL438,"0.#"),1)&lt;&gt;"."),TRUE,FALSE)</formula>
    </cfRule>
    <cfRule type="expression" dxfId="672" priority="792">
      <formula>IF(AND(AL438&gt;=0, RIGHT(TEXT(AL438,"0.#"),1)="."),TRUE,FALSE)</formula>
    </cfRule>
    <cfRule type="expression" dxfId="671" priority="793">
      <formula>IF(AND(AL438&lt;0, RIGHT(TEXT(AL438,"0.#"),1)&lt;&gt;"."),TRUE,FALSE)</formula>
    </cfRule>
    <cfRule type="expression" dxfId="670" priority="794">
      <formula>IF(AND(AL438&lt;0, RIGHT(TEXT(AL438,"0.#"),1)="."),TRUE,FALSE)</formula>
    </cfRule>
  </conditionalFormatting>
  <conditionalFormatting sqref="AL478:AO494">
    <cfRule type="expression" dxfId="669" priority="779">
      <formula>IF(AND(AL478&gt;=0, RIGHT(TEXT(AL478,"0.#"),1)&lt;&gt;"."),TRUE,FALSE)</formula>
    </cfRule>
    <cfRule type="expression" dxfId="668" priority="780">
      <formula>IF(AND(AL478&gt;=0, RIGHT(TEXT(AL478,"0.#"),1)="."),TRUE,FALSE)</formula>
    </cfRule>
    <cfRule type="expression" dxfId="667" priority="781">
      <formula>IF(AND(AL478&lt;0, RIGHT(TEXT(AL478,"0.#"),1)&lt;&gt;"."),TRUE,FALSE)</formula>
    </cfRule>
    <cfRule type="expression" dxfId="666" priority="782">
      <formula>IF(AND(AL478&lt;0, RIGHT(TEXT(AL478,"0.#"),1)="."),TRUE,FALSE)</formula>
    </cfRule>
  </conditionalFormatting>
  <conditionalFormatting sqref="AL465:AO477">
    <cfRule type="expression" dxfId="665" priority="773">
      <formula>IF(AND(AL465&gt;=0, RIGHT(TEXT(AL465,"0.#"),1)&lt;&gt;"."),TRUE,FALSE)</formula>
    </cfRule>
    <cfRule type="expression" dxfId="664" priority="774">
      <formula>IF(AND(AL465&gt;=0, RIGHT(TEXT(AL465,"0.#"),1)="."),TRUE,FALSE)</formula>
    </cfRule>
    <cfRule type="expression" dxfId="663" priority="775">
      <formula>IF(AND(AL465&lt;0, RIGHT(TEXT(AL465,"0.#"),1)&lt;&gt;"."),TRUE,FALSE)</formula>
    </cfRule>
    <cfRule type="expression" dxfId="662" priority="776">
      <formula>IF(AND(AL465&lt;0, RIGHT(TEXT(AL465,"0.#"),1)="."),TRUE,FALSE)</formula>
    </cfRule>
  </conditionalFormatting>
  <conditionalFormatting sqref="AL500:AO527">
    <cfRule type="expression" dxfId="661" priority="767">
      <formula>IF(AND(AL500&gt;=0, RIGHT(TEXT(AL500,"0.#"),1)&lt;&gt;"."),TRUE,FALSE)</formula>
    </cfRule>
    <cfRule type="expression" dxfId="660" priority="768">
      <formula>IF(AND(AL500&gt;=0, RIGHT(TEXT(AL500,"0.#"),1)="."),TRUE,FALSE)</formula>
    </cfRule>
    <cfRule type="expression" dxfId="659" priority="769">
      <formula>IF(AND(AL500&lt;0, RIGHT(TEXT(AL500,"0.#"),1)&lt;&gt;"."),TRUE,FALSE)</formula>
    </cfRule>
    <cfRule type="expression" dxfId="658" priority="770">
      <formula>IF(AND(AL500&lt;0, RIGHT(TEXT(AL500,"0.#"),1)="."),TRUE,FALSE)</formula>
    </cfRule>
  </conditionalFormatting>
  <conditionalFormatting sqref="AL498:AO499">
    <cfRule type="expression" dxfId="657" priority="761">
      <formula>IF(AND(AL498&gt;=0, RIGHT(TEXT(AL498,"0.#"),1)&lt;&gt;"."),TRUE,FALSE)</formula>
    </cfRule>
    <cfRule type="expression" dxfId="656" priority="762">
      <formula>IF(AND(AL498&gt;=0, RIGHT(TEXT(AL498,"0.#"),1)="."),TRUE,FALSE)</formula>
    </cfRule>
    <cfRule type="expression" dxfId="655" priority="763">
      <formula>IF(AND(AL498&lt;0, RIGHT(TEXT(AL498,"0.#"),1)&lt;&gt;"."),TRUE,FALSE)</formula>
    </cfRule>
    <cfRule type="expression" dxfId="654" priority="764">
      <formula>IF(AND(AL498&lt;0, RIGHT(TEXT(AL498,"0.#"),1)="."),TRUE,FALSE)</formula>
    </cfRule>
  </conditionalFormatting>
  <conditionalFormatting sqref="AL533:AO560">
    <cfRule type="expression" dxfId="653" priority="755">
      <formula>IF(AND(AL533&gt;=0, RIGHT(TEXT(AL533,"0.#"),1)&lt;&gt;"."),TRUE,FALSE)</formula>
    </cfRule>
    <cfRule type="expression" dxfId="652" priority="756">
      <formula>IF(AND(AL533&gt;=0, RIGHT(TEXT(AL533,"0.#"),1)="."),TRUE,FALSE)</formula>
    </cfRule>
    <cfRule type="expression" dxfId="651" priority="757">
      <formula>IF(AND(AL533&lt;0, RIGHT(TEXT(AL533,"0.#"),1)&lt;&gt;"."),TRUE,FALSE)</formula>
    </cfRule>
    <cfRule type="expression" dxfId="650" priority="758">
      <formula>IF(AND(AL533&lt;0, RIGHT(TEXT(AL533,"0.#"),1)="."),TRUE,FALSE)</formula>
    </cfRule>
  </conditionalFormatting>
  <conditionalFormatting sqref="AL531:AO532">
    <cfRule type="expression" dxfId="649" priority="749">
      <formula>IF(AND(AL531&gt;=0, RIGHT(TEXT(AL531,"0.#"),1)&lt;&gt;"."),TRUE,FALSE)</formula>
    </cfRule>
    <cfRule type="expression" dxfId="648" priority="750">
      <formula>IF(AND(AL531&gt;=0, RIGHT(TEXT(AL531,"0.#"),1)="."),TRUE,FALSE)</formula>
    </cfRule>
    <cfRule type="expression" dxfId="647" priority="751">
      <formula>IF(AND(AL531&lt;0, RIGHT(TEXT(AL531,"0.#"),1)&lt;&gt;"."),TRUE,FALSE)</formula>
    </cfRule>
    <cfRule type="expression" dxfId="646" priority="752">
      <formula>IF(AND(AL531&lt;0, RIGHT(TEXT(AL531,"0.#"),1)="."),TRUE,FALSE)</formula>
    </cfRule>
  </conditionalFormatting>
  <conditionalFormatting sqref="Y531:Y532">
    <cfRule type="expression" dxfId="645" priority="747">
      <formula>IF(RIGHT(TEXT(Y531,"0.#"),1)=".",FALSE,TRUE)</formula>
    </cfRule>
    <cfRule type="expression" dxfId="644" priority="748">
      <formula>IF(RIGHT(TEXT(Y531,"0.#"),1)=".",TRUE,FALSE)</formula>
    </cfRule>
  </conditionalFormatting>
  <conditionalFormatting sqref="AL566:AO593">
    <cfRule type="expression" dxfId="643" priority="743">
      <formula>IF(AND(AL566&gt;=0, RIGHT(TEXT(AL566,"0.#"),1)&lt;&gt;"."),TRUE,FALSE)</formula>
    </cfRule>
    <cfRule type="expression" dxfId="642" priority="744">
      <formula>IF(AND(AL566&gt;=0, RIGHT(TEXT(AL566,"0.#"),1)="."),TRUE,FALSE)</formula>
    </cfRule>
    <cfRule type="expression" dxfId="641" priority="745">
      <formula>IF(AND(AL566&lt;0, RIGHT(TEXT(AL566,"0.#"),1)&lt;&gt;"."),TRUE,FALSE)</formula>
    </cfRule>
    <cfRule type="expression" dxfId="640" priority="746">
      <formula>IF(AND(AL566&lt;0, RIGHT(TEXT(AL566,"0.#"),1)="."),TRUE,FALSE)</formula>
    </cfRule>
  </conditionalFormatting>
  <conditionalFormatting sqref="Y566:Y593">
    <cfRule type="expression" dxfId="639" priority="741">
      <formula>IF(RIGHT(TEXT(Y566,"0.#"),1)=".",FALSE,TRUE)</formula>
    </cfRule>
    <cfRule type="expression" dxfId="638" priority="742">
      <formula>IF(RIGHT(TEXT(Y566,"0.#"),1)=".",TRUE,FALSE)</formula>
    </cfRule>
  </conditionalFormatting>
  <conditionalFormatting sqref="AL564:AO565">
    <cfRule type="expression" dxfId="637" priority="737">
      <formula>IF(AND(AL564&gt;=0, RIGHT(TEXT(AL564,"0.#"),1)&lt;&gt;"."),TRUE,FALSE)</formula>
    </cfRule>
    <cfRule type="expression" dxfId="636" priority="738">
      <formula>IF(AND(AL564&gt;=0, RIGHT(TEXT(AL564,"0.#"),1)="."),TRUE,FALSE)</formula>
    </cfRule>
    <cfRule type="expression" dxfId="635" priority="739">
      <formula>IF(AND(AL564&lt;0, RIGHT(TEXT(AL564,"0.#"),1)&lt;&gt;"."),TRUE,FALSE)</formula>
    </cfRule>
    <cfRule type="expression" dxfId="634" priority="740">
      <formula>IF(AND(AL564&lt;0, RIGHT(TEXT(AL564,"0.#"),1)="."),TRUE,FALSE)</formula>
    </cfRule>
  </conditionalFormatting>
  <conditionalFormatting sqref="Y564:Y565">
    <cfRule type="expression" dxfId="633" priority="735">
      <formula>IF(RIGHT(TEXT(Y564,"0.#"),1)=".",FALSE,TRUE)</formula>
    </cfRule>
    <cfRule type="expression" dxfId="632" priority="736">
      <formula>IF(RIGHT(TEXT(Y564,"0.#"),1)=".",TRUE,FALSE)</formula>
    </cfRule>
  </conditionalFormatting>
  <conditionalFormatting sqref="AL599:AO626">
    <cfRule type="expression" dxfId="631" priority="731">
      <formula>IF(AND(AL599&gt;=0, RIGHT(TEXT(AL599,"0.#"),1)&lt;&gt;"."),TRUE,FALSE)</formula>
    </cfRule>
    <cfRule type="expression" dxfId="630" priority="732">
      <formula>IF(AND(AL599&gt;=0, RIGHT(TEXT(AL599,"0.#"),1)="."),TRUE,FALSE)</formula>
    </cfRule>
    <cfRule type="expression" dxfId="629" priority="733">
      <formula>IF(AND(AL599&lt;0, RIGHT(TEXT(AL599,"0.#"),1)&lt;&gt;"."),TRUE,FALSE)</formula>
    </cfRule>
    <cfRule type="expression" dxfId="628" priority="734">
      <formula>IF(AND(AL599&lt;0, RIGHT(TEXT(AL599,"0.#"),1)="."),TRUE,FALSE)</formula>
    </cfRule>
  </conditionalFormatting>
  <conditionalFormatting sqref="Y599:Y626">
    <cfRule type="expression" dxfId="627" priority="729">
      <formula>IF(RIGHT(TEXT(Y599,"0.#"),1)=".",FALSE,TRUE)</formula>
    </cfRule>
    <cfRule type="expression" dxfId="626" priority="730">
      <formula>IF(RIGHT(TEXT(Y599,"0.#"),1)=".",TRUE,FALSE)</formula>
    </cfRule>
  </conditionalFormatting>
  <conditionalFormatting sqref="AL597:AO598">
    <cfRule type="expression" dxfId="625" priority="725">
      <formula>IF(AND(AL597&gt;=0, RIGHT(TEXT(AL597,"0.#"),1)&lt;&gt;"."),TRUE,FALSE)</formula>
    </cfRule>
    <cfRule type="expression" dxfId="624" priority="726">
      <formula>IF(AND(AL597&gt;=0, RIGHT(TEXT(AL597,"0.#"),1)="."),TRUE,FALSE)</formula>
    </cfRule>
    <cfRule type="expression" dxfId="623" priority="727">
      <formula>IF(AND(AL597&lt;0, RIGHT(TEXT(AL597,"0.#"),1)&lt;&gt;"."),TRUE,FALSE)</formula>
    </cfRule>
    <cfRule type="expression" dxfId="622" priority="728">
      <formula>IF(AND(AL597&lt;0, RIGHT(TEXT(AL597,"0.#"),1)="."),TRUE,FALSE)</formula>
    </cfRule>
  </conditionalFormatting>
  <conditionalFormatting sqref="Y597:Y598">
    <cfRule type="expression" dxfId="621" priority="723">
      <formula>IF(RIGHT(TEXT(Y597,"0.#"),1)=".",FALSE,TRUE)</formula>
    </cfRule>
    <cfRule type="expression" dxfId="620" priority="724">
      <formula>IF(RIGHT(TEXT(Y597,"0.#"),1)=".",TRUE,FALSE)</formula>
    </cfRule>
  </conditionalFormatting>
  <conditionalFormatting sqref="AU33">
    <cfRule type="expression" dxfId="619" priority="719">
      <formula>IF(RIGHT(TEXT(AU33,"0.#"),1)=".",FALSE,TRUE)</formula>
    </cfRule>
    <cfRule type="expression" dxfId="618" priority="720">
      <formula>IF(RIGHT(TEXT(AU33,"0.#"),1)=".",TRUE,FALSE)</formula>
    </cfRule>
  </conditionalFormatting>
  <conditionalFormatting sqref="AU32">
    <cfRule type="expression" dxfId="617" priority="721">
      <formula>IF(RIGHT(TEXT(AU32,"0.#"),1)=".",FALSE,TRUE)</formula>
    </cfRule>
    <cfRule type="expression" dxfId="616" priority="722">
      <formula>IF(RIGHT(TEXT(AU32,"0.#"),1)=".",TRUE,FALSE)</formula>
    </cfRule>
  </conditionalFormatting>
  <conditionalFormatting sqref="P29:AC29">
    <cfRule type="expression" dxfId="615" priority="717">
      <formula>IF(RIGHT(TEXT(P29,"0.#"),1)=".",FALSE,TRUE)</formula>
    </cfRule>
    <cfRule type="expression" dxfId="614" priority="718">
      <formula>IF(RIGHT(TEXT(P29,"0.#"),1)=".",TRUE,FALSE)</formula>
    </cfRule>
  </conditionalFormatting>
  <conditionalFormatting sqref="AM41">
    <cfRule type="expression" dxfId="613" priority="699">
      <formula>IF(RIGHT(TEXT(AM41,"0.#"),1)=".",FALSE,TRUE)</formula>
    </cfRule>
    <cfRule type="expression" dxfId="612" priority="700">
      <formula>IF(RIGHT(TEXT(AM41,"0.#"),1)=".",TRUE,FALSE)</formula>
    </cfRule>
  </conditionalFormatting>
  <conditionalFormatting sqref="AM40">
    <cfRule type="expression" dxfId="611" priority="701">
      <formula>IF(RIGHT(TEXT(AM40,"0.#"),1)=".",FALSE,TRUE)</formula>
    </cfRule>
    <cfRule type="expression" dxfId="610" priority="702">
      <formula>IF(RIGHT(TEXT(AM40,"0.#"),1)=".",TRUE,FALSE)</formula>
    </cfRule>
  </conditionalFormatting>
  <conditionalFormatting sqref="AE39">
    <cfRule type="expression" dxfId="609" priority="715">
      <formula>IF(RIGHT(TEXT(AE39,"0.#"),1)=".",FALSE,TRUE)</formula>
    </cfRule>
    <cfRule type="expression" dxfId="608" priority="716">
      <formula>IF(RIGHT(TEXT(AE39,"0.#"),1)=".",TRUE,FALSE)</formula>
    </cfRule>
  </conditionalFormatting>
  <conditionalFormatting sqref="AQ39:AQ41">
    <cfRule type="expression" dxfId="607" priority="697">
      <formula>IF(RIGHT(TEXT(AQ39,"0.#"),1)=".",FALSE,TRUE)</formula>
    </cfRule>
    <cfRule type="expression" dxfId="606" priority="698">
      <formula>IF(RIGHT(TEXT(AQ39,"0.#"),1)=".",TRUE,FALSE)</formula>
    </cfRule>
  </conditionalFormatting>
  <conditionalFormatting sqref="AU39:AU41">
    <cfRule type="expression" dxfId="605" priority="695">
      <formula>IF(RIGHT(TEXT(AU39,"0.#"),1)=".",FALSE,TRUE)</formula>
    </cfRule>
    <cfRule type="expression" dxfId="604" priority="696">
      <formula>IF(RIGHT(TEXT(AU39,"0.#"),1)=".",TRUE,FALSE)</formula>
    </cfRule>
  </conditionalFormatting>
  <conditionalFormatting sqref="AI41">
    <cfRule type="expression" dxfId="603" priority="709">
      <formula>IF(RIGHT(TEXT(AI41,"0.#"),1)=".",FALSE,TRUE)</formula>
    </cfRule>
    <cfRule type="expression" dxfId="602" priority="710">
      <formula>IF(RIGHT(TEXT(AI41,"0.#"),1)=".",TRUE,FALSE)</formula>
    </cfRule>
  </conditionalFormatting>
  <conditionalFormatting sqref="AE40">
    <cfRule type="expression" dxfId="601" priority="713">
      <formula>IF(RIGHT(TEXT(AE40,"0.#"),1)=".",FALSE,TRUE)</formula>
    </cfRule>
    <cfRule type="expression" dxfId="600" priority="714">
      <formula>IF(RIGHT(TEXT(AE40,"0.#"),1)=".",TRUE,FALSE)</formula>
    </cfRule>
  </conditionalFormatting>
  <conditionalFormatting sqref="AE41">
    <cfRule type="expression" dxfId="599" priority="711">
      <formula>IF(RIGHT(TEXT(AE41,"0.#"),1)=".",FALSE,TRUE)</formula>
    </cfRule>
    <cfRule type="expression" dxfId="598" priority="712">
      <formula>IF(RIGHT(TEXT(AE41,"0.#"),1)=".",TRUE,FALSE)</formula>
    </cfRule>
  </conditionalFormatting>
  <conditionalFormatting sqref="AM39">
    <cfRule type="expression" dxfId="597" priority="703">
      <formula>IF(RIGHT(TEXT(AM39,"0.#"),1)=".",FALSE,TRUE)</formula>
    </cfRule>
    <cfRule type="expression" dxfId="596" priority="704">
      <formula>IF(RIGHT(TEXT(AM39,"0.#"),1)=".",TRUE,FALSE)</formula>
    </cfRule>
  </conditionalFormatting>
  <conditionalFormatting sqref="AI39">
    <cfRule type="expression" dxfId="595" priority="705">
      <formula>IF(RIGHT(TEXT(AI39,"0.#"),1)=".",FALSE,TRUE)</formula>
    </cfRule>
    <cfRule type="expression" dxfId="594" priority="706">
      <formula>IF(RIGHT(TEXT(AI39,"0.#"),1)=".",TRUE,FALSE)</formula>
    </cfRule>
  </conditionalFormatting>
  <conditionalFormatting sqref="AI40">
    <cfRule type="expression" dxfId="593" priority="707">
      <formula>IF(RIGHT(TEXT(AI40,"0.#"),1)=".",FALSE,TRUE)</formula>
    </cfRule>
    <cfRule type="expression" dxfId="592" priority="708">
      <formula>IF(RIGHT(TEXT(AI40,"0.#"),1)=".",TRUE,FALSE)</formula>
    </cfRule>
  </conditionalFormatting>
  <conditionalFormatting sqref="AM69">
    <cfRule type="expression" dxfId="591" priority="667">
      <formula>IF(RIGHT(TEXT(AM69,"0.#"),1)=".",FALSE,TRUE)</formula>
    </cfRule>
    <cfRule type="expression" dxfId="590" priority="668">
      <formula>IF(RIGHT(TEXT(AM69,"0.#"),1)=".",TRUE,FALSE)</formula>
    </cfRule>
  </conditionalFormatting>
  <conditionalFormatting sqref="AE70 AM70">
    <cfRule type="expression" dxfId="589" priority="665">
      <formula>IF(RIGHT(TEXT(AE70,"0.#"),1)=".",FALSE,TRUE)</formula>
    </cfRule>
    <cfRule type="expression" dxfId="588" priority="666">
      <formula>IF(RIGHT(TEXT(AE70,"0.#"),1)=".",TRUE,FALSE)</formula>
    </cfRule>
  </conditionalFormatting>
  <conditionalFormatting sqref="AI70">
    <cfRule type="expression" dxfId="587" priority="663">
      <formula>IF(RIGHT(TEXT(AI70,"0.#"),1)=".",FALSE,TRUE)</formula>
    </cfRule>
    <cfRule type="expression" dxfId="586" priority="664">
      <formula>IF(RIGHT(TEXT(AI70,"0.#"),1)=".",TRUE,FALSE)</formula>
    </cfRule>
  </conditionalFormatting>
  <conditionalFormatting sqref="AQ70">
    <cfRule type="expression" dxfId="585" priority="661">
      <formula>IF(RIGHT(TEXT(AQ70,"0.#"),1)=".",FALSE,TRUE)</formula>
    </cfRule>
    <cfRule type="expression" dxfId="584" priority="662">
      <formula>IF(RIGHT(TEXT(AQ70,"0.#"),1)=".",TRUE,FALSE)</formula>
    </cfRule>
  </conditionalFormatting>
  <conditionalFormatting sqref="AE69 AQ69">
    <cfRule type="expression" dxfId="583" priority="671">
      <formula>IF(RIGHT(TEXT(AE69,"0.#"),1)=".",FALSE,TRUE)</formula>
    </cfRule>
    <cfRule type="expression" dxfId="582" priority="672">
      <formula>IF(RIGHT(TEXT(AE69,"0.#"),1)=".",TRUE,FALSE)</formula>
    </cfRule>
  </conditionalFormatting>
  <conditionalFormatting sqref="AI69">
    <cfRule type="expression" dxfId="581" priority="669">
      <formula>IF(RIGHT(TEXT(AI69,"0.#"),1)=".",FALSE,TRUE)</formula>
    </cfRule>
    <cfRule type="expression" dxfId="580" priority="670">
      <formula>IF(RIGHT(TEXT(AI69,"0.#"),1)=".",TRUE,FALSE)</formula>
    </cfRule>
  </conditionalFormatting>
  <conditionalFormatting sqref="AE66 AQ66">
    <cfRule type="expression" dxfId="579" priority="659">
      <formula>IF(RIGHT(TEXT(AE66,"0.#"),1)=".",FALSE,TRUE)</formula>
    </cfRule>
    <cfRule type="expression" dxfId="578" priority="660">
      <formula>IF(RIGHT(TEXT(AE66,"0.#"),1)=".",TRUE,FALSE)</formula>
    </cfRule>
  </conditionalFormatting>
  <conditionalFormatting sqref="AI66">
    <cfRule type="expression" dxfId="577" priority="657">
      <formula>IF(RIGHT(TEXT(AI66,"0.#"),1)=".",FALSE,TRUE)</formula>
    </cfRule>
    <cfRule type="expression" dxfId="576" priority="658">
      <formula>IF(RIGHT(TEXT(AI66,"0.#"),1)=".",TRUE,FALSE)</formula>
    </cfRule>
  </conditionalFormatting>
  <conditionalFormatting sqref="AM66">
    <cfRule type="expression" dxfId="575" priority="655">
      <formula>IF(RIGHT(TEXT(AM66,"0.#"),1)=".",FALSE,TRUE)</formula>
    </cfRule>
    <cfRule type="expression" dxfId="574" priority="656">
      <formula>IF(RIGHT(TEXT(AM66,"0.#"),1)=".",TRUE,FALSE)</formula>
    </cfRule>
  </conditionalFormatting>
  <conditionalFormatting sqref="AE67">
    <cfRule type="expression" dxfId="573" priority="653">
      <formula>IF(RIGHT(TEXT(AE67,"0.#"),1)=".",FALSE,TRUE)</formula>
    </cfRule>
    <cfRule type="expression" dxfId="572" priority="654">
      <formula>IF(RIGHT(TEXT(AE67,"0.#"),1)=".",TRUE,FALSE)</formula>
    </cfRule>
  </conditionalFormatting>
  <conditionalFormatting sqref="AI67">
    <cfRule type="expression" dxfId="571" priority="651">
      <formula>IF(RIGHT(TEXT(AI67,"0.#"),1)=".",FALSE,TRUE)</formula>
    </cfRule>
    <cfRule type="expression" dxfId="570" priority="652">
      <formula>IF(RIGHT(TEXT(AI67,"0.#"),1)=".",TRUE,FALSE)</formula>
    </cfRule>
  </conditionalFormatting>
  <conditionalFormatting sqref="AM67">
    <cfRule type="expression" dxfId="569" priority="649">
      <formula>IF(RIGHT(TEXT(AM67,"0.#"),1)=".",FALSE,TRUE)</formula>
    </cfRule>
    <cfRule type="expression" dxfId="568" priority="650">
      <formula>IF(RIGHT(TEXT(AM67,"0.#"),1)=".",TRUE,FALSE)</formula>
    </cfRule>
  </conditionalFormatting>
  <conditionalFormatting sqref="AQ67">
    <cfRule type="expression" dxfId="567" priority="647">
      <formula>IF(RIGHT(TEXT(AQ67,"0.#"),1)=".",FALSE,TRUE)</formula>
    </cfRule>
    <cfRule type="expression" dxfId="566" priority="648">
      <formula>IF(RIGHT(TEXT(AQ67,"0.#"),1)=".",TRUE,FALSE)</formula>
    </cfRule>
  </conditionalFormatting>
  <conditionalFormatting sqref="AU66">
    <cfRule type="expression" dxfId="565" priority="645">
      <formula>IF(RIGHT(TEXT(AU66,"0.#"),1)=".",FALSE,TRUE)</formula>
    </cfRule>
    <cfRule type="expression" dxfId="564" priority="646">
      <formula>IF(RIGHT(TEXT(AU66,"0.#"),1)=".",TRUE,FALSE)</formula>
    </cfRule>
  </conditionalFormatting>
  <conditionalFormatting sqref="AU67">
    <cfRule type="expression" dxfId="563" priority="643">
      <formula>IF(RIGHT(TEXT(AU67,"0.#"),1)=".",FALSE,TRUE)</formula>
    </cfRule>
    <cfRule type="expression" dxfId="562" priority="644">
      <formula>IF(RIGHT(TEXT(AU67,"0.#"),1)=".",TRUE,FALSE)</formula>
    </cfRule>
  </conditionalFormatting>
  <conditionalFormatting sqref="AE100 AQ100">
    <cfRule type="expression" dxfId="561" priority="605">
      <formula>IF(RIGHT(TEXT(AE100,"0.#"),1)=".",FALSE,TRUE)</formula>
    </cfRule>
    <cfRule type="expression" dxfId="560" priority="606">
      <formula>IF(RIGHT(TEXT(AE100,"0.#"),1)=".",TRUE,FALSE)</formula>
    </cfRule>
  </conditionalFormatting>
  <conditionalFormatting sqref="AI100">
    <cfRule type="expression" dxfId="559" priority="603">
      <formula>IF(RIGHT(TEXT(AI100,"0.#"),1)=".",FALSE,TRUE)</formula>
    </cfRule>
    <cfRule type="expression" dxfId="558" priority="604">
      <formula>IF(RIGHT(TEXT(AI100,"0.#"),1)=".",TRUE,FALSE)</formula>
    </cfRule>
  </conditionalFormatting>
  <conditionalFormatting sqref="AM100">
    <cfRule type="expression" dxfId="557" priority="601">
      <formula>IF(RIGHT(TEXT(AM100,"0.#"),1)=".",FALSE,TRUE)</formula>
    </cfRule>
    <cfRule type="expression" dxfId="556" priority="602">
      <formula>IF(RIGHT(TEXT(AM100,"0.#"),1)=".",TRUE,FALSE)</formula>
    </cfRule>
  </conditionalFormatting>
  <conditionalFormatting sqref="AE101">
    <cfRule type="expression" dxfId="555" priority="599">
      <formula>IF(RIGHT(TEXT(AE101,"0.#"),1)=".",FALSE,TRUE)</formula>
    </cfRule>
    <cfRule type="expression" dxfId="554" priority="600">
      <formula>IF(RIGHT(TEXT(AE101,"0.#"),1)=".",TRUE,FALSE)</formula>
    </cfRule>
  </conditionalFormatting>
  <conditionalFormatting sqref="AI101">
    <cfRule type="expression" dxfId="553" priority="597">
      <formula>IF(RIGHT(TEXT(AI101,"0.#"),1)=".",FALSE,TRUE)</formula>
    </cfRule>
    <cfRule type="expression" dxfId="552" priority="598">
      <formula>IF(RIGHT(TEXT(AI101,"0.#"),1)=".",TRUE,FALSE)</formula>
    </cfRule>
  </conditionalFormatting>
  <conditionalFormatting sqref="AM101">
    <cfRule type="expression" dxfId="551" priority="595">
      <formula>IF(RIGHT(TEXT(AM101,"0.#"),1)=".",FALSE,TRUE)</formula>
    </cfRule>
    <cfRule type="expression" dxfId="550" priority="596">
      <formula>IF(RIGHT(TEXT(AM101,"0.#"),1)=".",TRUE,FALSE)</formula>
    </cfRule>
  </conditionalFormatting>
  <conditionalFormatting sqref="AQ101">
    <cfRule type="expression" dxfId="549" priority="593">
      <formula>IF(RIGHT(TEXT(AQ101,"0.#"),1)=".",FALSE,TRUE)</formula>
    </cfRule>
    <cfRule type="expression" dxfId="548" priority="594">
      <formula>IF(RIGHT(TEXT(AQ101,"0.#"),1)=".",TRUE,FALSE)</formula>
    </cfRule>
  </conditionalFormatting>
  <conditionalFormatting sqref="AU100">
    <cfRule type="expression" dxfId="547" priority="591">
      <formula>IF(RIGHT(TEXT(AU100,"0.#"),1)=".",FALSE,TRUE)</formula>
    </cfRule>
    <cfRule type="expression" dxfId="546" priority="592">
      <formula>IF(RIGHT(TEXT(AU100,"0.#"),1)=".",TRUE,FALSE)</formula>
    </cfRule>
  </conditionalFormatting>
  <conditionalFormatting sqref="AU101">
    <cfRule type="expression" dxfId="545" priority="589">
      <formula>IF(RIGHT(TEXT(AU101,"0.#"),1)=".",FALSE,TRUE)</formula>
    </cfRule>
    <cfRule type="expression" dxfId="544" priority="590">
      <formula>IF(RIGHT(TEXT(AU101,"0.#"),1)=".",TRUE,FALSE)</formula>
    </cfRule>
  </conditionalFormatting>
  <conditionalFormatting sqref="AM35">
    <cfRule type="expression" dxfId="543" priority="583">
      <formula>IF(RIGHT(TEXT(AM35,"0.#"),1)=".",FALSE,TRUE)</formula>
    </cfRule>
    <cfRule type="expression" dxfId="542" priority="584">
      <formula>IF(RIGHT(TEXT(AM35,"0.#"),1)=".",TRUE,FALSE)</formula>
    </cfRule>
  </conditionalFormatting>
  <conditionalFormatting sqref="AE36 AM36">
    <cfRule type="expression" dxfId="541" priority="581">
      <formula>IF(RIGHT(TEXT(AE36,"0.#"),1)=".",FALSE,TRUE)</formula>
    </cfRule>
    <cfRule type="expression" dxfId="540" priority="582">
      <formula>IF(RIGHT(TEXT(AE36,"0.#"),1)=".",TRUE,FALSE)</formula>
    </cfRule>
  </conditionalFormatting>
  <conditionalFormatting sqref="AI36">
    <cfRule type="expression" dxfId="539" priority="579">
      <formula>IF(RIGHT(TEXT(AI36,"0.#"),1)=".",FALSE,TRUE)</formula>
    </cfRule>
    <cfRule type="expression" dxfId="538" priority="580">
      <formula>IF(RIGHT(TEXT(AI36,"0.#"),1)=".",TRUE,FALSE)</formula>
    </cfRule>
  </conditionalFormatting>
  <conditionalFormatting sqref="AQ36">
    <cfRule type="expression" dxfId="537" priority="577">
      <formula>IF(RIGHT(TEXT(AQ36,"0.#"),1)=".",FALSE,TRUE)</formula>
    </cfRule>
    <cfRule type="expression" dxfId="536" priority="578">
      <formula>IF(RIGHT(TEXT(AQ36,"0.#"),1)=".",TRUE,FALSE)</formula>
    </cfRule>
  </conditionalFormatting>
  <conditionalFormatting sqref="AE35 AQ35">
    <cfRule type="expression" dxfId="535" priority="587">
      <formula>IF(RIGHT(TEXT(AE35,"0.#"),1)=".",FALSE,TRUE)</formula>
    </cfRule>
    <cfRule type="expression" dxfId="534" priority="588">
      <formula>IF(RIGHT(TEXT(AE35,"0.#"),1)=".",TRUE,FALSE)</formula>
    </cfRule>
  </conditionalFormatting>
  <conditionalFormatting sqref="AI35">
    <cfRule type="expression" dxfId="533" priority="585">
      <formula>IF(RIGHT(TEXT(AI35,"0.#"),1)=".",FALSE,TRUE)</formula>
    </cfRule>
    <cfRule type="expression" dxfId="532" priority="586">
      <formula>IF(RIGHT(TEXT(AI35,"0.#"),1)=".",TRUE,FALSE)</formula>
    </cfRule>
  </conditionalFormatting>
  <conditionalFormatting sqref="AM103">
    <cfRule type="expression" dxfId="531" priority="571">
      <formula>IF(RIGHT(TEXT(AM103,"0.#"),1)=".",FALSE,TRUE)</formula>
    </cfRule>
    <cfRule type="expression" dxfId="530" priority="572">
      <formula>IF(RIGHT(TEXT(AM103,"0.#"),1)=".",TRUE,FALSE)</formula>
    </cfRule>
  </conditionalFormatting>
  <conditionalFormatting sqref="AE104 AM104">
    <cfRule type="expression" dxfId="529" priority="569">
      <formula>IF(RIGHT(TEXT(AE104,"0.#"),1)=".",FALSE,TRUE)</formula>
    </cfRule>
    <cfRule type="expression" dxfId="528" priority="570">
      <formula>IF(RIGHT(TEXT(AE104,"0.#"),1)=".",TRUE,FALSE)</formula>
    </cfRule>
  </conditionalFormatting>
  <conditionalFormatting sqref="AI104">
    <cfRule type="expression" dxfId="527" priority="567">
      <formula>IF(RIGHT(TEXT(AI104,"0.#"),1)=".",FALSE,TRUE)</formula>
    </cfRule>
    <cfRule type="expression" dxfId="526" priority="568">
      <formula>IF(RIGHT(TEXT(AI104,"0.#"),1)=".",TRUE,FALSE)</formula>
    </cfRule>
  </conditionalFormatting>
  <conditionalFormatting sqref="AQ104">
    <cfRule type="expression" dxfId="525" priority="565">
      <formula>IF(RIGHT(TEXT(AQ104,"0.#"),1)=".",FALSE,TRUE)</formula>
    </cfRule>
    <cfRule type="expression" dxfId="524" priority="566">
      <formula>IF(RIGHT(TEXT(AQ104,"0.#"),1)=".",TRUE,FALSE)</formula>
    </cfRule>
  </conditionalFormatting>
  <conditionalFormatting sqref="AE103 AQ103">
    <cfRule type="expression" dxfId="523" priority="575">
      <formula>IF(RIGHT(TEXT(AE103,"0.#"),1)=".",FALSE,TRUE)</formula>
    </cfRule>
    <cfRule type="expression" dxfId="522" priority="576">
      <formula>IF(RIGHT(TEXT(AE103,"0.#"),1)=".",TRUE,FALSE)</formula>
    </cfRule>
  </conditionalFormatting>
  <conditionalFormatting sqref="AI103">
    <cfRule type="expression" dxfId="521" priority="573">
      <formula>IF(RIGHT(TEXT(AI103,"0.#"),1)=".",FALSE,TRUE)</formula>
    </cfRule>
    <cfRule type="expression" dxfId="520" priority="574">
      <formula>IF(RIGHT(TEXT(AI103,"0.#"),1)=".",TRUE,FALSE)</formula>
    </cfRule>
  </conditionalFormatting>
  <conditionalFormatting sqref="AM137">
    <cfRule type="expression" dxfId="519" priority="559">
      <formula>IF(RIGHT(TEXT(AM137,"0.#"),1)=".",FALSE,TRUE)</formula>
    </cfRule>
    <cfRule type="expression" dxfId="518" priority="560">
      <formula>IF(RIGHT(TEXT(AM137,"0.#"),1)=".",TRUE,FALSE)</formula>
    </cfRule>
  </conditionalFormatting>
  <conditionalFormatting sqref="AE138 AM138">
    <cfRule type="expression" dxfId="517" priority="557">
      <formula>IF(RIGHT(TEXT(AE138,"0.#"),1)=".",FALSE,TRUE)</formula>
    </cfRule>
    <cfRule type="expression" dxfId="516" priority="558">
      <formula>IF(RIGHT(TEXT(AE138,"0.#"),1)=".",TRUE,FALSE)</formula>
    </cfRule>
  </conditionalFormatting>
  <conditionalFormatting sqref="AI138">
    <cfRule type="expression" dxfId="515" priority="555">
      <formula>IF(RIGHT(TEXT(AI138,"0.#"),1)=".",FALSE,TRUE)</formula>
    </cfRule>
    <cfRule type="expression" dxfId="514" priority="556">
      <formula>IF(RIGHT(TEXT(AI138,"0.#"),1)=".",TRUE,FALSE)</formula>
    </cfRule>
  </conditionalFormatting>
  <conditionalFormatting sqref="AQ138">
    <cfRule type="expression" dxfId="513" priority="553">
      <formula>IF(RIGHT(TEXT(AQ138,"0.#"),1)=".",FALSE,TRUE)</formula>
    </cfRule>
    <cfRule type="expression" dxfId="512" priority="554">
      <formula>IF(RIGHT(TEXT(AQ138,"0.#"),1)=".",TRUE,FALSE)</formula>
    </cfRule>
  </conditionalFormatting>
  <conditionalFormatting sqref="AE137 AQ137">
    <cfRule type="expression" dxfId="511" priority="563">
      <formula>IF(RIGHT(TEXT(AE137,"0.#"),1)=".",FALSE,TRUE)</formula>
    </cfRule>
    <cfRule type="expression" dxfId="510" priority="564">
      <formula>IF(RIGHT(TEXT(AE137,"0.#"),1)=".",TRUE,FALSE)</formula>
    </cfRule>
  </conditionalFormatting>
  <conditionalFormatting sqref="AI137">
    <cfRule type="expression" dxfId="509" priority="561">
      <formula>IF(RIGHT(TEXT(AI137,"0.#"),1)=".",FALSE,TRUE)</formula>
    </cfRule>
    <cfRule type="expression" dxfId="508" priority="562">
      <formula>IF(RIGHT(TEXT(AI137,"0.#"),1)=".",TRUE,FALSE)</formula>
    </cfRule>
  </conditionalFormatting>
  <conditionalFormatting sqref="AM171">
    <cfRule type="expression" dxfId="507" priority="547">
      <formula>IF(RIGHT(TEXT(AM171,"0.#"),1)=".",FALSE,TRUE)</formula>
    </cfRule>
    <cfRule type="expression" dxfId="506" priority="548">
      <formula>IF(RIGHT(TEXT(AM171,"0.#"),1)=".",TRUE,FALSE)</formula>
    </cfRule>
  </conditionalFormatting>
  <conditionalFormatting sqref="AE172 AM172">
    <cfRule type="expression" dxfId="505" priority="545">
      <formula>IF(RIGHT(TEXT(AE172,"0.#"),1)=".",FALSE,TRUE)</formula>
    </cfRule>
    <cfRule type="expression" dxfId="504" priority="546">
      <formula>IF(RIGHT(TEXT(AE172,"0.#"),1)=".",TRUE,FALSE)</formula>
    </cfRule>
  </conditionalFormatting>
  <conditionalFormatting sqref="AI172">
    <cfRule type="expression" dxfId="503" priority="543">
      <formula>IF(RIGHT(TEXT(AI172,"0.#"),1)=".",FALSE,TRUE)</formula>
    </cfRule>
    <cfRule type="expression" dxfId="502" priority="544">
      <formula>IF(RIGHT(TEXT(AI172,"0.#"),1)=".",TRUE,FALSE)</formula>
    </cfRule>
  </conditionalFormatting>
  <conditionalFormatting sqref="AQ172">
    <cfRule type="expression" dxfId="501" priority="541">
      <formula>IF(RIGHT(TEXT(AQ172,"0.#"),1)=".",FALSE,TRUE)</formula>
    </cfRule>
    <cfRule type="expression" dxfId="500" priority="542">
      <formula>IF(RIGHT(TEXT(AQ172,"0.#"),1)=".",TRUE,FALSE)</formula>
    </cfRule>
  </conditionalFormatting>
  <conditionalFormatting sqref="AE171 AQ171">
    <cfRule type="expression" dxfId="499" priority="551">
      <formula>IF(RIGHT(TEXT(AE171,"0.#"),1)=".",FALSE,TRUE)</formula>
    </cfRule>
    <cfRule type="expression" dxfId="498" priority="552">
      <formula>IF(RIGHT(TEXT(AE171,"0.#"),1)=".",TRUE,FALSE)</formula>
    </cfRule>
  </conditionalFormatting>
  <conditionalFormatting sqref="AI171">
    <cfRule type="expression" dxfId="497" priority="549">
      <formula>IF(RIGHT(TEXT(AI171,"0.#"),1)=".",FALSE,TRUE)</formula>
    </cfRule>
    <cfRule type="expression" dxfId="496" priority="550">
      <formula>IF(RIGHT(TEXT(AI171,"0.#"),1)=".",TRUE,FALSE)</formula>
    </cfRule>
  </conditionalFormatting>
  <conditionalFormatting sqref="AE73">
    <cfRule type="expression" dxfId="495" priority="539">
      <formula>IF(RIGHT(TEXT(AE73,"0.#"),1)=".",FALSE,TRUE)</formula>
    </cfRule>
    <cfRule type="expression" dxfId="494" priority="540">
      <formula>IF(RIGHT(TEXT(AE73,"0.#"),1)=".",TRUE,FALSE)</formula>
    </cfRule>
  </conditionalFormatting>
  <conditionalFormatting sqref="AM75">
    <cfRule type="expression" dxfId="493" priority="523">
      <formula>IF(RIGHT(TEXT(AM75,"0.#"),1)=".",FALSE,TRUE)</formula>
    </cfRule>
    <cfRule type="expression" dxfId="492" priority="524">
      <formula>IF(RIGHT(TEXT(AM75,"0.#"),1)=".",TRUE,FALSE)</formula>
    </cfRule>
  </conditionalFormatting>
  <conditionalFormatting sqref="AE74">
    <cfRule type="expression" dxfId="491" priority="537">
      <formula>IF(RIGHT(TEXT(AE74,"0.#"),1)=".",FALSE,TRUE)</formula>
    </cfRule>
    <cfRule type="expression" dxfId="490" priority="538">
      <formula>IF(RIGHT(TEXT(AE74,"0.#"),1)=".",TRUE,FALSE)</formula>
    </cfRule>
  </conditionalFormatting>
  <conditionalFormatting sqref="AE75">
    <cfRule type="expression" dxfId="489" priority="535">
      <formula>IF(RIGHT(TEXT(AE75,"0.#"),1)=".",FALSE,TRUE)</formula>
    </cfRule>
    <cfRule type="expression" dxfId="488" priority="536">
      <formula>IF(RIGHT(TEXT(AE75,"0.#"),1)=".",TRUE,FALSE)</formula>
    </cfRule>
  </conditionalFormatting>
  <conditionalFormatting sqref="AI75">
    <cfRule type="expression" dxfId="487" priority="533">
      <formula>IF(RIGHT(TEXT(AI75,"0.#"),1)=".",FALSE,TRUE)</formula>
    </cfRule>
    <cfRule type="expression" dxfId="486" priority="534">
      <formula>IF(RIGHT(TEXT(AI75,"0.#"),1)=".",TRUE,FALSE)</formula>
    </cfRule>
  </conditionalFormatting>
  <conditionalFormatting sqref="AI74">
    <cfRule type="expression" dxfId="485" priority="531">
      <formula>IF(RIGHT(TEXT(AI74,"0.#"),1)=".",FALSE,TRUE)</formula>
    </cfRule>
    <cfRule type="expression" dxfId="484" priority="532">
      <formula>IF(RIGHT(TEXT(AI74,"0.#"),1)=".",TRUE,FALSE)</formula>
    </cfRule>
  </conditionalFormatting>
  <conditionalFormatting sqref="AI73">
    <cfRule type="expression" dxfId="483" priority="529">
      <formula>IF(RIGHT(TEXT(AI73,"0.#"),1)=".",FALSE,TRUE)</formula>
    </cfRule>
    <cfRule type="expression" dxfId="482" priority="530">
      <formula>IF(RIGHT(TEXT(AI73,"0.#"),1)=".",TRUE,FALSE)</formula>
    </cfRule>
  </conditionalFormatting>
  <conditionalFormatting sqref="AM73">
    <cfRule type="expression" dxfId="481" priority="527">
      <formula>IF(RIGHT(TEXT(AM73,"0.#"),1)=".",FALSE,TRUE)</formula>
    </cfRule>
    <cfRule type="expression" dxfId="480" priority="528">
      <formula>IF(RIGHT(TEXT(AM73,"0.#"),1)=".",TRUE,FALSE)</formula>
    </cfRule>
  </conditionalFormatting>
  <conditionalFormatting sqref="AM74">
    <cfRule type="expression" dxfId="479" priority="525">
      <formula>IF(RIGHT(TEXT(AM74,"0.#"),1)=".",FALSE,TRUE)</formula>
    </cfRule>
    <cfRule type="expression" dxfId="478" priority="526">
      <formula>IF(RIGHT(TEXT(AM74,"0.#"),1)=".",TRUE,FALSE)</formula>
    </cfRule>
  </conditionalFormatting>
  <conditionalFormatting sqref="AQ73:AQ75">
    <cfRule type="expression" dxfId="477" priority="521">
      <formula>IF(RIGHT(TEXT(AQ73,"0.#"),1)=".",FALSE,TRUE)</formula>
    </cfRule>
    <cfRule type="expression" dxfId="476" priority="522">
      <formula>IF(RIGHT(TEXT(AQ73,"0.#"),1)=".",TRUE,FALSE)</formula>
    </cfRule>
  </conditionalFormatting>
  <conditionalFormatting sqref="AU73:AU75">
    <cfRule type="expression" dxfId="475" priority="519">
      <formula>IF(RIGHT(TEXT(AU73,"0.#"),1)=".",FALSE,TRUE)</formula>
    </cfRule>
    <cfRule type="expression" dxfId="474" priority="520">
      <formula>IF(RIGHT(TEXT(AU73,"0.#"),1)=".",TRUE,FALSE)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Y310">
    <cfRule type="expression" dxfId="41" priority="41">
      <formula>IF(RIGHT(TEXT(Y310,"0.#"),1)=".",FALSE,TRUE)</formula>
    </cfRule>
    <cfRule type="expression" dxfId="40" priority="42">
      <formula>IF(RIGHT(TEXT(Y310,"0.#"),1)=".",TRUE,FALSE)</formula>
    </cfRule>
  </conditionalFormatting>
  <conditionalFormatting sqref="AU311">
    <cfRule type="expression" dxfId="39" priority="39">
      <formula>IF(RIGHT(TEXT(AU311,"0.#"),1)=".",FALSE,TRUE)</formula>
    </cfRule>
    <cfRule type="expression" dxfId="38" priority="40">
      <formula>IF(RIGHT(TEXT(AU311,"0.#"),1)=".",TRUE,FALSE)</formula>
    </cfRule>
  </conditionalFormatting>
  <conditionalFormatting sqref="AU310">
    <cfRule type="expression" dxfId="37" priority="37">
      <formula>IF(RIGHT(TEXT(AU310,"0.#"),1)=".",FALSE,TRUE)</formula>
    </cfRule>
    <cfRule type="expression" dxfId="36" priority="38">
      <formula>IF(RIGHT(TEXT(AU310,"0.#"),1)=".",TRUE,FALSE)</formula>
    </cfRule>
  </conditionalFormatting>
  <conditionalFormatting sqref="AL366:AO366">
    <cfRule type="expression" dxfId="35" priority="33">
      <formula>IF(AND(AL366&gt;=0, RIGHT(TEXT(AL366,"0.#"),1)&lt;&gt;"."),TRUE,FALSE)</formula>
    </cfRule>
    <cfRule type="expression" dxfId="34" priority="34">
      <formula>IF(AND(AL366&gt;=0, RIGHT(TEXT(AL366,"0.#"),1)="."),TRUE,FALSE)</formula>
    </cfRule>
    <cfRule type="expression" dxfId="33" priority="35">
      <formula>IF(AND(AL366&lt;0, RIGHT(TEXT(AL366,"0.#"),1)&lt;&gt;"."),TRUE,FALSE)</formula>
    </cfRule>
    <cfRule type="expression" dxfId="32" priority="36">
      <formula>IF(AND(AL366&lt;0, RIGHT(TEXT(AL366,"0.#"),1)="."),TRUE,FALSE)</formula>
    </cfRule>
  </conditionalFormatting>
  <conditionalFormatting sqref="Y366">
    <cfRule type="expression" dxfId="31" priority="31">
      <formula>IF(RIGHT(TEXT(Y366,"0.#"),1)=".",FALSE,TRUE)</formula>
    </cfRule>
    <cfRule type="expression" dxfId="30" priority="32">
      <formula>IF(RIGHT(TEXT(Y366,"0.#"),1)=".",TRUE,FALSE)</formula>
    </cfRule>
  </conditionalFormatting>
  <conditionalFormatting sqref="Y401">
    <cfRule type="expression" dxfId="29" priority="25">
      <formula>IF(RIGHT(TEXT(Y401,"0.#"),1)=".",FALSE,TRUE)</formula>
    </cfRule>
    <cfRule type="expression" dxfId="28" priority="26">
      <formula>IF(RIGHT(TEXT(Y401,"0.#"),1)=".",TRUE,FALSE)</formula>
    </cfRule>
  </conditionalFormatting>
  <conditionalFormatting sqref="Y399:Y400">
    <cfRule type="expression" dxfId="27" priority="19">
      <formula>IF(RIGHT(TEXT(Y399,"0.#"),1)=".",FALSE,TRUE)</formula>
    </cfRule>
    <cfRule type="expression" dxfId="26" priority="20">
      <formula>IF(RIGHT(TEXT(Y399,"0.#"),1)=".",TRUE,FALSE)</formula>
    </cfRule>
  </conditionalFormatting>
  <conditionalFormatting sqref="AL401:AO401">
    <cfRule type="expression" dxfId="25" priority="27">
      <formula>IF(AND(AL401&gt;=0, RIGHT(TEXT(AL401,"0.#"),1)&lt;&gt;"."),TRUE,FALSE)</formula>
    </cfRule>
    <cfRule type="expression" dxfId="24" priority="28">
      <formula>IF(AND(AL401&gt;=0, RIGHT(TEXT(AL401,"0.#"),1)="."),TRUE,FALSE)</formula>
    </cfRule>
    <cfRule type="expression" dxfId="23" priority="29">
      <formula>IF(AND(AL401&lt;0, RIGHT(TEXT(AL401,"0.#"),1)&lt;&gt;"."),TRUE,FALSE)</formula>
    </cfRule>
    <cfRule type="expression" dxfId="22" priority="30">
      <formula>IF(AND(AL401&lt;0, RIGHT(TEXT(AL401,"0.#"),1)="."),TRUE,FALSE)</formula>
    </cfRule>
  </conditionalFormatting>
  <conditionalFormatting sqref="AL399:AO400">
    <cfRule type="expression" dxfId="21" priority="21">
      <formula>IF(AND(AL399&gt;=0, RIGHT(TEXT(AL399,"0.#"),1)&lt;&gt;"."),TRUE,FALSE)</formula>
    </cfRule>
    <cfRule type="expression" dxfId="20" priority="22">
      <formula>IF(AND(AL399&gt;=0, RIGHT(TEXT(AL399,"0.#"),1)="."),TRUE,FALSE)</formula>
    </cfRule>
    <cfRule type="expression" dxfId="19" priority="23">
      <formula>IF(AND(AL399&lt;0, RIGHT(TEXT(AL399,"0.#"),1)&lt;&gt;"."),TRUE,FALSE)</formula>
    </cfRule>
    <cfRule type="expression" dxfId="18" priority="24">
      <formula>IF(AND(AL399&lt;0, RIGHT(TEXT(AL399,"0.#"),1)="."),TRUE,FALSE)</formula>
    </cfRule>
  </conditionalFormatting>
  <conditionalFormatting sqref="AL631:AO631">
    <cfRule type="expression" dxfId="17" priority="15">
      <formula>IF(AND(AL631&gt;=0, RIGHT(TEXT(AL631,"0.#"),1)&lt;&gt;"."),TRUE,FALSE)</formula>
    </cfRule>
    <cfRule type="expression" dxfId="16" priority="16">
      <formula>IF(AND(AL631&gt;=0, RIGHT(TEXT(AL631,"0.#"),1)="."),TRUE,FALSE)</formula>
    </cfRule>
    <cfRule type="expression" dxfId="15" priority="17">
      <formula>IF(AND(AL631&lt;0, RIGHT(TEXT(AL631,"0.#"),1)&lt;&gt;"."),TRUE,FALSE)</formula>
    </cfRule>
    <cfRule type="expression" dxfId="14" priority="18">
      <formula>IF(AND(AL631&lt;0, RIGHT(TEXT(AL631,"0.#"),1)="."),TRUE,FALSE)</formula>
    </cfRule>
  </conditionalFormatting>
  <conditionalFormatting sqref="Y631">
    <cfRule type="expression" dxfId="13" priority="13">
      <formula>IF(RIGHT(TEXT(Y631,"0.#"),1)=".",FALSE,TRUE)</formula>
    </cfRule>
    <cfRule type="expression" dxfId="12" priority="14">
      <formula>IF(RIGHT(TEXT(Y631,"0.#"),1)=".",TRUE,FALSE)</formula>
    </cfRule>
  </conditionalFormatting>
  <conditionalFormatting sqref="Y434">
    <cfRule type="expression" dxfId="11" priority="7">
      <formula>IF(RIGHT(TEXT(Y434,"0.#"),1)=".",FALSE,TRUE)</formula>
    </cfRule>
    <cfRule type="expression" dxfId="10" priority="8">
      <formula>IF(RIGHT(TEXT(Y434,"0.#"),1)=".",TRUE,FALSE)</formula>
    </cfRule>
  </conditionalFormatting>
  <conditionalFormatting sqref="Y432:Y433">
    <cfRule type="expression" dxfId="9" priority="1">
      <formula>IF(RIGHT(TEXT(Y432,"0.#"),1)=".",FALSE,TRUE)</formula>
    </cfRule>
    <cfRule type="expression" dxfId="8" priority="2">
      <formula>IF(RIGHT(TEXT(Y432,"0.#"),1)=".",TRUE,FALSE)</formula>
    </cfRule>
  </conditionalFormatting>
  <conditionalFormatting sqref="AL434:AO437">
    <cfRule type="expression" dxfId="7" priority="9">
      <formula>IF(AND(AL434&gt;=0, RIGHT(TEXT(AL434,"0.#"),1)&lt;&gt;"."),TRUE,FALSE)</formula>
    </cfRule>
    <cfRule type="expression" dxfId="6" priority="10">
      <formula>IF(AND(AL434&gt;=0, RIGHT(TEXT(AL434,"0.#"),1)="."),TRUE,FALSE)</formula>
    </cfRule>
    <cfRule type="expression" dxfId="5" priority="11">
      <formula>IF(AND(AL434&lt;0, RIGHT(TEXT(AL434,"0.#"),1)&lt;&gt;"."),TRUE,FALSE)</formula>
    </cfRule>
    <cfRule type="expression" dxfId="4" priority="12">
      <formula>IF(AND(AL434&lt;0, RIGHT(TEXT(AL434,"0.#"),1)="."),TRUE,FALSE)</formula>
    </cfRule>
  </conditionalFormatting>
  <conditionalFormatting sqref="AL432:AO433">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56" max="16383" man="1"/>
    <brk id="362"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t="s">
        <v>624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624</v>
      </c>
      <c r="R4" s="13" t="str">
        <f t="shared" si="3"/>
        <v>補助</v>
      </c>
      <c r="S4" s="13" t="str">
        <f t="shared" si="4"/>
        <v>補助</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社会保障</v>
      </c>
      <c r="O10" s="13"/>
      <c r="P10" s="13" t="str">
        <f>S8</f>
        <v>補助</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2022-08-17T06:24:27Z</cp:lastPrinted>
  <dcterms:created xsi:type="dcterms:W3CDTF">2012-03-13T00:50:25Z</dcterms:created>
  <dcterms:modified xsi:type="dcterms:W3CDTF">2022-08-31T04:51:58Z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