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40" i="11"/>
  <c r="AY337" i="11"/>
  <c r="AY336" i="11"/>
  <c r="AY321" i="11"/>
  <c r="AY332" i="11" s="1"/>
  <c r="AY398" i="11" l="1"/>
  <c r="AY325" i="11"/>
  <c r="AY329" i="11"/>
  <c r="AY333" i="11"/>
  <c r="AY322" i="11"/>
  <c r="AY326" i="11"/>
  <c r="AY330" i="11"/>
  <c r="AY323" i="11"/>
  <c r="AY327" i="11"/>
  <c r="AY331" i="11"/>
  <c r="AY324" i="11"/>
  <c r="AY328" i="11"/>
  <c r="AY338"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28" i="11" l="1"/>
  <c r="AY154" i="11"/>
  <c r="AY163" i="11"/>
  <c r="AY140" i="11"/>
  <c r="AY144" i="11"/>
  <c r="AY134" i="11"/>
  <c r="AY198" i="11"/>
  <c r="AY113" i="11"/>
  <c r="AY117" i="11"/>
  <c r="AY121" i="11"/>
  <c r="AY125" i="11"/>
  <c r="AY129" i="11"/>
  <c r="AY151" i="11"/>
  <c r="AY155" i="11"/>
  <c r="AY164" i="11"/>
  <c r="AY141" i="11"/>
  <c r="AY145" i="11"/>
  <c r="AY177" i="11"/>
  <c r="AY204" i="11"/>
  <c r="AY212" i="11"/>
  <c r="AY131" i="11"/>
  <c r="AY143" i="11"/>
  <c r="AY116" i="11"/>
  <c r="AY120"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<sst xmlns="http://schemas.openxmlformats.org/spreadsheetml/2006/main" count="1332" uniqueCount="658">
  <si>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</si>
  <si>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</si>
  <si>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</si>
  <si>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</si>
  <si>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</si>
  <si>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</si>
  <si>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</si>
  <si>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</si>
  <si>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</si>
  <si>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</si>
  <si>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</si>
  <si>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</si>
  <si>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</si>
  <si>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</si>
  <si>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</si>
  <si>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</si>
  <si>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</si>
  <si>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</si>
  <si>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</si>
  <si>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</si>
  <si>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</si>
  <si>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</si>
  <si>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</si>
  <si>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</si>
  <si>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</si>
  <si>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</si>
  <si>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</si>
  <si>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</si>
  <si>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</si>
  <si>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</si>
  <si>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</si>
  <si>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</si>
  <si>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</si>
  <si>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</si>
  <si>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</si>
  <si>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</si>
  <si>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</si>
  <si>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</si>
  <si>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</si>
  <si>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</si>
  <si>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</si>
  <si>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</si>
  <si>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</si>
  <si>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</si>
  <si>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</si>
  <si>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</si>
  <si>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</si>
  <si>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</si>
  <si>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</si>
  <si>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</si>
  <si>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</si>
  <si>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</si>
  <si>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</si>
  <si>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</si>
  <si>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</si>
  <si>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</si>
  <si>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</si>
  <si>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</si>
  <si>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</si>
  <si>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</si>
  <si>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</si>
  <si>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</si>
  <si>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</si>
  <si>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</si>
  <si>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</si>
  <si>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</si>
  <si>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</si>
  <si>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</si>
  <si>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</si>
  <si>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</si>
  <si>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</si>
  <si>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</si>
  <si>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</si>
  <si>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</si>
  <si>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</si>
  <si>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</si>
  <si>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</si>
  <si>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</si>
  <si>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</si>
  <si>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</si>
  <si>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</si>
  <si>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</si>
  <si>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</si>
  <si>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</si>
  <si>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</si>
  <si>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</si>
  <si>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</si>
  <si>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</si>
  <si>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</si>
  <si>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</si>
  <si>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</si>
  <si>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</si>
  <si>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</si>
  <si>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</si>
  <si>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</si>
  <si>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</si>
  <si>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</si>
  <si>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</si>
  <si>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</si>
  <si>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</si>
  <si>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</si>
  <si>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</si>
  <si>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</si>
  <si>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</si>
  <si>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</si>
  <si>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</si>
  <si>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</si>
  <si>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</si>
  <si>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</si>
  <si>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</si>
  <si>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</si>
  <si>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</si>
  <si>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</si>
  <si>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</si>
  <si>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</si>
  <si>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</si>
  <si>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</si>
  <si>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</si>
  <si>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</si>
  <si>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</si>
  <si>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</si>
  <si>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</si>
  <si>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</si>
  <si>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</si>
  <si>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</si>
  <si>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</si>
  <si>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</si>
  <si>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</si>
  <si>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</si>
  <si>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</si>
  <si>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</si>
  <si>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</si>
  <si>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</si>
  <si>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</si>
  <si>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</si>
  <si>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</si>
  <si>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</si>
  <si>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</si>
  <si>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</si>
  <si>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</si>
  <si>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</si>
  <si>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</si>
  <si>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</si>
  <si>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</si>
  <si>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</si>
  <si>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</si>
  <si>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</si>
  <si>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</si>
  <si>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</si>
  <si>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</si>
  <si>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</si>
  <si>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</si>
  <si>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</si>
  <si>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</si>
  <si>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</si>
  <si>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</si>
  <si>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</si>
  <si>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</si>
  <si>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</si>
  <si>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</si>
  <si>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</si>
  <si>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</si>
  <si>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</si>
  <si>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</si>
  <si>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</si>
  <si>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</si>
  <si>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</si>
  <si>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</si>
  <si>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</si>
  <si>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</si>
  <si>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</si>
  <si>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</si>
  <si>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</si>
  <si>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</si>
  <si>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</si>
  <si>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</si>
  <si>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</si>
  <si>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</si>
  <si>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</si>
  <si>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</si>
  <si>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</si>
  <si>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</si>
  <si>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</si>
  <si>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</si>
  <si>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</si>
  <si>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</si>
  <si>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</si>
  <si>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</si>
  <si>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</si>
  <si>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</si>
  <si>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</si>
  <si>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</si>
  <si>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</si>
  <si>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</si>
  <si>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</si>
  <si>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</si>
  <si>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</si>
  <si>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</si>
  <si>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</si>
  <si>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</si>
  <si>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</si>
  <si>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</si>
  <si>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</si>
  <si>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</si>
  <si>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</si>
  <si>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</si>
  <si>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</si>
  <si>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</si>
  <si>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</si>
  <si>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</si>
  <si>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</si>
  <si>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</si>
  <si>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</si>
  <si>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</si>
  <si>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</si>
  <si>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</si>
  <si>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</si>
  <si>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</si>
  <si>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</si>
  <si>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</si>
  <si>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</si>
  <si>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</si>
  <si>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</si>
  <si>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</si>
  <si>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</si>
  <si>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</si>
  <si>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</si>
  <si>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</si>
  <si>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</si>
  <si>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</si>
  <si>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</si>
  <si>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</si>
  <si>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</si>
  <si>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</si>
  <si>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</si>
  <si>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</si>
  <si>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</si>
  <si>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</si>
  <si>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</si>
  <si>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</si>
  <si>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</si>
  <si>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</si>
  <si>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</si>
  <si>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</si>
  <si>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</si>
  <si>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</si>
  <si>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</si>
  <si>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</si>
  <si>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</si>
  <si>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</si>
  <si>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</si>
  <si>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</si>
  <si>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</si>
  <si>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</si>
  <si>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</si>
  <si>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</si>
  <si>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</si>
  <si>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</si>
  <si>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</si>
  <si>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</si>
  <si>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</si>
  <si>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</si>
  <si>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</si>
  <si>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</si>
  <si>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</si>
  <si>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</si>
  <si>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</si>
  <si>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</si>
  <si>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</si>
  <si>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</si>
  <si>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</si>
  <si>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</si>
  <si>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</si>
  <si>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</si>
  <si>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</si>
  <si>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</si>
  <si>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</si>
  <si>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</si>
  <si>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</si>
  <si>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</si>
  <si>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</si>
  <si>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</si>
  <si>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</si>
  <si>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</si>
  <si>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</si>
  <si>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</si>
  <si>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</si>
  <si>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</si>
  <si>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</si>
  <si>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</si>
  <si>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</si>
  <si>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</si>
  <si>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</si>
  <si>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</si>
  <si>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</si>
  <si>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</si>
  <si>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</si>
  <si>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</si>
  <si>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</si>
  <si>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</si>
  <si>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</si>
  <si>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</si>
  <si>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</si>
  <si>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</si>
  <si>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</si>
  <si>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</si>
  <si>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</si>
  <si>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</si>
  <si>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</si>
  <si>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</si>
  <si>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</si>
  <si>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</si>
  <si>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</si>
  <si>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</si>
  <si>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</si>
  <si>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</si>
  <si>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</si>
  <si>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</si>
  <si>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</si>
  <si>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</si>
  <si>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</si>
  <si>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</si>
  <si>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</si>
  <si>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</si>
  <si>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</si>
  <si>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</si>
  <si>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</si>
  <si>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</si>
  <si>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</si>
  <si>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</si>
  <si>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</si>
  <si>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</si>
  <si>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</si>
  <si>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</si>
  <si>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</si>
  <si>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</si>
  <si>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</si>
  <si>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</si>
  <si>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</si>
  <si>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</si>
  <si>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</si>
  <si>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</si>
  <si>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</si>
  <si>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</si>
  <si>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</si>
  <si>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</si>
  <si>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</si>
  <si>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</si>
  <si>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</si>
  <si>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</si>
  <si>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</si>
  <si>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</si>
  <si>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</si>
  <si>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</si>
  <si>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</si>
  <si>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</si>
  <si>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</si>
  <si>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</si>
  <si>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</si>
  <si>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</si>
  <si>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</si>
  <si>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</si>
  <si>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</si>
  <si>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</si>
  <si>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</si>
  <si>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</si>
  <si>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</si>
  <si>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</si>
  <si>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</si>
  <si>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</si>
  <si>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</si>
  <si>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</si>
  <si>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</si>
  <si>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</si>
  <si>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</si>
  <si>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</si>
  <si>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</si>
  <si>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</si>
  <si>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</si>
  <si>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</si>
  <si>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</si>
  <si>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</si>
  <si>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</si>
  <si>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</si>
  <si>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</si>
  <si>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</si>
  <si>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</si>
  <si>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</si>
  <si>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</si>
  <si>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</si>
  <si>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</si>
  <si>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</si>
  <si>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</si>
  <si>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</si>
  <si>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</si>
  <si>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</si>
  <si>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</si>
  <si>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</si>
  <si>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</si>
  <si>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</si>
  <si>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</si>
  <si>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</si>
  <si>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</si>
  <si>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</si>
  <si>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</si>
  <si>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</si>
  <si>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</si>
  <si>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</si>
  <si>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</si>
  <si>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</si>
  <si>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</si>
  <si>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</si>
  <si>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</si>
  <si>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</si>
  <si>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</si>
  <si>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</si>
  <si>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</si>
  <si>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</si>
  <si>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</si>
  <si>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</si>
  <si>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</si>
  <si>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</si>
  <si>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</si>
  <si>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</si>
  <si>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</si>
  <si>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</si>
  <si>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</si>
  <si>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</si>
  <si>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</si>
  <si>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</si>
  <si>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</si>
  <si>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</si>
  <si>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</si>
  <si>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</si>
  <si>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</si>
  <si>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</si>
  <si>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</si>
  <si>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</si>
  <si>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</si>
  <si>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</si>
  <si>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</si>
  <si>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</si>
  <si>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</si>
  <si>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</si>
  <si>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</si>
  <si>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</si>
  <si>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</si>
  <si>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</si>
  <si>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</si>
  <si>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</si>
  <si>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</si>
  <si>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</si>
  <si>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</si>
  <si>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</si>
  <si>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</si>
  <si>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</si>
  <si>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</si>
  <si>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</si>
  <si>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</si>
  <si>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</si>
  <si>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</si>
  <si>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</si>
  <si>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</si>
  <si>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</si>
  <si>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</si>
  <si>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</si>
  <si>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</si>
  <si>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</si>
  <si>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</si>
  <si>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</si>
  <si>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</si>
  <si>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</si>
  <si>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</si>
  <si>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</si>
  <si>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</si>
  <si>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</si>
  <si>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</si>
  <si>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</si>
  <si>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</si>
  <si>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</si>
  <si>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</si>
  <si>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</si>
  <si>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</si>
  <si>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</si>
  <si>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</si>
  <si>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</si>
  <si>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</si>
  <si>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</si>
  <si>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</si>
  <si>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</si>
  <si>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</si>
  <si>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</si>
  <si>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</si>
  <si>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</si>
  <si>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</si>
  <si>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</si>
  <si>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</si>
  <si>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</si>
  <si>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</si>
  <si>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</si>
  <si>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</si>
  <si>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</si>
  <si>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</si>
  <si>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</si>
  <si>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</si>
  <si>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</si>
  <si>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</si>
  <si>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</si>
  <si>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</si>
  <si>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</si>
  <si>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</si>
  <si>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</si>
  <si>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</si>
  <si>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</si>
  <si>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</si>
  <si>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</si>
  <si>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</si>
  <si>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</si>
  <si>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</si>
  <si>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</si>
  <si>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</si>
  <si>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</si>
  <si>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</si>
  <si>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</si>
  <si>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</si>
  <si>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</si>
  <si>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</si>
  <si>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</si>
  <si>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</si>
  <si>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</si>
  <si>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</si>
  <si>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</si>
  <si>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</si>
  <si>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</si>
  <si>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</si>
  <si>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</si>
  <si>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</si>
  <si>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</si>
  <si>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</si>
  <si>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</si>
  <si>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</si>
  <si>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</si>
  <si>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</si>
  <si>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</si>
  <si>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</si>
  <si>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</si>
  <si>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</si>
  <si>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</si>
  <si>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</si>
  <si>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</si>
  <si>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</si>
  <si>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</si>
  <si>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</si>
  <si>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</si>
  <si>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</si>
  <si>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</si>
  <si>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</si>
  <si>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</si>
  <si>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</si>
  <si>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</si>
  <si>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</si>
  <si>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</si>
  <si>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</si>
  <si>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</si>
  <si>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</si>
  <si>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</si>
  <si>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</si>
  <si>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</si>
  <si>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</si>
  <si>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</si>
  <si>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</si>
  <si>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</si>
  <si>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</si>
  <si>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</si>
  <si>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</si>
  <si>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</si>
  <si>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</si>
  <si>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</si>
  <si>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</si>
  <si>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</si>
  <si>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</si>
  <si>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</si>
  <si>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</si>
  <si>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</si>
  <si>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</si>
  <si>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</si>
  <si>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</si>
  <si>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</si>
  <si>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</si>
  <si>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</si>
  <si>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</si>
  <si>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</si>
  <si>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</si>
  <si>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</si>
  <si>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</si>
  <si>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</si>
  <si>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</si>
  <si>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</si>
  <si>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</si>
  <si>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</si>
  <si>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</si>
  <si>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</si>
  <si>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</si>
  <si>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</si>
  <si>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</si>
  <si>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</si>
  <si>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</si>
  <si>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</si>
  <si>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rPh sb="0" eb="2">
      <t>コウロウ</t>
    </rPh>
    <phoneticPr fontId="5"/>
  </si>
  <si>
    <t>厚生労働省</t>
  </si>
  <si>
    <t>看護職員収入引上げ支援事業費</t>
    <phoneticPr fontId="5"/>
  </si>
  <si>
    <t>-</t>
  </si>
  <si>
    <t>-</t>
    <phoneticPr fontId="5"/>
  </si>
  <si>
    <t>医政局</t>
    <rPh sb="0" eb="3">
      <t>イセイキョク</t>
    </rPh>
    <phoneticPr fontId="5"/>
  </si>
  <si>
    <t>看護課</t>
    <rPh sb="0" eb="3">
      <t>カンゴカ</t>
    </rPh>
    <phoneticPr fontId="5"/>
  </si>
  <si>
    <t>課長　習田 由美子</t>
    <rPh sb="0" eb="2">
      <t>カチョウ</t>
    </rPh>
    <phoneticPr fontId="5"/>
  </si>
  <si>
    <t>○</t>
  </si>
  <si>
    <t>-</t>
    <phoneticPr fontId="5"/>
  </si>
  <si>
    <t>「コロナ克服・新時代開拓のための経済対策」（令和３年11月19日閣議決定）</t>
    <rPh sb="4" eb="6">
      <t>コクフク</t>
    </rPh>
    <rPh sb="7" eb="10">
      <t>シンジダイ</t>
    </rPh>
    <rPh sb="10" eb="12">
      <t>カイタク</t>
    </rPh>
    <rPh sb="16" eb="18">
      <t>ケイザイ</t>
    </rPh>
    <rPh sb="18" eb="20">
      <t>タイサク</t>
    </rPh>
    <rPh sb="22" eb="24">
      <t>レイワ</t>
    </rPh>
    <rPh sb="25" eb="26">
      <t>ネン</t>
    </rPh>
    <rPh sb="28" eb="29">
      <t>ガツ</t>
    </rPh>
    <rPh sb="31" eb="32">
      <t>ニチ</t>
    </rPh>
    <rPh sb="32" eb="34">
      <t>カクギ</t>
    </rPh>
    <rPh sb="34" eb="36">
      <t>ケッテイ</t>
    </rPh>
    <phoneticPr fontId="5"/>
  </si>
  <si>
    <t>「コロナ克服・新時代開拓のための経済対策」（令和３年11月19日閣議決定）に基づき、地域でコロナ医療など一定の役割を担う医療機関に勤務する看護職員を対象に、賃上げ効果が継続される取組を行うことを前提として、収入を１％程度（月額4,000円）引き上げるための措置を、令和４年２月から前倒しで実施するために必要な経費を都道府県に交付する。</t>
    <phoneticPr fontId="5"/>
  </si>
  <si>
    <t>‐</t>
  </si>
  <si>
    <t>無</t>
  </si>
  <si>
    <t>https://www.mhlw.go.jp/wp/seisaku/hyouka/dl/r03_jizenbunseki/I-2-1.pdf</t>
    <phoneticPr fontId="5"/>
  </si>
  <si>
    <t>Ⅰ－２－１　今後の医療需要に見合った医療従事者の確保を図ること</t>
    <phoneticPr fontId="5"/>
  </si>
  <si>
    <t>施策大目標２　必要な医療従事者を確保するとともに、資質の向上を図ること</t>
    <phoneticPr fontId="5"/>
  </si>
  <si>
    <t>補助対象：　都道府県
補助率：10/10
事業内容：令和４年２月から９月までの間、地域でコロナ医療など一定の役割を担う医療機関（※１）に勤務する看護職員を対象に、賃上げ効果が継続される取組を行うことを前提として、収入を１％程度（月額4,000円）引き上げるための措置（※２）を、令和４年２月から前倒しで実施するために必要な経費を都道府県に交付する。
※１・・・救急医療管理加算を算定する救急搬送件数200台／年以上の医療機関及び三次救急を担う医療機関
※２・・・看護補助者、理学療法士･作業療法士等のコメディカルの賃金改善にこの処遇改善の収入を充てることができるよう柔軟な運用を認める。</t>
    <rPh sb="264" eb="266">
      <t>ショグウ</t>
    </rPh>
    <rPh sb="266" eb="268">
      <t>カイゼン</t>
    </rPh>
    <rPh sb="269" eb="271">
      <t>シュウニュウ</t>
    </rPh>
    <rPh sb="283" eb="285">
      <t>ジュウナン</t>
    </rPh>
    <rPh sb="286" eb="288">
      <t>ウンヨウ</t>
    </rPh>
    <rPh sb="289" eb="290">
      <t>ミト</t>
    </rPh>
    <phoneticPr fontId="5"/>
  </si>
  <si>
    <t>事業実施都道府県数の増加</t>
    <rPh sb="4" eb="8">
      <t>トドウフケン</t>
    </rPh>
    <rPh sb="10" eb="12">
      <t>ゾウカ</t>
    </rPh>
    <phoneticPr fontId="5"/>
  </si>
  <si>
    <t>事業実施都道府県数</t>
    <rPh sb="4" eb="8">
      <t>トドウフケン</t>
    </rPh>
    <phoneticPr fontId="5"/>
  </si>
  <si>
    <t>都道府県における事業実施</t>
    <rPh sb="0" eb="4">
      <t>トドウフケン</t>
    </rPh>
    <rPh sb="8" eb="10">
      <t>ジギョウ</t>
    </rPh>
    <rPh sb="10" eb="12">
      <t>ジッシ</t>
    </rPh>
    <phoneticPr fontId="5"/>
  </si>
  <si>
    <t>事業実施都道府県数</t>
    <rPh sb="0" eb="2">
      <t>ジギョウ</t>
    </rPh>
    <rPh sb="2" eb="4">
      <t>ジッシ</t>
    </rPh>
    <rPh sb="4" eb="8">
      <t>トドウフケン</t>
    </rPh>
    <rPh sb="8" eb="9">
      <t>スウ</t>
    </rPh>
    <phoneticPr fontId="5"/>
  </si>
  <si>
    <t>「看護職員等処遇改善事業補助金」の申請件数</t>
    <rPh sb="1" eb="3">
      <t>カンゴ</t>
    </rPh>
    <rPh sb="5" eb="6">
      <t>トウ</t>
    </rPh>
    <rPh sb="10" eb="12">
      <t>ジギョウ</t>
    </rPh>
    <phoneticPr fontId="5"/>
  </si>
  <si>
    <t>本事業は、「コロナ克服・新時代開拓のための経済対策」（令和３年11月19日閣議決定）を踏まえて実施するものであり、国民や社会のニーズを反映している。</t>
    <rPh sb="0" eb="1">
      <t>ホン</t>
    </rPh>
    <rPh sb="1" eb="3">
      <t>ジギョウ</t>
    </rPh>
    <rPh sb="43" eb="44">
      <t>フ</t>
    </rPh>
    <rPh sb="47" eb="49">
      <t>ジッシ</t>
    </rPh>
    <rPh sb="57" eb="59">
      <t>コクミン</t>
    </rPh>
    <rPh sb="60" eb="62">
      <t>シャカイ</t>
    </rPh>
    <rPh sb="67" eb="69">
      <t>ハンエイ</t>
    </rPh>
    <phoneticPr fontId="5"/>
  </si>
  <si>
    <t>本事業は、看護職員の賃金水準が全産業平均に比べて高い状況の中で「地域においてコロナ医療など一定の役割を担っている医療機関」に勤務する看護職員を対象とした賃上げに必要な財政補助を実施したものであり、必要な医療従事者の確保という政策目的の達成に向けて必要かつ適切な事業である。また、「コロナ克服・新時代開拓のための経済対策」（令和３年11月19日閣議決定）を踏まえて実施するものであり、優先度の高い事業である。</t>
    <rPh sb="0" eb="1">
      <t>ホン</t>
    </rPh>
    <rPh sb="1" eb="3">
      <t>ジギョウ</t>
    </rPh>
    <rPh sb="88" eb="90">
      <t>ジッシ</t>
    </rPh>
    <rPh sb="123" eb="125">
      <t>ヒツヨウ</t>
    </rPh>
    <rPh sb="127" eb="129">
      <t>テキセツ</t>
    </rPh>
    <rPh sb="130" eb="132">
      <t>ジギョウ</t>
    </rPh>
    <rPh sb="191" eb="194">
      <t>ユウセンド</t>
    </rPh>
    <rPh sb="195" eb="196">
      <t>タカ</t>
    </rPh>
    <rPh sb="197" eb="199">
      <t>ジギョウ</t>
    </rPh>
    <phoneticPr fontId="5"/>
  </si>
  <si>
    <t>本事業は看護職員の処遇改善を図るものであり、全国的な対応が必要であることから、国の関与のもと実施すべき事業である。</t>
    <rPh sb="0" eb="1">
      <t>ホン</t>
    </rPh>
    <rPh sb="1" eb="3">
      <t>ジギョウ</t>
    </rPh>
    <rPh sb="4" eb="6">
      <t>カンゴ</t>
    </rPh>
    <rPh sb="6" eb="8">
      <t>ショクイン</t>
    </rPh>
    <rPh sb="9" eb="11">
      <t>ショグウ</t>
    </rPh>
    <rPh sb="11" eb="13">
      <t>カイゼン</t>
    </rPh>
    <rPh sb="14" eb="15">
      <t>ハカ</t>
    </rPh>
    <rPh sb="22" eb="25">
      <t>ゼンコクテキ</t>
    </rPh>
    <rPh sb="26" eb="28">
      <t>タイオウ</t>
    </rPh>
    <rPh sb="29" eb="31">
      <t>ヒツヨウ</t>
    </rPh>
    <rPh sb="39" eb="40">
      <t>クニ</t>
    </rPh>
    <rPh sb="41" eb="43">
      <t>カンヨ</t>
    </rPh>
    <rPh sb="46" eb="48">
      <t>ジッシ</t>
    </rPh>
    <rPh sb="51" eb="53">
      <t>ジギョウ</t>
    </rPh>
    <phoneticPr fontId="5"/>
  </si>
  <si>
    <t>交付要綱において負担割合を定めており、妥当である。</t>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</si>
  <si>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</si>
  <si>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合理的である。</t>
    <rPh sb="0" eb="3">
      <t>ゴウリテキ</t>
    </rPh>
    <phoneticPr fontId="5"/>
  </si>
  <si>
    <t>交付要綱にて対象経費を定めており、真に必要な経費に対して支出している。</t>
    <rPh sb="0" eb="2">
      <t>コウフ</t>
    </rPh>
    <rPh sb="2" eb="4">
      <t>ヨウコウ</t>
    </rPh>
    <rPh sb="6" eb="8">
      <t>タイショウ</t>
    </rPh>
    <rPh sb="8" eb="10">
      <t>ケイヒ</t>
    </rPh>
    <rPh sb="11" eb="12">
      <t>サダ</t>
    </rPh>
    <rPh sb="17" eb="18">
      <t>シン</t>
    </rPh>
    <rPh sb="19" eb="21">
      <t>ヒツヨウ</t>
    </rPh>
    <rPh sb="22" eb="24">
      <t>ケイヒ</t>
    </rPh>
    <rPh sb="25" eb="26">
      <t>タイ</t>
    </rPh>
    <rPh sb="28" eb="30">
      <t>シシュツ</t>
    </rPh>
    <phoneticPr fontId="5"/>
  </si>
  <si>
    <t>現時点において実績を算出する段階にない。</t>
    <rPh sb="0" eb="3">
      <t>ゲンジテン</t>
    </rPh>
    <rPh sb="7" eb="9">
      <t>ジッセキ</t>
    </rPh>
    <rPh sb="10" eb="12">
      <t>サンシュツ</t>
    </rPh>
    <rPh sb="14" eb="16">
      <t>ダンカイ</t>
    </rPh>
    <phoneticPr fontId="5"/>
  </si>
  <si>
    <t>本補助金は「令和３年度中から実際に賃金改善を行っている」ことを要件としており、都道府県においてその確認に日数を要するため。</t>
    <rPh sb="0" eb="1">
      <t>ホン</t>
    </rPh>
    <rPh sb="1" eb="4">
      <t>ホジョキン</t>
    </rPh>
    <rPh sb="6" eb="8">
      <t>レイワ</t>
    </rPh>
    <rPh sb="9" eb="11">
      <t>ネンド</t>
    </rPh>
    <rPh sb="11" eb="12">
      <t>チュウ</t>
    </rPh>
    <rPh sb="14" eb="16">
      <t>ジッサイ</t>
    </rPh>
    <rPh sb="31" eb="33">
      <t>ヨウケン</t>
    </rPh>
    <rPh sb="39" eb="43">
      <t>トドウフケン</t>
    </rPh>
    <rPh sb="49" eb="51">
      <t>カクニン</t>
    </rPh>
    <rPh sb="52" eb="54">
      <t>ニッスウ</t>
    </rPh>
    <rPh sb="55" eb="56">
      <t>ヨウ</t>
    </rPh>
    <phoneticPr fontId="5"/>
  </si>
  <si>
    <t>令和3年度は実績がない。</t>
    <phoneticPr fontId="5"/>
  </si>
  <si>
    <t>点検対象外</t>
    <rPh sb="0" eb="2">
      <t>テンケン</t>
    </rPh>
    <rPh sb="2" eb="5">
      <t>タイショウガイ</t>
    </rPh>
    <phoneticPr fontId="5"/>
  </si>
  <si>
    <t>補助対象：　都道府県
補助率：10/10
事業内容：令和４年２月から９月までの間、地域でコロナ医療など一定の役割を担う医療機関に勤務する看護職員を対象に、賃上げ効果が継続される取組を行うことを前提として、収入を１％程度（月額4,000円）引き上げるための措置を、令和４年２月から前倒しで実施するために必要な経費を都道府県に交付する。</t>
    <phoneticPr fontId="5"/>
  </si>
  <si>
    <t>-</t>
    <phoneticPr fontId="5"/>
  </si>
  <si>
    <t>単位当たりコスト＝X／Y
X：「当該年度の執行額」
Y：「事業実施都道府県数」　　　　　　　　　</t>
    <rPh sb="29" eb="31">
      <t>ジギョウ</t>
    </rPh>
    <rPh sb="31" eb="33">
      <t>ジッシ</t>
    </rPh>
    <rPh sb="33" eb="37">
      <t>トドウフケン</t>
    </rPh>
    <rPh sb="37" eb="38">
      <t>スウ</t>
    </rPh>
    <phoneticPr fontId="5"/>
  </si>
  <si>
    <t>数</t>
    <rPh sb="0" eb="1">
      <t>スウ</t>
    </rPh>
    <phoneticPr fontId="5"/>
  </si>
  <si>
    <t>千円</t>
    <rPh sb="0" eb="2">
      <t>センエン</t>
    </rPh>
    <phoneticPr fontId="5"/>
  </si>
  <si>
    <t>　　千円/数</t>
    <rPh sb="2" eb="4">
      <t>センエン</t>
    </rPh>
    <rPh sb="5" eb="6">
      <t>スウ</t>
    </rPh>
    <phoneticPr fontId="5"/>
  </si>
  <si>
    <t>-</t>
    <phoneticPr fontId="5"/>
  </si>
  <si>
    <t>-</t>
    <phoneticPr fontId="5"/>
  </si>
  <si>
    <t>-</t>
    <phoneticPr fontId="5"/>
  </si>
  <si>
    <t>終了予定</t>
  </si>
  <si>
    <t>看護職員の処遇改善を図るために必要な事業ではあるが、予定通り令和4年度には終了とすること。</t>
    <rPh sb="15" eb="17">
      <t>ヒツヨウ</t>
    </rPh>
    <rPh sb="18" eb="20">
      <t>ジギョウ</t>
    </rPh>
    <rPh sb="26" eb="28">
      <t>ヨテイ</t>
    </rPh>
    <rPh sb="28" eb="29">
      <t>ドオ</t>
    </rPh>
    <rPh sb="30" eb="32">
      <t>レイワ</t>
    </rPh>
    <rPh sb="33" eb="35">
      <t>ネンド</t>
    </rPh>
    <rPh sb="37" eb="39">
      <t>シュウリョウ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</si>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</sst>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271</xdr:row>
      <xdr:rowOff>268940</xdr:rowOff>
    </xdr:from>
    <xdr:to>
      <xdr:col>31</xdr:col>
      <xdr:colOff>0</xdr:colOff>
      <xdr:row>272</xdr:row>
      <xdr:rowOff>225435</xdr:rowOff>
    </xdr:to>
    <xdr:sp macro="" textlink="">
      <xdr:nvSpPr>
        <xdr:cNvPr id="2" name="テキスト ボックス 1"/>
        <xdr:cNvSpPr txBox="1"/>
      </xdr:nvSpPr>
      <xdr:spPr>
        <a:xfrm>
          <a:off x="3429000" y="39030087"/>
          <a:ext cx="2823882" cy="3038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xdr:txBody>
    </xdr:sp>
    <xdr:clientData/>
  </xdr:twoCellAnchor>
  <xdr:twoCellAnchor editAs="oneCell">
    <xdr:from>
      <xdr:col>23</xdr:col>
      <xdr:colOff>171290</xdr:colOff>
      <xdr:row>272</xdr:row>
      <xdr:rowOff>288150</xdr:rowOff>
    </xdr:from>
    <xdr:to>
      <xdr:col>24</xdr:col>
      <xdr:colOff>125693</xdr:colOff>
      <xdr:row>277</xdr:row>
      <xdr:rowOff>55547</xdr:rowOff>
    </xdr:to>
    <xdr:pic>
      <xdr:nvPicPr>
        <xdr:cNvPr id="3" name="図 2"/>
        <xdr:cNvPicPr>
          <a:picLocks noChangeAspect="1"/>
        </xdr:cNvPicPr>
      </xdr:nvPicPr>
      <xdr:blipFill>
        <a:blip xmlns:r="http://schemas.openxmlformats.org/officeDocument/2006/relationships" r:embed="rId1"/>
        <a:stretch>
          <a:fillRect/>
        </a:stretch>
      </xdr:blipFill>
      <xdr:spPr>
        <a:xfrm>
          <a:off x="4810525" y="39396679"/>
          <a:ext cx="156109" cy="1504309"/>
        </a:xfrm>
        <a:prstGeom prst="rect">
          <a:avLst/>
        </a:prstGeom>
      </xdr:spPr>
    </xdr:pic>
    <xdr:clientData/>
  </xdr:twoCellAnchor>
  <xdr:twoCellAnchor>
    <xdr:from>
      <xdr:col>21</xdr:col>
      <xdr:colOff>31216</xdr:colOff>
      <xdr:row>277</xdr:row>
      <xdr:rowOff>58431</xdr:rowOff>
    </xdr:from>
    <xdr:to>
      <xdr:col>27</xdr:col>
      <xdr:colOff>56029</xdr:colOff>
      <xdr:row>278</xdr:row>
      <xdr:rowOff>33618</xdr:rowOff>
    </xdr:to>
    <xdr:sp macro="" textlink="">
      <xdr:nvSpPr>
        <xdr:cNvPr id="4" name="テキスト ボックス 3"/>
        <xdr:cNvSpPr txBox="1"/>
      </xdr:nvSpPr>
      <xdr:spPr>
        <a:xfrm>
          <a:off x="4267040" y="40903872"/>
          <a:ext cx="1235048" cy="322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４７都道府県　　</a:t>
          </a:r>
        </a:p>
      </xdr:txBody>
    </xdr:sp>
    <xdr:clientData/>
  </xdr:twoCellAnchor>
  <xdr:twoCellAnchor>
    <xdr:from>
      <xdr:col>14</xdr:col>
      <xdr:colOff>81642</xdr:colOff>
      <xdr:row>279</xdr:row>
      <xdr:rowOff>54428</xdr:rowOff>
    </xdr:from>
    <xdr:to>
      <xdr:col>31</xdr:col>
      <xdr:colOff>193477</xdr:colOff>
      <xdr:row>282</xdr:row>
      <xdr:rowOff>267363</xdr:rowOff>
    </xdr:to>
    <xdr:sp macro="" textlink="">
      <xdr:nvSpPr>
        <xdr:cNvPr id="5" name="テキスト ボックス 4"/>
        <xdr:cNvSpPr txBox="1"/>
      </xdr:nvSpPr>
      <xdr:spPr>
        <a:xfrm>
          <a:off x="4082142" y="40259453"/>
          <a:ext cx="3512260" cy="12702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看護職員等に対して賃金改善を行う医療機関に対して、当該賃金改善を行うために必要な費用を補助する事業。</a:t>
          </a:r>
        </a:p>
      </xdr:txBody>
    </xdr:sp>
    <xdr:clientData/>
  </xdr:twoCellAnchor>
  <xdr:twoCellAnchor>
    <xdr:from>
      <xdr:col>13</xdr:col>
      <xdr:colOff>54428</xdr:colOff>
      <xdr:row>279</xdr:row>
      <xdr:rowOff>-1</xdr:rowOff>
    </xdr:from>
    <xdr:to>
      <xdr:col>14</xdr:col>
      <xdr:colOff>149715</xdr:colOff>
      <xdr:row>282</xdr:row>
      <xdr:rowOff>341651</xdr:rowOff>
    </xdr:to>
    <xdr:sp macro="" textlink="">
      <xdr:nvSpPr>
        <xdr:cNvPr id="6" name="左大かっこ 5"/>
        <xdr:cNvSpPr/>
      </xdr:nvSpPr>
      <xdr:spPr>
        <a:xfrm>
          <a:off x="3854903" y="40205024"/>
          <a:ext cx="295312" cy="13989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136071</xdr:colOff>
      <xdr:row>278</xdr:row>
      <xdr:rowOff>312964</xdr:rowOff>
    </xdr:from>
    <xdr:to>
      <xdr:col>32</xdr:col>
      <xdr:colOff>36776</xdr:colOff>
      <xdr:row>282</xdr:row>
      <xdr:rowOff>300829</xdr:rowOff>
    </xdr:to>
    <xdr:sp macro="" textlink="">
      <xdr:nvSpPr>
        <xdr:cNvPr id="7" name="右大かっこ 6"/>
        <xdr:cNvSpPr/>
      </xdr:nvSpPr>
      <xdr:spPr>
        <a:xfrm>
          <a:off x="7336971" y="40165564"/>
          <a:ext cx="300755" cy="139756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168088</xdr:colOff>
      <xdr:row>269</xdr:row>
      <xdr:rowOff>224118</xdr:rowOff>
    </xdr:from>
    <xdr:to>
      <xdr:col>22</xdr:col>
      <xdr:colOff>104774</xdr:colOff>
      <xdr:row>270</xdr:row>
      <xdr:rowOff>193441</xdr:rowOff>
    </xdr:to>
    <xdr:sp macro="" textlink="">
      <xdr:nvSpPr>
        <xdr:cNvPr id="8" name="テキスト ボックス 7"/>
        <xdr:cNvSpPr txBox="1"/>
      </xdr:nvSpPr>
      <xdr:spPr>
        <a:xfrm>
          <a:off x="1580029" y="38290500"/>
          <a:ext cx="2962274" cy="316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令和</a:t>
          </a:r>
          <a:r>
            <a:rPr kumimoji="1" lang="en-US" altLang="ja-JP" sz="900"/>
            <a:t>3</a:t>
          </a:r>
          <a:r>
            <a:rPr kumimoji="1" lang="ja-JP" altLang="en-US" sz="900"/>
            <a:t>年度実績がないため現時点でのイメージを記載。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1" zoomScale="85" zoomScaleNormal="75" zoomScaleSheetLayoutView="85" zoomScalePageLayoutView="85" workbookViewId="0">
      <selection activeCell="AU40" sqref="AU40:AX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608</v>
      </c>
      <c r="AK2" s="835"/>
      <c r="AL2" s="835"/>
      <c r="AM2" s="835"/>
      <c r="AN2" s="75" t="s">
        <v>285</v>
      </c>
      <c r="AO2" s="835">
        <v>21</v>
      </c>
      <c r="AP2" s="835"/>
      <c r="AQ2" s="835"/>
      <c r="AR2" s="76" t="s">
        <v>285</v>
      </c>
      <c r="AS2" s="836">
        <v>85</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609</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610</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613</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385</v>
      </c>
      <c r="H5" s="826"/>
      <c r="I5" s="826"/>
      <c r="J5" s="826"/>
      <c r="K5" s="826"/>
      <c r="L5" s="826"/>
      <c r="M5" s="827" t="s">
        <v>61</v>
      </c>
      <c r="N5" s="828"/>
      <c r="O5" s="828"/>
      <c r="P5" s="828"/>
      <c r="Q5" s="828"/>
      <c r="R5" s="829"/>
      <c r="S5" s="830" t="s">
        <v>388</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615</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617</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618</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7" customHeight="1" x14ac:dyDescent="0.15">
      <c r="A10" s="758" t="s">
        <v>27</v>
      </c>
      <c r="B10" s="759"/>
      <c r="C10" s="759"/>
      <c r="D10" s="759"/>
      <c r="E10" s="759"/>
      <c r="F10" s="759"/>
      <c r="G10" s="760" t="s">
        <v>625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612</v>
      </c>
      <c r="Q13" s="699"/>
      <c r="R13" s="699"/>
      <c r="S13" s="699"/>
      <c r="T13" s="699"/>
      <c r="U13" s="699"/>
      <c r="V13" s="700"/>
      <c r="W13" s="698" t="s">
        <v>611</v>
      </c>
      <c r="X13" s="699"/>
      <c r="Y13" s="699"/>
      <c r="Z13" s="699"/>
      <c r="AA13" s="699"/>
      <c r="AB13" s="699"/>
      <c r="AC13" s="700"/>
      <c r="AD13" s="698" t="s">
        <v>611</v>
      </c>
      <c r="AE13" s="699"/>
      <c r="AF13" s="699"/>
      <c r="AG13" s="699"/>
      <c r="AH13" s="699"/>
      <c r="AI13" s="699"/>
      <c r="AJ13" s="700"/>
      <c r="AK13" s="698" t="s">
        <v>611</v>
      </c>
      <c r="AL13" s="699"/>
      <c r="AM13" s="699"/>
      <c r="AN13" s="699"/>
      <c r="AO13" s="699"/>
      <c r="AP13" s="699"/>
      <c r="AQ13" s="700"/>
      <c r="AR13" s="735" t="s">
        <v>654</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611</v>
      </c>
      <c r="Q14" s="699"/>
      <c r="R14" s="699"/>
      <c r="S14" s="699"/>
      <c r="T14" s="699"/>
      <c r="U14" s="699"/>
      <c r="V14" s="700"/>
      <c r="W14" s="698" t="s">
        <v>611</v>
      </c>
      <c r="X14" s="699"/>
      <c r="Y14" s="699"/>
      <c r="Z14" s="699"/>
      <c r="AA14" s="699"/>
      <c r="AB14" s="699"/>
      <c r="AC14" s="700"/>
      <c r="AD14" s="698">
        <v>21561</v>
      </c>
      <c r="AE14" s="699"/>
      <c r="AF14" s="699"/>
      <c r="AG14" s="699"/>
      <c r="AH14" s="699"/>
      <c r="AI14" s="699"/>
      <c r="AJ14" s="700"/>
      <c r="AK14" s="698" t="s">
        <v>656</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611</v>
      </c>
      <c r="X15" s="699"/>
      <c r="Y15" s="699"/>
      <c r="Z15" s="699"/>
      <c r="AA15" s="699"/>
      <c r="AB15" s="699"/>
      <c r="AC15" s="700"/>
      <c r="AD15" s="698" t="s">
        <v>655</v>
      </c>
      <c r="AE15" s="699"/>
      <c r="AF15" s="699"/>
      <c r="AG15" s="699"/>
      <c r="AH15" s="699"/>
      <c r="AI15" s="699"/>
      <c r="AJ15" s="700"/>
      <c r="AK15" s="698">
        <v>21561</v>
      </c>
      <c r="AL15" s="699"/>
      <c r="AM15" s="699"/>
      <c r="AN15" s="699"/>
      <c r="AO15" s="699"/>
      <c r="AP15" s="699"/>
      <c r="AQ15" s="700"/>
      <c r="AR15" s="698" t="s">
        <v>657</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611</v>
      </c>
      <c r="Q16" s="699"/>
      <c r="R16" s="699"/>
      <c r="S16" s="699"/>
      <c r="T16" s="699"/>
      <c r="U16" s="699"/>
      <c r="V16" s="700"/>
      <c r="W16" s="698" t="s">
        <v>611</v>
      </c>
      <c r="X16" s="699"/>
      <c r="Y16" s="699"/>
      <c r="Z16" s="699"/>
      <c r="AA16" s="699"/>
      <c r="AB16" s="699"/>
      <c r="AC16" s="700"/>
      <c r="AD16" s="698">
        <v>-21561</v>
      </c>
      <c r="AE16" s="699"/>
      <c r="AF16" s="699"/>
      <c r="AG16" s="699"/>
      <c r="AH16" s="699"/>
      <c r="AI16" s="699"/>
      <c r="AJ16" s="700"/>
      <c r="AK16" s="698" t="s">
        <v>656</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611</v>
      </c>
      <c r="Q17" s="699"/>
      <c r="R17" s="699"/>
      <c r="S17" s="699"/>
      <c r="T17" s="699"/>
      <c r="U17" s="699"/>
      <c r="V17" s="700"/>
      <c r="W17" s="698" t="s">
        <v>611</v>
      </c>
      <c r="X17" s="699"/>
      <c r="Y17" s="699"/>
      <c r="Z17" s="699"/>
      <c r="AA17" s="699"/>
      <c r="AB17" s="699"/>
      <c r="AC17" s="700"/>
      <c r="AD17" s="698" t="s">
        <v>655</v>
      </c>
      <c r="AE17" s="699"/>
      <c r="AF17" s="699"/>
      <c r="AG17" s="699"/>
      <c r="AH17" s="699"/>
      <c r="AI17" s="699"/>
      <c r="AJ17" s="700"/>
      <c r="AK17" s="698" t="s">
        <v>656</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21561</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c r="Q19" s="699"/>
      <c r="R19" s="699"/>
      <c r="S19" s="699"/>
      <c r="T19" s="699"/>
      <c r="U19" s="699"/>
      <c r="V19" s="700"/>
      <c r="W19" s="698"/>
      <c r="X19" s="699"/>
      <c r="Y19" s="699"/>
      <c r="Z19" s="699"/>
      <c r="AA19" s="699"/>
      <c r="AB19" s="699"/>
      <c r="AC19" s="700"/>
      <c r="AD19" s="698">
        <v>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str">
        <f>IF(AD19=0, "-", SUM(AD19)/SUM(AD13,AD14))</f>
        <v>-</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612</v>
      </c>
      <c r="H23" s="733"/>
      <c r="I23" s="733"/>
      <c r="J23" s="733"/>
      <c r="K23" s="733"/>
      <c r="L23" s="733"/>
      <c r="M23" s="733"/>
      <c r="N23" s="733"/>
      <c r="O23" s="734"/>
      <c r="P23" s="735" t="s">
        <v>612</v>
      </c>
      <c r="Q23" s="736"/>
      <c r="R23" s="736"/>
      <c r="S23" s="736"/>
      <c r="T23" s="736"/>
      <c r="U23" s="736"/>
      <c r="V23" s="737"/>
      <c r="W23" s="735" t="s">
        <v>654</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t="str">
        <f>AK13</f>
        <v>-</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78.75" customHeight="1" x14ac:dyDescent="0.15">
      <c r="A30" s="726" t="s">
        <v>580</v>
      </c>
      <c r="B30" s="727"/>
      <c r="C30" s="727"/>
      <c r="D30" s="727"/>
      <c r="E30" s="727"/>
      <c r="F30" s="728"/>
      <c r="G30" s="729" t="s">
        <v>642</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626</v>
      </c>
      <c r="H32" s="635"/>
      <c r="I32" s="635"/>
      <c r="J32" s="635"/>
      <c r="K32" s="635"/>
      <c r="L32" s="635"/>
      <c r="M32" s="635"/>
      <c r="N32" s="635"/>
      <c r="O32" s="635"/>
      <c r="P32" s="385" t="s">
        <v>627</v>
      </c>
      <c r="Q32" s="639"/>
      <c r="R32" s="639"/>
      <c r="S32" s="639"/>
      <c r="T32" s="639"/>
      <c r="U32" s="639"/>
      <c r="V32" s="639"/>
      <c r="W32" s="639"/>
      <c r="X32" s="640"/>
      <c r="Y32" s="644" t="s">
        <v>51</v>
      </c>
      <c r="Z32" s="645"/>
      <c r="AA32" s="646"/>
      <c r="AB32" s="148" t="s">
        <v>645</v>
      </c>
      <c r="AC32" s="647"/>
      <c r="AD32" s="647"/>
      <c r="AE32" s="662" t="s">
        <v>617</v>
      </c>
      <c r="AF32" s="616"/>
      <c r="AG32" s="616"/>
      <c r="AH32" s="616"/>
      <c r="AI32" s="616" t="s">
        <v>611</v>
      </c>
      <c r="AJ32" s="616"/>
      <c r="AK32" s="616"/>
      <c r="AL32" s="616"/>
      <c r="AM32" s="616" t="s">
        <v>611</v>
      </c>
      <c r="AN32" s="616"/>
      <c r="AO32" s="616"/>
      <c r="AP32" s="616"/>
      <c r="AQ32" s="616" t="s">
        <v>611</v>
      </c>
      <c r="AR32" s="616"/>
      <c r="AS32" s="616"/>
      <c r="AT32" s="616"/>
      <c r="AU32" s="617" t="s">
        <v>611</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645</v>
      </c>
      <c r="AC33" s="647"/>
      <c r="AD33" s="647"/>
      <c r="AE33" s="616" t="s">
        <v>611</v>
      </c>
      <c r="AF33" s="616"/>
      <c r="AG33" s="616"/>
      <c r="AH33" s="616"/>
      <c r="AI33" s="616" t="s">
        <v>611</v>
      </c>
      <c r="AJ33" s="616"/>
      <c r="AK33" s="616"/>
      <c r="AL33" s="616"/>
      <c r="AM33" s="662" t="s">
        <v>643</v>
      </c>
      <c r="AN33" s="616"/>
      <c r="AO33" s="616"/>
      <c r="AP33" s="616"/>
      <c r="AQ33" s="616">
        <v>47</v>
      </c>
      <c r="AR33" s="616"/>
      <c r="AS33" s="616"/>
      <c r="AT33" s="616"/>
      <c r="AU33" s="617" t="s">
        <v>611</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644</v>
      </c>
      <c r="H35" s="653"/>
      <c r="I35" s="653"/>
      <c r="J35" s="653"/>
      <c r="K35" s="653"/>
      <c r="L35" s="653"/>
      <c r="M35" s="653"/>
      <c r="N35" s="653"/>
      <c r="O35" s="653"/>
      <c r="P35" s="653"/>
      <c r="Q35" s="653"/>
      <c r="R35" s="653"/>
      <c r="S35" s="653"/>
      <c r="T35" s="653"/>
      <c r="U35" s="653"/>
      <c r="V35" s="653"/>
      <c r="W35" s="653"/>
      <c r="X35" s="653"/>
      <c r="Y35" s="656" t="s">
        <v>582</v>
      </c>
      <c r="Z35" s="657"/>
      <c r="AA35" s="658"/>
      <c r="AB35" s="659" t="s">
        <v>646</v>
      </c>
      <c r="AC35" s="660"/>
      <c r="AD35" s="661"/>
      <c r="AE35" s="662" t="s">
        <v>611</v>
      </c>
      <c r="AF35" s="662"/>
      <c r="AG35" s="662"/>
      <c r="AH35" s="662"/>
      <c r="AI35" s="662" t="s">
        <v>611</v>
      </c>
      <c r="AJ35" s="662"/>
      <c r="AK35" s="662"/>
      <c r="AL35" s="662"/>
      <c r="AM35" s="662" t="s">
        <v>611</v>
      </c>
      <c r="AN35" s="662"/>
      <c r="AO35" s="662"/>
      <c r="AP35" s="662"/>
      <c r="AQ35" s="93" t="s">
        <v>643</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647</v>
      </c>
      <c r="AC36" s="613"/>
      <c r="AD36" s="614"/>
      <c r="AE36" s="615" t="s">
        <v>611</v>
      </c>
      <c r="AF36" s="615"/>
      <c r="AG36" s="615"/>
      <c r="AH36" s="615"/>
      <c r="AI36" s="615" t="s">
        <v>611</v>
      </c>
      <c r="AJ36" s="615"/>
      <c r="AK36" s="615"/>
      <c r="AL36" s="615"/>
      <c r="AM36" s="615" t="s">
        <v>611</v>
      </c>
      <c r="AN36" s="615"/>
      <c r="AO36" s="615"/>
      <c r="AP36" s="615"/>
      <c r="AQ36" s="615" t="s">
        <v>643</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617</v>
      </c>
      <c r="AR38" s="508"/>
      <c r="AS38" s="127" t="s">
        <v>175</v>
      </c>
      <c r="AT38" s="128"/>
      <c r="AU38" s="126">
        <v>4</v>
      </c>
      <c r="AV38" s="126"/>
      <c r="AW38" s="108" t="s">
        <v>166</v>
      </c>
      <c r="AX38" s="129"/>
    </row>
    <row r="39" spans="1:51" ht="23.25" customHeight="1" x14ac:dyDescent="0.15">
      <c r="A39" s="674"/>
      <c r="B39" s="672"/>
      <c r="C39" s="672"/>
      <c r="D39" s="672"/>
      <c r="E39" s="672"/>
      <c r="F39" s="673"/>
      <c r="G39" s="178" t="s">
        <v>628</v>
      </c>
      <c r="H39" s="179"/>
      <c r="I39" s="179"/>
      <c r="J39" s="179"/>
      <c r="K39" s="179"/>
      <c r="L39" s="179"/>
      <c r="M39" s="179"/>
      <c r="N39" s="179"/>
      <c r="O39" s="180"/>
      <c r="P39" s="131" t="s">
        <v>629</v>
      </c>
      <c r="Q39" s="131"/>
      <c r="R39" s="131"/>
      <c r="S39" s="131"/>
      <c r="T39" s="131"/>
      <c r="U39" s="131"/>
      <c r="V39" s="131"/>
      <c r="W39" s="131"/>
      <c r="X39" s="132"/>
      <c r="Y39" s="219" t="s">
        <v>12</v>
      </c>
      <c r="Z39" s="220"/>
      <c r="AA39" s="221"/>
      <c r="AB39" s="148" t="s">
        <v>645</v>
      </c>
      <c r="AC39" s="148"/>
      <c r="AD39" s="148"/>
      <c r="AE39" s="93" t="s">
        <v>611</v>
      </c>
      <c r="AF39" s="87"/>
      <c r="AG39" s="87"/>
      <c r="AH39" s="87"/>
      <c r="AI39" s="93" t="s">
        <v>611</v>
      </c>
      <c r="AJ39" s="87"/>
      <c r="AK39" s="87"/>
      <c r="AL39" s="87"/>
      <c r="AM39" s="93" t="s">
        <v>611</v>
      </c>
      <c r="AN39" s="87"/>
      <c r="AO39" s="87"/>
      <c r="AP39" s="87"/>
      <c r="AQ39" s="94" t="s">
        <v>611</v>
      </c>
      <c r="AR39" s="95"/>
      <c r="AS39" s="95"/>
      <c r="AT39" s="96"/>
      <c r="AU39" s="87" t="s">
        <v>643</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645</v>
      </c>
      <c r="AC40" s="92"/>
      <c r="AD40" s="92"/>
      <c r="AE40" s="93" t="s">
        <v>611</v>
      </c>
      <c r="AF40" s="87"/>
      <c r="AG40" s="87"/>
      <c r="AH40" s="87"/>
      <c r="AI40" s="93" t="s">
        <v>611</v>
      </c>
      <c r="AJ40" s="87"/>
      <c r="AK40" s="87"/>
      <c r="AL40" s="87"/>
      <c r="AM40" s="93" t="s">
        <v>611</v>
      </c>
      <c r="AN40" s="87"/>
      <c r="AO40" s="87"/>
      <c r="AP40" s="87"/>
      <c r="AQ40" s="94" t="s">
        <v>611</v>
      </c>
      <c r="AR40" s="95"/>
      <c r="AS40" s="95"/>
      <c r="AT40" s="96"/>
      <c r="AU40" s="87">
        <v>47</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611</v>
      </c>
      <c r="AF41" s="87"/>
      <c r="AG41" s="87"/>
      <c r="AH41" s="87"/>
      <c r="AI41" s="93" t="s">
        <v>611</v>
      </c>
      <c r="AJ41" s="87"/>
      <c r="AK41" s="87"/>
      <c r="AL41" s="87"/>
      <c r="AM41" s="93" t="s">
        <v>611</v>
      </c>
      <c r="AN41" s="87"/>
      <c r="AO41" s="87"/>
      <c r="AP41" s="87"/>
      <c r="AQ41" s="94" t="s">
        <v>611</v>
      </c>
      <c r="AR41" s="95"/>
      <c r="AS41" s="95"/>
      <c r="AT41" s="96"/>
      <c r="AU41" s="87" t="s">
        <v>643</v>
      </c>
      <c r="AV41" s="87"/>
      <c r="AW41" s="87"/>
      <c r="AX41" s="88"/>
    </row>
    <row r="42" spans="1:51" ht="23.25" customHeight="1" x14ac:dyDescent="0.15">
      <c r="A42" s="187" t="s">
        <v>261</v>
      </c>
      <c r="B42" s="150"/>
      <c r="C42" s="150"/>
      <c r="D42" s="150"/>
      <c r="E42" s="150"/>
      <c r="F42" s="151"/>
      <c r="G42" s="189" t="s">
        <v>630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624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623</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622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617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611</v>
      </c>
      <c r="K218" s="494"/>
      <c r="L218" s="494"/>
      <c r="M218" s="494"/>
      <c r="N218" s="494"/>
      <c r="O218" s="494"/>
      <c r="P218" s="494"/>
      <c r="Q218" s="494"/>
      <c r="R218" s="494"/>
      <c r="S218" s="494"/>
      <c r="T218" s="495"/>
      <c r="U218" s="470" t="s">
        <v>617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617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617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50.1"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616</v>
      </c>
      <c r="AE223" s="452"/>
      <c r="AF223" s="452"/>
      <c r="AG223" s="453" t="s">
        <v>631</v>
      </c>
      <c r="AH223" s="454"/>
      <c r="AI223" s="454"/>
      <c r="AJ223" s="454"/>
      <c r="AK223" s="454"/>
      <c r="AL223" s="454"/>
      <c r="AM223" s="454"/>
      <c r="AN223" s="454"/>
      <c r="AO223" s="454"/>
      <c r="AP223" s="454"/>
      <c r="AQ223" s="454"/>
      <c r="AR223" s="454"/>
      <c r="AS223" s="454"/>
      <c r="AT223" s="454"/>
      <c r="AU223" s="454"/>
      <c r="AV223" s="454"/>
      <c r="AW223" s="454"/>
      <c r="AX223" s="455"/>
    </row>
    <row r="224" spans="1:51" ht="50.1"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616</v>
      </c>
      <c r="AE224" s="365"/>
      <c r="AF224" s="365"/>
      <c r="AG224" s="359" t="s">
        <v>633</v>
      </c>
      <c r="AH224" s="360"/>
      <c r="AI224" s="360"/>
      <c r="AJ224" s="360"/>
      <c r="AK224" s="360"/>
      <c r="AL224" s="360"/>
      <c r="AM224" s="360"/>
      <c r="AN224" s="360"/>
      <c r="AO224" s="360"/>
      <c r="AP224" s="360"/>
      <c r="AQ224" s="360"/>
      <c r="AR224" s="360"/>
      <c r="AS224" s="360"/>
      <c r="AT224" s="360"/>
      <c r="AU224" s="360"/>
      <c r="AV224" s="360"/>
      <c r="AW224" s="360"/>
      <c r="AX224" s="361"/>
    </row>
    <row r="225" spans="1:50" ht="132"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616</v>
      </c>
      <c r="AE225" s="402"/>
      <c r="AF225" s="402"/>
      <c r="AG225" s="387" t="s">
        <v>632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620</v>
      </c>
      <c r="AE226" s="383"/>
      <c r="AF226" s="383"/>
      <c r="AG226" s="385" t="s">
        <v>649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621</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616</v>
      </c>
      <c r="AE229" s="349"/>
      <c r="AF229" s="349"/>
      <c r="AG229" s="351" t="s">
        <v>634</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616</v>
      </c>
      <c r="AE230" s="365"/>
      <c r="AF230" s="365"/>
      <c r="AG230" s="359" t="s">
        <v>635</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616</v>
      </c>
      <c r="AE231" s="365"/>
      <c r="AF231" s="365"/>
      <c r="AG231" s="359" t="s">
        <v>636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616</v>
      </c>
      <c r="AE232" s="365"/>
      <c r="AF232" s="365"/>
      <c r="AG232" s="359" t="s">
        <v>637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620</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4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616</v>
      </c>
      <c r="AE234" s="365"/>
      <c r="AF234" s="434"/>
      <c r="AG234" s="359" t="s">
        <v>639</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620</v>
      </c>
      <c r="AE235" s="395"/>
      <c r="AF235" s="396"/>
      <c r="AG235" s="397" t="s">
        <v>285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620</v>
      </c>
      <c r="AE236" s="349"/>
      <c r="AF236" s="350"/>
      <c r="AG236" s="351" t="s">
        <v>638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620</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620</v>
      </c>
      <c r="AE238" s="365"/>
      <c r="AF238" s="365"/>
      <c r="AG238" s="359" t="s">
        <v>638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620</v>
      </c>
      <c r="AE239" s="365"/>
      <c r="AF239" s="365"/>
      <c r="AG239" s="389" t="s">
        <v>285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620</v>
      </c>
      <c r="AE240" s="383"/>
      <c r="AF240" s="384"/>
      <c r="AG240" s="385" t="s">
        <v>643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640</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45" customHeight="1" thickBot="1" x14ac:dyDescent="0.2">
      <c r="A250" s="893" t="s">
        <v>641</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45" customHeight="1" thickBot="1" x14ac:dyDescent="0.2">
      <c r="A252" s="323" t="s">
        <v>651</v>
      </c>
      <c r="B252" s="324"/>
      <c r="C252" s="324"/>
      <c r="D252" s="324"/>
      <c r="E252" s="325"/>
      <c r="F252" s="899" t="s">
        <v>652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45" customHeight="1" thickBot="1" x14ac:dyDescent="0.2">
      <c r="A254" s="323" t="s">
        <v>263</v>
      </c>
      <c r="B254" s="324"/>
      <c r="C254" s="324"/>
      <c r="D254" s="324"/>
      <c r="E254" s="325"/>
      <c r="F254" s="326" t="s">
        <v>653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612</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612</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612</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612</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5.1"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5.1" customHeight="1" x14ac:dyDescent="0.15">
      <c r="A310" s="316"/>
      <c r="B310" s="317"/>
      <c r="C310" s="317"/>
      <c r="D310" s="317"/>
      <c r="E310" s="317"/>
      <c r="F310" s="318"/>
      <c r="G310" s="284" t="s">
        <v>650</v>
      </c>
      <c r="H310" s="285"/>
      <c r="I310" s="285"/>
      <c r="J310" s="285"/>
      <c r="K310" s="286"/>
      <c r="L310" s="287" t="s">
        <v>650</v>
      </c>
      <c r="M310" s="288"/>
      <c r="N310" s="288"/>
      <c r="O310" s="288"/>
      <c r="P310" s="288"/>
      <c r="Q310" s="288"/>
      <c r="R310" s="288"/>
      <c r="S310" s="288"/>
      <c r="T310" s="288"/>
      <c r="U310" s="288"/>
      <c r="V310" s="288"/>
      <c r="W310" s="288"/>
      <c r="X310" s="289"/>
      <c r="Y310" s="290" t="s">
        <v>650</v>
      </c>
      <c r="Z310" s="291"/>
      <c r="AA310" s="291"/>
      <c r="AB310" s="292"/>
      <c r="AC310" s="284" t="s">
        <v>650</v>
      </c>
      <c r="AD310" s="285"/>
      <c r="AE310" s="285"/>
      <c r="AF310" s="285"/>
      <c r="AG310" s="286"/>
      <c r="AH310" s="287" t="s">
        <v>650</v>
      </c>
      <c r="AI310" s="288"/>
      <c r="AJ310" s="288"/>
      <c r="AK310" s="288"/>
      <c r="AL310" s="288"/>
      <c r="AM310" s="288"/>
      <c r="AN310" s="288"/>
      <c r="AO310" s="288"/>
      <c r="AP310" s="288"/>
      <c r="AQ310" s="288"/>
      <c r="AR310" s="288"/>
      <c r="AS310" s="288"/>
      <c r="AT310" s="289"/>
      <c r="AU310" s="290" t="s">
        <v>650</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5.1"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30"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648</v>
      </c>
      <c r="D366" s="251"/>
      <c r="E366" s="251"/>
      <c r="F366" s="251"/>
      <c r="G366" s="251"/>
      <c r="H366" s="251"/>
      <c r="I366" s="251"/>
      <c r="J366" s="233" t="s">
        <v>648</v>
      </c>
      <c r="K366" s="234"/>
      <c r="L366" s="234"/>
      <c r="M366" s="234"/>
      <c r="N366" s="234"/>
      <c r="O366" s="234"/>
      <c r="P366" s="245" t="s">
        <v>648</v>
      </c>
      <c r="Q366" s="235"/>
      <c r="R366" s="235"/>
      <c r="S366" s="235"/>
      <c r="T366" s="235"/>
      <c r="U366" s="235"/>
      <c r="V366" s="235"/>
      <c r="W366" s="235"/>
      <c r="X366" s="235"/>
      <c r="Y366" s="236" t="s">
        <v>648</v>
      </c>
      <c r="Z366" s="237"/>
      <c r="AA366" s="237"/>
      <c r="AB366" s="238"/>
      <c r="AC366" s="222"/>
      <c r="AD366" s="223"/>
      <c r="AE366" s="223"/>
      <c r="AF366" s="223"/>
      <c r="AG366" s="223"/>
      <c r="AH366" s="253" t="s">
        <v>648</v>
      </c>
      <c r="AI366" s="254"/>
      <c r="AJ366" s="254"/>
      <c r="AK366" s="254"/>
      <c r="AL366" s="226" t="s">
        <v>648</v>
      </c>
      <c r="AM366" s="227"/>
      <c r="AN366" s="227"/>
      <c r="AO366" s="228"/>
      <c r="AP366" s="229" t="s">
        <v>648</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648</v>
      </c>
      <c r="F631" s="232"/>
      <c r="G631" s="232"/>
      <c r="H631" s="232"/>
      <c r="I631" s="232"/>
      <c r="J631" s="233" t="s">
        <v>648</v>
      </c>
      <c r="K631" s="234"/>
      <c r="L631" s="234"/>
      <c r="M631" s="234"/>
      <c r="N631" s="234"/>
      <c r="O631" s="234"/>
      <c r="P631" s="245" t="s">
        <v>648</v>
      </c>
      <c r="Q631" s="235"/>
      <c r="R631" s="235"/>
      <c r="S631" s="235"/>
      <c r="T631" s="235"/>
      <c r="U631" s="235"/>
      <c r="V631" s="235"/>
      <c r="W631" s="235"/>
      <c r="X631" s="235"/>
      <c r="Y631" s="236" t="s">
        <v>648</v>
      </c>
      <c r="Z631" s="237"/>
      <c r="AA631" s="237"/>
      <c r="AB631" s="238"/>
      <c r="AC631" s="222"/>
      <c r="AD631" s="223"/>
      <c r="AE631" s="223"/>
      <c r="AF631" s="223"/>
      <c r="AG631" s="223"/>
      <c r="AH631" s="224" t="s">
        <v>648</v>
      </c>
      <c r="AI631" s="225"/>
      <c r="AJ631" s="225"/>
      <c r="AK631" s="225"/>
      <c r="AL631" s="226" t="s">
        <v>648</v>
      </c>
      <c r="AM631" s="227"/>
      <c r="AN631" s="227"/>
      <c r="AO631" s="228"/>
      <c r="AP631" s="229" t="s">
        <v>648</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 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U40">
    <cfRule type="expression" dxfId="1" priority="1">
      <formula>IF(RIGHT(TEXT(AU40,"0.#"),1)=".",FALSE,TRUE)</formula>
    </cfRule>
    <cfRule type="expression" dxfId="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616</v>
      </c>
      <c r="H2" s="13" t="str">
        <f>IF(G2="","",F2)</f>
        <v>一般会計</v>
      </c>
      <c r="I2" s="13" t="str">
        <f>IF(H2="","",IF(I1&lt;&gt;"",CONCATENATE(I1,"、",H2),H2))</f>
        <v>一般会計</v>
      </c>
      <c r="K2" s="14" t="s">
        <v>97</v>
      </c>
      <c r="L2" s="15" t="s">
        <v>616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616</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2022-08-31T08:05:40Z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