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L372" i="11" l="1"/>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70"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2" i="11" s="1"/>
  <c r="AY167" i="11"/>
  <c r="AY169" i="11" s="1"/>
  <c r="AY136" i="11"/>
  <c r="AY138" i="11" s="1"/>
  <c r="AY133" i="11"/>
  <c r="AY135" i="11" s="1"/>
  <c r="AY132" i="11"/>
  <c r="AY144" i="11"/>
  <c r="AY142" i="11"/>
  <c r="AY140"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211" i="11" l="1"/>
  <c r="AY212" i="11"/>
  <c r="AY209" i="11"/>
  <c r="AY213" i="11"/>
  <c r="AY204" i="11"/>
  <c r="AY207" i="11"/>
  <c r="AY201" i="11"/>
  <c r="AY205" i="11"/>
  <c r="AY203" i="11"/>
  <c r="AY202" i="11"/>
  <c r="AY100" i="11"/>
  <c r="AY130" i="11"/>
  <c r="AY163" i="11"/>
  <c r="AY134" i="11"/>
  <c r="AY152" i="11"/>
  <c r="AY176" i="11"/>
  <c r="AY114" i="11"/>
  <c r="AY128" i="11"/>
  <c r="AY118" i="11"/>
  <c r="AY198" i="11"/>
  <c r="AY126" i="11"/>
  <c r="AY116" i="11"/>
  <c r="AY120" i="11"/>
  <c r="AY124" i="11"/>
  <c r="AY154" i="11"/>
  <c r="AY113" i="11"/>
  <c r="AY117" i="11"/>
  <c r="AY121" i="11"/>
  <c r="AY125" i="11"/>
  <c r="AY129" i="11"/>
  <c r="AY151" i="11"/>
  <c r="AY155" i="11"/>
  <c r="AY164" i="11"/>
  <c r="AY141" i="11"/>
  <c r="AY145" i="11"/>
  <c r="AY177" i="11"/>
  <c r="AY174" i="11"/>
  <c r="AY178" i="11"/>
  <c r="AY193" i="11"/>
  <c r="AY115" i="11"/>
  <c r="AY153" i="11"/>
  <c r="AY175"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7" i="11" s="1"/>
  <c r="AY88" i="11"/>
  <c r="AY92" i="11" s="1"/>
  <c r="AY78" i="11"/>
  <c r="AY86" i="11" s="1"/>
  <c r="AY44" i="11"/>
  <c r="AY52" i="11" s="1"/>
  <c r="AY55" i="11" l="1"/>
  <c r="AY90" i="11"/>
  <c r="AY94" i="11"/>
  <c r="AY89" i="11"/>
  <c r="AY79" i="11"/>
  <c r="AY83" i="11"/>
  <c r="AY87" i="11"/>
  <c r="AY91" i="11"/>
  <c r="AY95" i="11"/>
  <c r="AY82" i="11"/>
  <c r="AY80" i="11"/>
  <c r="AY84" i="11"/>
  <c r="AY96" i="11"/>
  <c r="AY81" i="11"/>
  <c r="AY8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<sst xmlns="http://schemas.openxmlformats.org/spreadsheetml/2006/main" count="1348" uniqueCount="692">
  <si>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</si>
  <si>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</si>
  <si>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</si>
  <si>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</si>
  <si>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</si>
  <si>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</si>
  <si>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</si>
  <si>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</si>
  <si>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</si>
  <si>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</si>
  <si>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</si>
  <si>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</si>
  <si>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</si>
  <si>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</si>
  <si>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</si>
  <si>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</si>
  <si>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</si>
  <si>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</si>
  <si>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</si>
  <si>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</si>
  <si>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</si>
  <si>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</si>
  <si>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</si>
  <si>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</si>
  <si>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</si>
  <si>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</si>
  <si>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</si>
  <si>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</si>
  <si>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</si>
  <si>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</si>
  <si>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</si>
  <si>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</si>
  <si>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</si>
  <si>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</si>
  <si>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</si>
  <si>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</si>
  <si>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</si>
  <si>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</si>
  <si>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</si>
  <si>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</si>
  <si>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</si>
  <si>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</si>
  <si>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</si>
  <si>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</si>
  <si>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</si>
  <si>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</si>
  <si>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</si>
  <si>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</si>
  <si>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</si>
  <si>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</si>
  <si>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</si>
  <si>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</si>
  <si>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</si>
  <si>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</si>
  <si>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</si>
  <si>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</si>
  <si>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</si>
  <si>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</si>
  <si>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</si>
  <si>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</si>
  <si>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</si>
  <si>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</si>
  <si>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</si>
  <si>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</si>
  <si>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</si>
  <si>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</si>
  <si>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</si>
  <si>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</si>
  <si>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</si>
  <si>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</si>
  <si>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</si>
  <si>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</si>
  <si>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</si>
  <si>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</si>
  <si>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</si>
  <si>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</si>
  <si>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</si>
  <si>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</si>
  <si>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</si>
  <si>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</si>
  <si>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</si>
  <si>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</si>
  <si>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</si>
  <si>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</si>
  <si>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</si>
  <si>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</si>
  <si>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</si>
  <si>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</si>
  <si>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</si>
  <si>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</si>
  <si>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</si>
  <si>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</si>
  <si>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</si>
  <si>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</si>
  <si>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</si>
  <si>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</si>
  <si>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</si>
  <si>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</si>
  <si>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</si>
  <si>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</si>
  <si>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</si>
  <si>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</si>
  <si>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</si>
  <si>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</si>
  <si>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</si>
  <si>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</si>
  <si>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</si>
  <si>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</si>
  <si>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</si>
  <si>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</si>
  <si>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</si>
  <si>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</si>
  <si>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</si>
  <si>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</si>
  <si>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</si>
  <si>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</si>
  <si>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</si>
  <si>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</si>
  <si>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</si>
  <si>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</si>
  <si>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</si>
  <si>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</si>
  <si>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</si>
  <si>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</si>
  <si>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</si>
  <si>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</si>
  <si>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</si>
  <si>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</si>
  <si>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</si>
  <si>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</si>
  <si>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</si>
  <si>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</si>
  <si>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</si>
  <si>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</si>
  <si>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</si>
  <si>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</si>
  <si>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</si>
  <si>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</si>
  <si>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</si>
  <si>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</si>
  <si>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</si>
  <si>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</si>
  <si>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</si>
  <si>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</si>
  <si>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</si>
  <si>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</si>
  <si>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</si>
  <si>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</si>
  <si>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</si>
  <si>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</si>
  <si>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</si>
  <si>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</si>
  <si>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</si>
  <si>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</si>
  <si>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</si>
  <si>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</si>
  <si>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</si>
  <si>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</si>
  <si>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</si>
  <si>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</si>
  <si>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</si>
  <si>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</si>
  <si>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</si>
  <si>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</si>
  <si>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</si>
  <si>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</si>
  <si>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</si>
  <si>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</si>
  <si>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</si>
  <si>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</si>
  <si>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</si>
  <si>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</si>
  <si>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</si>
  <si>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</si>
  <si>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</si>
  <si>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</si>
  <si>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</si>
  <si>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</si>
  <si>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</si>
  <si>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</si>
  <si>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</si>
  <si>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</si>
  <si>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</si>
  <si>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</si>
  <si>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</si>
  <si>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</si>
  <si>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</si>
  <si>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</si>
  <si>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</si>
  <si>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</si>
  <si>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</si>
  <si>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</si>
  <si>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</si>
  <si>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</si>
  <si>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</si>
  <si>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</si>
  <si>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</si>
  <si>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</si>
  <si>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</si>
  <si>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</si>
  <si>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</si>
  <si>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</si>
  <si>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</si>
  <si>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</si>
  <si>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</si>
  <si>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</si>
  <si>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</si>
  <si>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</si>
  <si>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</si>
  <si>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</si>
  <si>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</si>
  <si>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</si>
  <si>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</si>
  <si>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</si>
  <si>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</si>
  <si>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</si>
  <si>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</si>
  <si>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</si>
  <si>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</si>
  <si>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</si>
  <si>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</si>
  <si>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</si>
  <si>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</si>
  <si>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</si>
  <si>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</si>
  <si>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</si>
  <si>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</si>
  <si>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</si>
  <si>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</si>
  <si>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</si>
  <si>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</si>
  <si>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</si>
  <si>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</si>
  <si>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</si>
  <si>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</si>
  <si>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</si>
  <si>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</si>
  <si>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</si>
  <si>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</si>
  <si>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</si>
  <si>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</si>
  <si>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</si>
  <si>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</si>
  <si>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</si>
  <si>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</si>
  <si>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</si>
  <si>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</si>
  <si>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</si>
  <si>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</si>
  <si>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</si>
  <si>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</si>
  <si>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</si>
  <si>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</si>
  <si>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</si>
  <si>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</si>
  <si>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</si>
  <si>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</si>
  <si>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</si>
  <si>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</si>
  <si>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</si>
  <si>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</si>
  <si>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</si>
  <si>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</si>
  <si>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</si>
  <si>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</si>
  <si>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</si>
  <si>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</si>
  <si>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</si>
  <si>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</si>
  <si>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</si>
  <si>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</si>
  <si>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</si>
  <si>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</si>
  <si>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</si>
  <si>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</si>
  <si>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</si>
  <si>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</si>
  <si>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</si>
  <si>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</si>
  <si>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</si>
  <si>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</si>
  <si>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</si>
  <si>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</si>
  <si>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</si>
  <si>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</si>
  <si>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</si>
  <si>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</si>
  <si>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</si>
  <si>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</si>
  <si>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</si>
  <si>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</si>
  <si>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</si>
  <si>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</si>
  <si>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</si>
  <si>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</si>
  <si>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</si>
  <si>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</si>
  <si>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</si>
  <si>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</si>
  <si>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</si>
  <si>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</si>
  <si>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</si>
  <si>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</si>
  <si>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</si>
  <si>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</si>
  <si>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</si>
  <si>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</si>
  <si>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</si>
  <si>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</si>
  <si>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</si>
  <si>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</si>
  <si>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</si>
  <si>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</si>
  <si>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</si>
  <si>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</si>
  <si>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</si>
  <si>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</si>
  <si>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</si>
  <si>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</si>
  <si>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</si>
  <si>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</si>
  <si>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</si>
  <si>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</si>
  <si>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</si>
  <si>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</si>
  <si>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</si>
  <si>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</si>
  <si>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</si>
  <si>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</si>
  <si>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</si>
  <si>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</si>
  <si>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</si>
  <si>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</si>
  <si>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</si>
  <si>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</si>
  <si>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</si>
  <si>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</si>
  <si>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</si>
  <si>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</si>
  <si>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</si>
  <si>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</si>
  <si>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</si>
  <si>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</si>
  <si>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</si>
  <si>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</si>
  <si>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</si>
  <si>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</si>
  <si>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</si>
  <si>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</si>
  <si>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</si>
  <si>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</si>
  <si>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</si>
  <si>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</si>
  <si>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</si>
  <si>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</si>
  <si>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</si>
  <si>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</si>
  <si>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</si>
  <si>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</si>
  <si>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</si>
  <si>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</si>
  <si>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</si>
  <si>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</si>
  <si>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</si>
  <si>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</si>
  <si>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</si>
  <si>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</si>
  <si>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</si>
  <si>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</si>
  <si>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</si>
  <si>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</si>
  <si>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</si>
  <si>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</si>
  <si>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</si>
  <si>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</si>
  <si>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</si>
  <si>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</si>
  <si>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</si>
  <si>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</si>
  <si>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</si>
  <si>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</si>
  <si>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</si>
  <si>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</si>
  <si>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</si>
  <si>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</si>
  <si>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</si>
  <si>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</si>
  <si>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</si>
  <si>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</si>
  <si>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</si>
  <si>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</si>
  <si>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</si>
  <si>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</si>
  <si>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</si>
  <si>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</si>
  <si>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</si>
  <si>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</si>
  <si>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</si>
  <si>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</si>
  <si>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</si>
  <si>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</si>
  <si>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</si>
  <si>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</si>
  <si>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</si>
  <si>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</si>
  <si>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</si>
  <si>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</si>
  <si>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</si>
  <si>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</si>
  <si>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</si>
  <si>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</si>
  <si>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</si>
  <si>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</si>
  <si>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</si>
  <si>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</si>
  <si>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</si>
  <si>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</si>
  <si>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</si>
  <si>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</si>
  <si>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</si>
  <si>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</si>
  <si>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</si>
  <si>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</si>
  <si>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</si>
  <si>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</si>
  <si>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</si>
  <si>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</si>
  <si>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</si>
  <si>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</si>
  <si>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</si>
  <si>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</si>
  <si>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</si>
  <si>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</si>
  <si>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</si>
  <si>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</si>
  <si>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</si>
  <si>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</si>
  <si>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</si>
  <si>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</si>
  <si>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</si>
  <si>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</si>
  <si>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</si>
  <si>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</si>
  <si>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</si>
  <si>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</si>
  <si>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</si>
  <si>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</si>
  <si>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</si>
  <si>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</si>
  <si>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</si>
  <si>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</si>
  <si>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</si>
  <si>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</si>
  <si>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</si>
  <si>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</si>
  <si>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</si>
  <si>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</si>
  <si>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</si>
  <si>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</si>
  <si>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</si>
  <si>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</si>
  <si>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</si>
  <si>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</si>
  <si>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</si>
  <si>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</si>
  <si>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</si>
  <si>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</si>
  <si>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</si>
  <si>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</si>
  <si>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</si>
  <si>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</si>
  <si>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</si>
  <si>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</si>
  <si>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</si>
  <si>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</si>
  <si>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</si>
  <si>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</si>
  <si>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</si>
  <si>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</si>
  <si>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</si>
  <si>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</si>
  <si>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</si>
  <si>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</si>
  <si>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</si>
  <si>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</si>
  <si>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</si>
  <si>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</si>
  <si>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</si>
  <si>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</si>
  <si>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</si>
  <si>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</si>
  <si>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</si>
  <si>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</si>
  <si>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</si>
  <si>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</si>
  <si>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</si>
  <si>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</si>
  <si>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</si>
  <si>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</si>
  <si>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</si>
  <si>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</si>
  <si>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</si>
  <si>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</si>
  <si>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</si>
  <si>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</si>
  <si>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</si>
  <si>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</si>
  <si>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</si>
  <si>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</si>
  <si>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</si>
  <si>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</si>
  <si>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</si>
  <si>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</si>
  <si>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</si>
  <si>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</si>
  <si>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</si>
  <si>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</si>
  <si>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</si>
  <si>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</si>
  <si>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</si>
  <si>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</si>
  <si>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</si>
  <si>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</si>
  <si>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</si>
  <si>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</si>
  <si>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</si>
  <si>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</si>
  <si>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</si>
  <si>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</si>
  <si>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</si>
  <si>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</si>
  <si>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</si>
  <si>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</si>
  <si>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</si>
  <si>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</si>
  <si>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</si>
  <si>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</si>
  <si>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</si>
  <si>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</si>
  <si>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</si>
  <si>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</si>
  <si>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</si>
  <si>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</si>
  <si>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</si>
  <si>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</si>
  <si>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</si>
  <si>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</si>
  <si>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</si>
  <si>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</si>
  <si>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</si>
  <si>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</si>
  <si>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</si>
  <si>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</si>
  <si>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</si>
  <si>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</si>
  <si>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</si>
  <si>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</si>
  <si>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</si>
  <si>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</si>
  <si>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</si>
  <si>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</si>
  <si>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</si>
  <si>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</si>
  <si>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</si>
  <si>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</si>
  <si>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</si>
  <si>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</si>
  <si>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</si>
  <si>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</si>
  <si>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</si>
  <si>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</si>
  <si>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</si>
  <si>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</si>
  <si>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</si>
  <si>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</si>
  <si>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</si>
  <si>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</si>
  <si>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</si>
  <si>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</si>
  <si>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</si>
  <si>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</si>
  <si>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</si>
  <si>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</si>
  <si>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</si>
  <si>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</si>
  <si>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</si>
  <si>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</si>
  <si>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</si>
  <si>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</si>
  <si>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</si>
  <si>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</si>
  <si>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</si>
  <si>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</si>
  <si>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</si>
  <si>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</si>
  <si>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</si>
  <si>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</si>
  <si>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</si>
  <si>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</si>
  <si>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</si>
  <si>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</si>
  <si>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</si>
  <si>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</si>
  <si>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</si>
  <si>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</si>
  <si>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</si>
  <si>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</si>
  <si>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医療勤務環境改善好事例普及展開事業</t>
  </si>
  <si>
    <t>医政局</t>
  </si>
  <si>
    <t>課長：山本　英紀</t>
  </si>
  <si>
    <t>令和3年度</t>
  </si>
  <si>
    <t>医事課</t>
  </si>
  <si>
    <t>-</t>
  </si>
  <si>
    <t>医療提供体制確保対策等委託費</t>
  </si>
  <si>
    <t>部</t>
  </si>
  <si>
    <t>研修会の開催回数</t>
  </si>
  <si>
    <t>回</t>
  </si>
  <si>
    <t>新03</t>
  </si>
  <si>
    <t>○</t>
  </si>
  <si>
    <t>厚労</t>
  </si>
  <si>
    <t>9,350,000/4</t>
    <phoneticPr fontId="5"/>
  </si>
  <si>
    <t>百万円</t>
    <rPh sb="0" eb="2">
      <t>ヒャクマン</t>
    </rPh>
    <rPh sb="2" eb="3">
      <t>エン</t>
    </rPh>
    <phoneticPr fontId="5"/>
  </si>
  <si>
    <t>単位当たりコスト ＝ Ｘ ／ Ｙ
 Ｘ：医療勤務環境改善好事例普及展開事業 
 Ｙ：研修会開催回数　　　　</t>
    <phoneticPr fontId="5"/>
  </si>
  <si>
    <t>x/y</t>
    <phoneticPr fontId="5"/>
  </si>
  <si>
    <t>-</t>
    <phoneticPr fontId="5"/>
  </si>
  <si>
    <t>6.250.000/5</t>
    <phoneticPr fontId="5"/>
  </si>
  <si>
    <t>施策大目標１　地域において必要な医療を提供できる体制を整備すること</t>
    <phoneticPr fontId="5"/>
  </si>
  <si>
    <t>日常生活圏の中で良質かつ適切な医療が効率的に提供できる体制を整備すること（施策目標Ⅰ-1-1）</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セサク</t>
    </rPh>
    <rPh sb="39" eb="41">
      <t>モクヒョウ</t>
    </rPh>
    <phoneticPr fontId="5"/>
  </si>
  <si>
    <t>３．医療・福祉サービス改革</t>
    <rPh sb="2" eb="4">
      <t>イリョウ</t>
    </rPh>
    <rPh sb="5" eb="7">
      <t>フクシ</t>
    </rPh>
    <rPh sb="11" eb="13">
      <t>カイカク</t>
    </rPh>
    <phoneticPr fontId="5"/>
  </si>
  <si>
    <t>https://www5.cao.go.jp/keizai-shimon/kaigai/special/reform/report_211223_2pdf</t>
    <phoneticPr fontId="5"/>
  </si>
  <si>
    <t>医師の時間外労働の上限規制が開始される2024年度に向けて、令和元年度及び令和2年度の補助事業で得られた勤務環境改善や労働時間短縮に係る取組の好事例や効果を全国的に普及・展開していくものであり、社会のニーズを反映しているものである。</t>
    <rPh sb="97" eb="99">
      <t>シャカイ</t>
    </rPh>
    <rPh sb="104" eb="106">
      <t>ハンエイ</t>
    </rPh>
    <phoneticPr fontId="5"/>
  </si>
  <si>
    <t>医師の時間外労働の上限規制が開始される2024年度に向けて、令和元年度及び令和2年度の補助事業で得られた勤務環境改善や労働時間短縮に係る取組の好事例や効果を全国的に普及・展開していくものであり、国の関与のもと、適切かつ迅速に実施すべき事業である。</t>
    <phoneticPr fontId="5"/>
  </si>
  <si>
    <t>地域において必要な医療を提供できる体制を整備するという政策目的達成に向けて、優先度の高い事業である。</t>
    <phoneticPr fontId="5"/>
  </si>
  <si>
    <t xml:space="preserve">医師の働き方改革を進めるにあたり、医師の実施している業務を移管するタスク・シフト／シェア等が必要とされていることから、令和元年度及び令和2年度事業において、タスク・シフト／シェア等の勤務環境改善や労働時間短縮に係る先進的な取組を実施する医療機関に対して補助を行っており、好事例について周知できるよう整理することとしている。
医師の時間外労働の上限規制が開始される2024年度に向けて、医療機関における勤務環境改善や労働時間短縮に係る取組を更に進めるため、好事例を普及展開していく。
</t>
    <phoneticPr fontId="5"/>
  </si>
  <si>
    <t>好事例集の作成</t>
    <phoneticPr fontId="5"/>
  </si>
  <si>
    <t>https://www.mhlw.go.jp/wp/seisaku/hyouka/dl/r03_jizenbunseki/I-1-1.pdf</t>
    <phoneticPr fontId="5"/>
  </si>
  <si>
    <t>‐</t>
  </si>
  <si>
    <t>無</t>
  </si>
  <si>
    <t>研修会による好事例の周知</t>
    <rPh sb="0" eb="3">
      <t>ケンシュウカイ</t>
    </rPh>
    <rPh sb="6" eb="7">
      <t>コウ</t>
    </rPh>
    <rPh sb="7" eb="9">
      <t>ジレイ</t>
    </rPh>
    <rPh sb="10" eb="12">
      <t>シュウチ</t>
    </rPh>
    <phoneticPr fontId="5"/>
  </si>
  <si>
    <t>医師の時間外労働の上限規制が開始される2024年度に向けて、令和元年度及び令和2年度の補助事業で得られた勤務環境改善や労働時間短縮に係る取組の好事例や効果を全国的に普及・展開していくことで、今後、勤務環境改善や労働時間短縮が必要とされる医療機関の取組を後押しする。
・令和2年度までの補助事業を実施した医療機関の中から、好事例と思われる機関にヒアリングを行い、実態を詳細に分析。
・好事例を冊子等にしてまとめ、関係団体等への周知及び、HP等における掲載を行う。
・勤務環境改善を図ろうとしている病院向けに、好事例の普及を目的とした研修会を行う。</t>
    <phoneticPr fontId="5"/>
  </si>
  <si>
    <t>医療機関における勤務環境改善の好事例を普及させるための教材資料一式の作成</t>
    <rPh sb="0" eb="2">
      <t>イリョウ</t>
    </rPh>
    <rPh sb="2" eb="4">
      <t>キカン</t>
    </rPh>
    <rPh sb="8" eb="10">
      <t>キンム</t>
    </rPh>
    <rPh sb="10" eb="12">
      <t>カンキョウ</t>
    </rPh>
    <rPh sb="12" eb="14">
      <t>カイゼン</t>
    </rPh>
    <rPh sb="15" eb="16">
      <t>コウ</t>
    </rPh>
    <rPh sb="16" eb="18">
      <t>ジレイ</t>
    </rPh>
    <rPh sb="19" eb="21">
      <t>フキュウ</t>
    </rPh>
    <rPh sb="27" eb="29">
      <t>キョウザイ</t>
    </rPh>
    <rPh sb="29" eb="31">
      <t>シリョウ</t>
    </rPh>
    <rPh sb="31" eb="32">
      <t>1</t>
    </rPh>
    <rPh sb="32" eb="33">
      <t>シキ</t>
    </rPh>
    <rPh sb="34" eb="36">
      <t>サクセイ</t>
    </rPh>
    <phoneticPr fontId="5"/>
  </si>
  <si>
    <t>・良質かつ適切な医療を効率的に提供する体制の確保を推進するための医療法等の一部を改正する法律
・医療法第三〇条の十九</t>
    <rPh sb="1" eb="3">
      <t>リョウシツ</t>
    </rPh>
    <rPh sb="5" eb="7">
      <t>テキセツ</t>
    </rPh>
    <rPh sb="8" eb="10">
      <t>イリョウ</t>
    </rPh>
    <rPh sb="11" eb="14">
      <t>コウリツテキ</t>
    </rPh>
    <rPh sb="15" eb="17">
      <t>テイキョウ</t>
    </rPh>
    <rPh sb="19" eb="21">
      <t>タイセイ</t>
    </rPh>
    <rPh sb="22" eb="24">
      <t>カクホ</t>
    </rPh>
    <rPh sb="25" eb="27">
      <t>スイシン</t>
    </rPh>
    <rPh sb="32" eb="35">
      <t>イリョウホウ</t>
    </rPh>
    <rPh sb="35" eb="36">
      <t>トウ</t>
    </rPh>
    <rPh sb="37" eb="39">
      <t>イチブ</t>
    </rPh>
    <rPh sb="40" eb="42">
      <t>カイセイ</t>
    </rPh>
    <rPh sb="44" eb="46">
      <t>ホウリツ</t>
    </rPh>
    <rPh sb="49" eb="52">
      <t>イリョウホウ</t>
    </rPh>
    <rPh sb="52" eb="53">
      <t>ダイ</t>
    </rPh>
    <rPh sb="53" eb="55">
      <t>サンジュウ</t>
    </rPh>
    <rPh sb="55" eb="56">
      <t>ジョウ</t>
    </rPh>
    <rPh sb="57" eb="59">
      <t>19</t>
    </rPh>
    <phoneticPr fontId="5"/>
  </si>
  <si>
    <t>・医師の働き方改革の推進に関する検討会（令和元年12月厚生労働省）
医政発0528第14号｢良質かつ適切な医療を効率的に提供する体制の確保を推進するための医療法等の一部を改正する法律｣の交付について（通知）
・医政発0401第31号｢良質かつ適切な医療を効率的に提供する体制の確保を推進するための医療法等の一部を改正する法律｣の一部の施行等について</t>
    <rPh sb="1" eb="3">
      <t>イシ</t>
    </rPh>
    <rPh sb="4" eb="5">
      <t>ハタラ</t>
    </rPh>
    <rPh sb="6" eb="7">
      <t>カタ</t>
    </rPh>
    <rPh sb="7" eb="9">
      <t>カイカク</t>
    </rPh>
    <rPh sb="10" eb="12">
      <t>スイシン</t>
    </rPh>
    <rPh sb="13" eb="14">
      <t>カン</t>
    </rPh>
    <rPh sb="16" eb="18">
      <t>ケントウ</t>
    </rPh>
    <rPh sb="18" eb="19">
      <t>カイ</t>
    </rPh>
    <rPh sb="20" eb="22">
      <t>レイワ</t>
    </rPh>
    <rPh sb="22" eb="24">
      <t>ガンネン</t>
    </rPh>
    <rPh sb="26" eb="27">
      <t>ガツ</t>
    </rPh>
    <rPh sb="27" eb="29">
      <t>コウセイ</t>
    </rPh>
    <rPh sb="29" eb="32">
      <t>ロウドウショウ</t>
    </rPh>
    <rPh sb="35" eb="37">
      <t>イセイ</t>
    </rPh>
    <rPh sb="37" eb="38">
      <t>ハツ</t>
    </rPh>
    <rPh sb="42" eb="43">
      <t>ダイ</t>
    </rPh>
    <rPh sb="45" eb="46">
      <t>ゴウ</t>
    </rPh>
    <rPh sb="47" eb="49">
      <t>リョウシツ</t>
    </rPh>
    <rPh sb="51" eb="53">
      <t>テキセツ</t>
    </rPh>
    <rPh sb="54" eb="56">
      <t>イリョウ</t>
    </rPh>
    <rPh sb="57" eb="60">
      <t>コウリツテキ</t>
    </rPh>
    <rPh sb="61" eb="63">
      <t>テイキョウ</t>
    </rPh>
    <rPh sb="65" eb="67">
      <t>タイセイ</t>
    </rPh>
    <rPh sb="68" eb="70">
      <t>カクホ</t>
    </rPh>
    <rPh sb="71" eb="73">
      <t>スイシン</t>
    </rPh>
    <rPh sb="78" eb="81">
      <t>イリョウホウ</t>
    </rPh>
    <rPh sb="81" eb="82">
      <t>トウ</t>
    </rPh>
    <rPh sb="83" eb="85">
      <t>イチブ</t>
    </rPh>
    <rPh sb="86" eb="88">
      <t>カイセイ</t>
    </rPh>
    <rPh sb="90" eb="92">
      <t>ホウリツ</t>
    </rPh>
    <rPh sb="94" eb="96">
      <t>コウフ</t>
    </rPh>
    <rPh sb="101" eb="103">
      <t>ツウチ</t>
    </rPh>
    <rPh sb="107" eb="109">
      <t>イセイ</t>
    </rPh>
    <rPh sb="109" eb="110">
      <t>ハツ</t>
    </rPh>
    <rPh sb="114" eb="115">
      <t>ダイ</t>
    </rPh>
    <rPh sb="117" eb="118">
      <t>ゴウ</t>
    </rPh>
    <rPh sb="119" eb="121">
      <t>リョウシツ</t>
    </rPh>
    <rPh sb="123" eb="125">
      <t>テキセツ</t>
    </rPh>
    <rPh sb="126" eb="128">
      <t>イリョウ</t>
    </rPh>
    <rPh sb="129" eb="132">
      <t>コウリツテキ</t>
    </rPh>
    <rPh sb="133" eb="135">
      <t>テイキョウ</t>
    </rPh>
    <rPh sb="137" eb="139">
      <t>タイセイ</t>
    </rPh>
    <rPh sb="140" eb="142">
      <t>カクホ</t>
    </rPh>
    <rPh sb="143" eb="145">
      <t>スイシン</t>
    </rPh>
    <rPh sb="150" eb="153">
      <t>イリョウホウ</t>
    </rPh>
    <rPh sb="153" eb="154">
      <t>トウ</t>
    </rPh>
    <rPh sb="155" eb="157">
      <t>イチブ</t>
    </rPh>
    <rPh sb="158" eb="160">
      <t>カイセイ</t>
    </rPh>
    <rPh sb="162" eb="164">
      <t>ホウリツ</t>
    </rPh>
    <rPh sb="166" eb="168">
      <t>イチブ</t>
    </rPh>
    <rPh sb="169" eb="171">
      <t>セコウ</t>
    </rPh>
    <rPh sb="171" eb="172">
      <t>トウ</t>
    </rPh>
    <phoneticPr fontId="5"/>
  </si>
  <si>
    <t>・勤務環境改善や労働時間短縮に係る先進的な取組を実施している医療機関にヒアリング等を行い、実態を分析する
・ヒアリング等を踏まえた好事例を冊子等にしてまとめ、関係団体等へ周知・普及活動を行う
・勤務環境改善を図ろうとしている病院向けに、好事例の普及促進を目的とした研修会を実施する</t>
    <rPh sb="1" eb="3">
      <t>キンム</t>
    </rPh>
    <rPh sb="3" eb="5">
      <t>カンキョウ</t>
    </rPh>
    <rPh sb="5" eb="7">
      <t>カイゼン</t>
    </rPh>
    <rPh sb="8" eb="10">
      <t>ロウドウ</t>
    </rPh>
    <rPh sb="10" eb="12">
      <t>ジカン</t>
    </rPh>
    <rPh sb="12" eb="14">
      <t>タンシュク</t>
    </rPh>
    <rPh sb="15" eb="16">
      <t>カカ</t>
    </rPh>
    <rPh sb="17" eb="20">
      <t>センシンテキ</t>
    </rPh>
    <rPh sb="21" eb="23">
      <t>トリクミ</t>
    </rPh>
    <rPh sb="24" eb="26">
      <t>ジッシ</t>
    </rPh>
    <rPh sb="30" eb="32">
      <t>イリョウ</t>
    </rPh>
    <rPh sb="32" eb="34">
      <t>キカン</t>
    </rPh>
    <rPh sb="40" eb="41">
      <t>トウ</t>
    </rPh>
    <rPh sb="42" eb="43">
      <t>オコナ</t>
    </rPh>
    <rPh sb="45" eb="47">
      <t>ジッタイ</t>
    </rPh>
    <rPh sb="48" eb="50">
      <t>ブンセキ</t>
    </rPh>
    <rPh sb="59" eb="60">
      <t>トウ</t>
    </rPh>
    <rPh sb="61" eb="62">
      <t>フ</t>
    </rPh>
    <rPh sb="65" eb="66">
      <t>コウ</t>
    </rPh>
    <rPh sb="66" eb="68">
      <t>ジレイ</t>
    </rPh>
    <rPh sb="69" eb="71">
      <t>サッシ</t>
    </rPh>
    <rPh sb="71" eb="72">
      <t>トウ</t>
    </rPh>
    <rPh sb="79" eb="81">
      <t>カンケイ</t>
    </rPh>
    <rPh sb="81" eb="83">
      <t>ダンタイ</t>
    </rPh>
    <rPh sb="83" eb="84">
      <t>トウ</t>
    </rPh>
    <rPh sb="85" eb="87">
      <t>シュウチ</t>
    </rPh>
    <rPh sb="88" eb="90">
      <t>フキュウ</t>
    </rPh>
    <rPh sb="90" eb="92">
      <t>カツドウ</t>
    </rPh>
    <rPh sb="93" eb="94">
      <t>オコナ</t>
    </rPh>
    <rPh sb="97" eb="99">
      <t>キンム</t>
    </rPh>
    <rPh sb="99" eb="101">
      <t>カンキョウ</t>
    </rPh>
    <rPh sb="101" eb="103">
      <t>カイゼン</t>
    </rPh>
    <rPh sb="104" eb="105">
      <t>ハカ</t>
    </rPh>
    <rPh sb="112" eb="114">
      <t>ビョウイン</t>
    </rPh>
    <rPh sb="114" eb="115">
      <t>ム</t>
    </rPh>
    <rPh sb="118" eb="119">
      <t>コウ</t>
    </rPh>
    <rPh sb="119" eb="121">
      <t>ジレイ</t>
    </rPh>
    <rPh sb="122" eb="124">
      <t>フキュウ</t>
    </rPh>
    <rPh sb="124" eb="126">
      <t>ソクシン</t>
    </rPh>
    <rPh sb="127" eb="129">
      <t>モクテキ</t>
    </rPh>
    <rPh sb="132" eb="135">
      <t>ケンシュウカイ</t>
    </rPh>
    <rPh sb="136" eb="138">
      <t>ジッシ</t>
    </rPh>
    <phoneticPr fontId="5"/>
  </si>
  <si>
    <t>厚労</t>
    <rPh sb="0" eb="2">
      <t>コウロウ</t>
    </rPh>
    <phoneticPr fontId="5"/>
  </si>
  <si>
    <t>人件費</t>
    <rPh sb="0" eb="3">
      <t>ジンケンヒ</t>
    </rPh>
    <phoneticPr fontId="5"/>
  </si>
  <si>
    <t>委託費</t>
    <rPh sb="0" eb="3">
      <t>イタクヒ</t>
    </rPh>
    <phoneticPr fontId="5"/>
  </si>
  <si>
    <t>通信運搬費</t>
    <rPh sb="0" eb="2">
      <t>ツウシン</t>
    </rPh>
    <rPh sb="2" eb="4">
      <t>ウンパン</t>
    </rPh>
    <rPh sb="4" eb="5">
      <t>ヒ</t>
    </rPh>
    <phoneticPr fontId="5"/>
  </si>
  <si>
    <t>印刷製本費</t>
    <rPh sb="0" eb="2">
      <t>インサツ</t>
    </rPh>
    <rPh sb="2" eb="4">
      <t>セイホン</t>
    </rPh>
    <rPh sb="4" eb="5">
      <t>ヒ</t>
    </rPh>
    <phoneticPr fontId="5"/>
  </si>
  <si>
    <t>諸謝金</t>
    <rPh sb="0" eb="1">
      <t>ショ</t>
    </rPh>
    <rPh sb="1" eb="3">
      <t>シャキン</t>
    </rPh>
    <phoneticPr fontId="5"/>
  </si>
  <si>
    <t>消耗品費</t>
    <rPh sb="0" eb="3">
      <t>ショウモウヒン</t>
    </rPh>
    <rPh sb="3" eb="4">
      <t>ヒ</t>
    </rPh>
    <phoneticPr fontId="5"/>
  </si>
  <si>
    <t>旅費</t>
    <rPh sb="0" eb="2">
      <t>リョヒ</t>
    </rPh>
    <phoneticPr fontId="5"/>
  </si>
  <si>
    <t>人件費等</t>
    <rPh sb="0" eb="3">
      <t>ジンケンヒ</t>
    </rPh>
    <rPh sb="3" eb="4">
      <t>ナド</t>
    </rPh>
    <phoneticPr fontId="5"/>
  </si>
  <si>
    <t>委託費等</t>
    <rPh sb="0" eb="4">
      <t>イタクヒナド</t>
    </rPh>
    <phoneticPr fontId="5"/>
  </si>
  <si>
    <t>通信運搬費等</t>
    <rPh sb="0" eb="5">
      <t>ツウシンウンパンヒ</t>
    </rPh>
    <rPh sb="5" eb="6">
      <t>ナド</t>
    </rPh>
    <phoneticPr fontId="5"/>
  </si>
  <si>
    <t>チラシ印刷等</t>
    <rPh sb="3" eb="6">
      <t>インサツナド</t>
    </rPh>
    <phoneticPr fontId="5"/>
  </si>
  <si>
    <t>諸謝金など14名分</t>
    <rPh sb="0" eb="1">
      <t>ショ</t>
    </rPh>
    <rPh sb="1" eb="3">
      <t>シャキン</t>
    </rPh>
    <rPh sb="7" eb="9">
      <t>メイブン</t>
    </rPh>
    <phoneticPr fontId="5"/>
  </si>
  <si>
    <t>消耗品費等</t>
    <rPh sb="0" eb="3">
      <t>ショウモウヒン</t>
    </rPh>
    <rPh sb="3" eb="5">
      <t>ヒナド</t>
    </rPh>
    <phoneticPr fontId="5"/>
  </si>
  <si>
    <t>旅費等</t>
    <rPh sb="0" eb="3">
      <t>リョヒナド</t>
    </rPh>
    <phoneticPr fontId="5"/>
  </si>
  <si>
    <t>A.デロイトトーマツコンサルティング合同会社</t>
    <phoneticPr fontId="5"/>
  </si>
  <si>
    <t>デロイトトーマツコンサルティング合同会社</t>
  </si>
  <si>
    <t>勤務環境改善・労働時間短縮取組支援事業</t>
    <rPh sb="13" eb="14">
      <t>ト</t>
    </rPh>
    <rPh sb="14" eb="15">
      <t>ク</t>
    </rPh>
    <rPh sb="15" eb="17">
      <t>シエン</t>
    </rPh>
    <rPh sb="17" eb="19">
      <t>ジギョウ</t>
    </rPh>
    <phoneticPr fontId="5"/>
  </si>
  <si>
    <t>-</t>
    <phoneticPr fontId="5"/>
  </si>
  <si>
    <t>－</t>
    <phoneticPr fontId="5"/>
  </si>
  <si>
    <t xml:space="preserve">株式会社ゴートップ
</t>
    <phoneticPr fontId="5"/>
  </si>
  <si>
    <t xml:space="preserve">株式会社ジャストコーポレーション </t>
    <phoneticPr fontId="5"/>
  </si>
  <si>
    <t>B.株式会社ゴートップ</t>
    <phoneticPr fontId="5"/>
  </si>
  <si>
    <t>C.株式会社ジャストコーポレーション</t>
    <phoneticPr fontId="5"/>
  </si>
  <si>
    <t>通信運搬費等</t>
    <rPh sb="0" eb="6">
      <t>ツウシンウンパンヒナド</t>
    </rPh>
    <phoneticPr fontId="5"/>
  </si>
  <si>
    <t>印刷製本費等</t>
    <rPh sb="0" eb="6">
      <t>インサツセイホンヒナド</t>
    </rPh>
    <phoneticPr fontId="5"/>
  </si>
  <si>
    <t>事業実施にあたり必要なもののみに限定されている。</t>
    <rPh sb="0" eb="2">
      <t>ジギョウ</t>
    </rPh>
    <rPh sb="2" eb="4">
      <t>ジッシ</t>
    </rPh>
    <rPh sb="8" eb="10">
      <t>ヒツヨウ</t>
    </rPh>
    <rPh sb="16" eb="18">
      <t>ゲンテイ</t>
    </rPh>
    <phoneticPr fontId="5"/>
  </si>
  <si>
    <t>-</t>
    <phoneticPr fontId="5"/>
  </si>
  <si>
    <t>概ね成果実績は、成果目標を達成している。</t>
    <rPh sb="0" eb="1">
      <t>オオム</t>
    </rPh>
    <rPh sb="2" eb="4">
      <t>セイカ</t>
    </rPh>
    <rPh sb="4" eb="6">
      <t>ジッセキ</t>
    </rPh>
    <rPh sb="8" eb="10">
      <t>セイカ</t>
    </rPh>
    <rPh sb="10" eb="12">
      <t>モクヒョウ</t>
    </rPh>
    <rPh sb="13" eb="15">
      <t>タッセイ</t>
    </rPh>
    <phoneticPr fontId="5"/>
  </si>
  <si>
    <t>概ね活動実績は、活動指標の見込みを達成している。</t>
    <rPh sb="0" eb="1">
      <t>オオム</t>
    </rPh>
    <rPh sb="2" eb="4">
      <t>カツドウ</t>
    </rPh>
    <rPh sb="4" eb="6">
      <t>ジッセキ</t>
    </rPh>
    <rPh sb="8" eb="10">
      <t>カツドウ</t>
    </rPh>
    <rPh sb="10" eb="12">
      <t>シヒョウ</t>
    </rPh>
    <rPh sb="13" eb="15">
      <t>ミコ</t>
    </rPh>
    <rPh sb="17" eb="19">
      <t>タッセイ</t>
    </rPh>
    <phoneticPr fontId="5"/>
  </si>
  <si>
    <t>-</t>
    <phoneticPr fontId="5"/>
  </si>
  <si>
    <t>-</t>
    <phoneticPr fontId="5"/>
  </si>
  <si>
    <t>○</t>
    <phoneticPr fontId="5"/>
  </si>
  <si>
    <t>－</t>
    <phoneticPr fontId="5"/>
  </si>
  <si>
    <t>-</t>
    <phoneticPr fontId="5"/>
  </si>
  <si>
    <t>医療勤務環境改善好事例普及事業展開事業においては、事業目標を概ね達成しているが、令和６（2024)年４月からの医師の時間外労働の上限規制の適用に向けて、引き続き取組を進めていく必要がある。</t>
    <rPh sb="0" eb="2">
      <t>イリョウ</t>
    </rPh>
    <rPh sb="2" eb="4">
      <t>キンム</t>
    </rPh>
    <rPh sb="4" eb="6">
      <t>カンキョウ</t>
    </rPh>
    <rPh sb="6" eb="8">
      <t>カイゼン</t>
    </rPh>
    <rPh sb="8" eb="9">
      <t>コウ</t>
    </rPh>
    <rPh sb="9" eb="11">
      <t>ジレイ</t>
    </rPh>
    <rPh sb="11" eb="13">
      <t>フキュウ</t>
    </rPh>
    <rPh sb="13" eb="15">
      <t>ジギョウ</t>
    </rPh>
    <rPh sb="15" eb="17">
      <t>テンカイ</t>
    </rPh>
    <rPh sb="17" eb="19">
      <t>ジギョウ</t>
    </rPh>
    <rPh sb="25" eb="27">
      <t>ジギョウ</t>
    </rPh>
    <rPh sb="27" eb="29">
      <t>モクヒョウ</t>
    </rPh>
    <rPh sb="30" eb="31">
      <t>オオム</t>
    </rPh>
    <rPh sb="32" eb="34">
      <t>タッセイ</t>
    </rPh>
    <rPh sb="40" eb="42">
      <t>レイワ</t>
    </rPh>
    <rPh sb="49" eb="50">
      <t>ネン</t>
    </rPh>
    <rPh sb="51" eb="52">
      <t>ガツ</t>
    </rPh>
    <rPh sb="55" eb="57">
      <t>イシ</t>
    </rPh>
    <rPh sb="58" eb="60">
      <t>ジカン</t>
    </rPh>
    <rPh sb="60" eb="61">
      <t>ガイ</t>
    </rPh>
    <rPh sb="61" eb="63">
      <t>ロウドウ</t>
    </rPh>
    <rPh sb="64" eb="66">
      <t>ジョウゲン</t>
    </rPh>
    <rPh sb="66" eb="68">
      <t>キセイ</t>
    </rPh>
    <rPh sb="69" eb="71">
      <t>テキヨウ</t>
    </rPh>
    <rPh sb="72" eb="73">
      <t>ム</t>
    </rPh>
    <rPh sb="76" eb="77">
      <t>ヒ</t>
    </rPh>
    <rPh sb="78" eb="79">
      <t>ツヅ</t>
    </rPh>
    <rPh sb="80" eb="82">
      <t>トリクミ</t>
    </rPh>
    <rPh sb="83" eb="84">
      <t>スス</t>
    </rPh>
    <rPh sb="88" eb="90">
      <t>ヒツヨウ</t>
    </rPh>
    <phoneticPr fontId="5"/>
  </si>
  <si>
    <t>医療勤務環境改善好事例普及展開事業で作成された好事例を収集した冊子の追加・更新のほか、好事例の普及促進を目的としたセミナーを実施し、医療機関における勤務環境改善や労働時間短縮に係る取組を後押ししていく。</t>
    <rPh sb="0" eb="2">
      <t>イリョウ</t>
    </rPh>
    <rPh sb="2" eb="4">
      <t>キンム</t>
    </rPh>
    <rPh sb="4" eb="6">
      <t>カンキョウ</t>
    </rPh>
    <rPh sb="6" eb="8">
      <t>カイゼン</t>
    </rPh>
    <rPh sb="8" eb="9">
      <t>コウ</t>
    </rPh>
    <rPh sb="9" eb="11">
      <t>ジレイ</t>
    </rPh>
    <rPh sb="11" eb="13">
      <t>フキュウ</t>
    </rPh>
    <rPh sb="13" eb="15">
      <t>テンカイ</t>
    </rPh>
    <rPh sb="15" eb="17">
      <t>ジギョウ</t>
    </rPh>
    <rPh sb="18" eb="20">
      <t>サクセイ</t>
    </rPh>
    <rPh sb="23" eb="24">
      <t>コウ</t>
    </rPh>
    <rPh sb="24" eb="26">
      <t>ジレイ</t>
    </rPh>
    <rPh sb="27" eb="29">
      <t>シュウシュウ</t>
    </rPh>
    <rPh sb="31" eb="33">
      <t>サッシ</t>
    </rPh>
    <rPh sb="34" eb="36">
      <t>ツイカ</t>
    </rPh>
    <rPh sb="37" eb="39">
      <t>コウシン</t>
    </rPh>
    <rPh sb="43" eb="44">
      <t>コウ</t>
    </rPh>
    <rPh sb="44" eb="46">
      <t>ジレイ</t>
    </rPh>
    <rPh sb="47" eb="49">
      <t>フキュウ</t>
    </rPh>
    <rPh sb="49" eb="51">
      <t>ソクシン</t>
    </rPh>
    <rPh sb="52" eb="54">
      <t>モクテキ</t>
    </rPh>
    <rPh sb="62" eb="64">
      <t>ジッシ</t>
    </rPh>
    <rPh sb="66" eb="68">
      <t>イリョウ</t>
    </rPh>
    <rPh sb="68" eb="70">
      <t>キカン</t>
    </rPh>
    <rPh sb="74" eb="76">
      <t>キンム</t>
    </rPh>
    <rPh sb="76" eb="78">
      <t>カンキョウ</t>
    </rPh>
    <rPh sb="78" eb="80">
      <t>カイゼン</t>
    </rPh>
    <rPh sb="81" eb="83">
      <t>ロウドウ</t>
    </rPh>
    <rPh sb="83" eb="85">
      <t>ジカン</t>
    </rPh>
    <rPh sb="85" eb="87">
      <t>タンシュク</t>
    </rPh>
    <rPh sb="88" eb="89">
      <t>カカ</t>
    </rPh>
    <rPh sb="90" eb="92">
      <t>トリクミ</t>
    </rPh>
    <rPh sb="93" eb="95">
      <t>アトオ</t>
    </rPh>
    <phoneticPr fontId="5"/>
  </si>
  <si>
    <t>-</t>
    <phoneticPr fontId="5"/>
  </si>
  <si>
    <t>有</t>
  </si>
  <si>
    <t>ホームページへ掲載することにより都道府県や医療機関に広く周知できるよう努めている。</t>
    <rPh sb="7" eb="9">
      <t>ケイサイ</t>
    </rPh>
    <rPh sb="16" eb="20">
      <t>トドウフケン</t>
    </rPh>
    <rPh sb="21" eb="23">
      <t>イリョウ</t>
    </rPh>
    <rPh sb="23" eb="25">
      <t>キカン</t>
    </rPh>
    <rPh sb="26" eb="27">
      <t>ヒロ</t>
    </rPh>
    <rPh sb="28" eb="30">
      <t>シュウチ</t>
    </rPh>
    <rPh sb="35" eb="36">
      <t>ツト</t>
    </rPh>
    <phoneticPr fontId="5"/>
  </si>
  <si>
    <t>総合評価落札方式にて一者応札となったが、価格点・技術点ともに問題無く妥当である。</t>
    <rPh sb="0" eb="2">
      <t>ソウゴウ</t>
    </rPh>
    <rPh sb="2" eb="4">
      <t>ヒョウカ</t>
    </rPh>
    <rPh sb="4" eb="6">
      <t>ラクサツ</t>
    </rPh>
    <rPh sb="6" eb="8">
      <t>ホウシキ</t>
    </rPh>
    <rPh sb="10" eb="11">
      <t>イッ</t>
    </rPh>
    <rPh sb="11" eb="12">
      <t>モノ</t>
    </rPh>
    <rPh sb="12" eb="14">
      <t>オウサツ</t>
    </rPh>
    <rPh sb="20" eb="22">
      <t>カカク</t>
    </rPh>
    <rPh sb="22" eb="23">
      <t>テン</t>
    </rPh>
    <rPh sb="24" eb="26">
      <t>ギジュツ</t>
    </rPh>
    <rPh sb="26" eb="27">
      <t>テン</t>
    </rPh>
    <rPh sb="30" eb="32">
      <t>モンダイ</t>
    </rPh>
    <rPh sb="32" eb="33">
      <t>ナ</t>
    </rPh>
    <rPh sb="34" eb="36">
      <t>ダトウ</t>
    </rPh>
    <phoneticPr fontId="5"/>
  </si>
  <si>
    <t>医師の働き方改革が言われていますが、特に勤務医の勤務環境は極めて厳しい状態にあります。その改善施策の検討は急務であり、その一丁目一番地としての好事例の収集と公表は必要な事業と考えられます。ただ、極めて限られた予算でコンサル会社への発注、期待している効果が得られるか懸念されるところです。（増田　正志）</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</si>
  <si>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5"/>
  </si>
  <si>
    <t>-</t>
    <phoneticPr fontId="5"/>
  </si>
  <si>
    <t>医療機関を対象とした働き方改革好事例展開事業医療勤務環境改善好事例普及展開事業の廃止</t>
    <rPh sb="40" eb="42">
      <t>ハイシ</t>
    </rPh>
    <phoneticPr fontId="5"/>
  </si>
  <si>
    <t>終了予定</t>
  </si>
  <si>
    <t>医師の時間外労働の上限規制が開始される2024年度に向けて、医療機関における勤務環境改善や労働時間短縮に係る取組を更に進めるため、好事例を普及展開していくことは、医師の働き方改革を進めるにあたって重要である。ただし、事業は当初の予定通りの成果を達成する見込みであるため、令和4年度をもって終了すること。</t>
    <rPh sb="98" eb="100">
      <t>ジュウヨウ</t>
    </rPh>
    <rPh sb="108" eb="110">
      <t>ジギョウ</t>
    </rPh>
    <rPh sb="111" eb="113">
      <t>トウショ</t>
    </rPh>
    <rPh sb="114" eb="116">
      <t>ヨテイ</t>
    </rPh>
    <rPh sb="116" eb="117">
      <t>ドオ</t>
    </rPh>
    <rPh sb="119" eb="121">
      <t>セイカ</t>
    </rPh>
    <rPh sb="122" eb="124">
      <t>タッセイ</t>
    </rPh>
    <rPh sb="126" eb="128">
      <t>ミコ</t>
    </rPh>
    <rPh sb="135" eb="137">
      <t>レイワ</t>
    </rPh>
    <rPh sb="138" eb="140">
      <t>ネンド</t>
    </rPh>
    <rPh sb="144" eb="146">
      <t>シュウリョウ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</si>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</sst>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22419</xdr:colOff>
      <xdr:row>270</xdr:row>
      <xdr:rowOff>0</xdr:rowOff>
    </xdr:from>
    <xdr:to>
      <xdr:col>34</xdr:col>
      <xdr:colOff>22420</xdr:colOff>
      <xdr:row>271</xdr:row>
      <xdr:rowOff>225436</xdr:rowOff>
    </xdr:to>
    <xdr:sp macro="" textlink="">
      <xdr:nvSpPr>
        <xdr:cNvPr id="2" name="テキスト ボックス 1"/>
        <xdr:cNvSpPr txBox="1"/>
      </xdr:nvSpPr>
      <xdr:spPr>
        <a:xfrm>
          <a:off x="4022919" y="89306400"/>
          <a:ext cx="2800351" cy="5778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a:t>
          </a:r>
          <a:r>
            <a:rPr kumimoji="1" lang="ja-JP" altLang="en-US" sz="1400"/>
            <a:t>９．４百万円</a:t>
          </a:r>
        </a:p>
      </xdr:txBody>
    </xdr:sp>
    <xdr:clientData/>
  </xdr:twoCellAnchor>
  <xdr:twoCellAnchor>
    <xdr:from>
      <xdr:col>16</xdr:col>
      <xdr:colOff>40822</xdr:colOff>
      <xdr:row>276</xdr:row>
      <xdr:rowOff>54429</xdr:rowOff>
    </xdr:from>
    <xdr:to>
      <xdr:col>37</xdr:col>
      <xdr:colOff>95250</xdr:colOff>
      <xdr:row>277</xdr:row>
      <xdr:rowOff>318480</xdr:rowOff>
    </xdr:to>
    <xdr:sp macro="" textlink="">
      <xdr:nvSpPr>
        <xdr:cNvPr id="3" name="テキスト ボックス 2"/>
        <xdr:cNvSpPr txBox="1"/>
      </xdr:nvSpPr>
      <xdr:spPr>
        <a:xfrm>
          <a:off x="3306536" y="40372393"/>
          <a:ext cx="4340678" cy="6178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a:t>
          </a:r>
          <a:r>
            <a:rPr kumimoji="1" lang="ja-JP" altLang="en-US" sz="1400"/>
            <a:t>デロイトトーマツコンサルティング合同会社　</a:t>
          </a:r>
          <a:endParaRPr kumimoji="1" lang="en-US" altLang="ja-JP" sz="1400"/>
        </a:p>
        <a:p>
          <a:pPr algn="ctr"/>
          <a:r>
            <a:rPr kumimoji="1" lang="ja-JP" altLang="en-US" sz="1400"/>
            <a:t>９．４百万円</a:t>
          </a:r>
        </a:p>
      </xdr:txBody>
    </xdr:sp>
    <xdr:clientData/>
  </xdr:twoCellAnchor>
  <xdr:twoCellAnchor editAs="oneCell">
    <xdr:from>
      <xdr:col>26</xdr:col>
      <xdr:colOff>90455</xdr:colOff>
      <xdr:row>271</xdr:row>
      <xdr:rowOff>340179</xdr:rowOff>
    </xdr:from>
    <xdr:to>
      <xdr:col>27</xdr:col>
      <xdr:colOff>44858</xdr:colOff>
      <xdr:row>276</xdr:row>
      <xdr:rowOff>107576</xdr:rowOff>
    </xdr:to>
    <xdr:pic>
      <xdr:nvPicPr>
        <xdr:cNvPr id="4" name="図 3"/>
        <xdr:cNvPicPr>
          <a:picLocks noChangeAspect="1"/>
        </xdr:cNvPicPr>
      </xdr:nvPicPr>
      <xdr:blipFill>
        <a:blip xmlns:r="http://schemas.openxmlformats.org/officeDocument/2006/relationships" r:embed="rId1"/>
        <a:stretch>
          <a:fillRect/>
        </a:stretch>
      </xdr:blipFill>
      <xdr:spPr>
        <a:xfrm>
          <a:off x="5291105" y="89999004"/>
          <a:ext cx="154428" cy="1529522"/>
        </a:xfrm>
        <a:prstGeom prst="rect">
          <a:avLst/>
        </a:prstGeom>
      </xdr:spPr>
    </xdr:pic>
    <xdr:clientData/>
  </xdr:twoCellAnchor>
  <xdr:twoCellAnchor>
    <xdr:from>
      <xdr:col>16</xdr:col>
      <xdr:colOff>63241</xdr:colOff>
      <xdr:row>277</xdr:row>
      <xdr:rowOff>340177</xdr:rowOff>
    </xdr:from>
    <xdr:to>
      <xdr:col>37</xdr:col>
      <xdr:colOff>195267</xdr:colOff>
      <xdr:row>282</xdr:row>
      <xdr:rowOff>149678</xdr:rowOff>
    </xdr:to>
    <xdr:grpSp>
      <xdr:nvGrpSpPr>
        <xdr:cNvPr id="5" name="グループ化 4"/>
        <xdr:cNvGrpSpPr/>
      </xdr:nvGrpSpPr>
      <xdr:grpSpPr>
        <a:xfrm>
          <a:off x="3328955" y="41597034"/>
          <a:ext cx="4418276" cy="1578430"/>
          <a:chOff x="2057880" y="91768971"/>
          <a:chExt cx="4367850" cy="1546413"/>
        </a:xfrm>
      </xdr:grpSpPr>
      <xdr:sp macro="" textlink="">
        <xdr:nvSpPr>
          <xdr:cNvPr id="6" name="テキスト ボックス 5"/>
          <xdr:cNvSpPr txBox="1"/>
        </xdr:nvSpPr>
        <xdr:spPr>
          <a:xfrm>
            <a:off x="2259586" y="91768971"/>
            <a:ext cx="4115759" cy="154641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事業概要</a:t>
            </a:r>
            <a:r>
              <a:rPr kumimoji="1" lang="en-US" altLang="ja-JP" sz="1100"/>
              <a:t>】</a:t>
            </a:r>
          </a:p>
          <a:p>
            <a:r>
              <a:rPr kumimoji="1" lang="ja-JP" altLang="en-US" sz="1050"/>
              <a:t>医師の時間外労働の上限規制が開始される</a:t>
            </a:r>
            <a:r>
              <a:rPr kumimoji="1" lang="en-US" altLang="ja-JP" sz="1050"/>
              <a:t>2024</a:t>
            </a:r>
            <a:r>
              <a:rPr kumimoji="1" lang="ja-JP" altLang="en-US" sz="1050"/>
              <a:t>年度に向けて、令和元年度及び令和</a:t>
            </a:r>
            <a:r>
              <a:rPr kumimoji="1" lang="en-US" altLang="ja-JP" sz="1050"/>
              <a:t>2</a:t>
            </a:r>
            <a:r>
              <a:rPr kumimoji="1" lang="ja-JP" altLang="en-US" sz="1050"/>
              <a:t>年度の補助事業で得られた勤務環境改善や労働時間短縮に係る取組の好事例や効果を全国的に普及・展開していくことで、今後、勤務環境改善や労働時間短縮が必要とされる医療機関の取組を後押しする。</a:t>
            </a:r>
            <a:endParaRPr kumimoji="1" lang="en-US" altLang="ja-JP" sz="1050"/>
          </a:p>
        </xdr:txBody>
      </xdr:sp>
      <xdr:sp macro="" textlink="">
        <xdr:nvSpPr>
          <xdr:cNvPr id="7" name="右大かっこ 6"/>
          <xdr:cNvSpPr/>
        </xdr:nvSpPr>
        <xdr:spPr>
          <a:xfrm>
            <a:off x="6119212" y="91776175"/>
            <a:ext cx="306518" cy="138379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 name="左大かっこ 7"/>
          <xdr:cNvSpPr/>
        </xdr:nvSpPr>
        <xdr:spPr>
          <a:xfrm>
            <a:off x="2057880" y="91776176"/>
            <a:ext cx="296993" cy="1383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9</xdr:col>
      <xdr:colOff>122466</xdr:colOff>
      <xdr:row>285</xdr:row>
      <xdr:rowOff>95251</xdr:rowOff>
    </xdr:from>
    <xdr:to>
      <xdr:col>27</xdr:col>
      <xdr:colOff>13607</xdr:colOff>
      <xdr:row>286</xdr:row>
      <xdr:rowOff>247243</xdr:rowOff>
    </xdr:to>
    <xdr:sp macro="" textlink="">
      <xdr:nvSpPr>
        <xdr:cNvPr id="9" name="テキスト ボックス 8"/>
        <xdr:cNvSpPr txBox="1"/>
      </xdr:nvSpPr>
      <xdr:spPr>
        <a:xfrm>
          <a:off x="1959430" y="43597287"/>
          <a:ext cx="3565070" cy="8187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　　　</a:t>
          </a:r>
          <a:r>
            <a:rPr kumimoji="1" lang="en-US" altLang="ja-JP" sz="1400"/>
            <a:t>B.</a:t>
          </a:r>
          <a:r>
            <a:rPr kumimoji="1" lang="ja-JP" altLang="en-US" sz="1400"/>
            <a:t>株式会社ゴートップ</a:t>
          </a:r>
          <a:endParaRPr kumimoji="1" lang="en-US" altLang="ja-JP" sz="1400"/>
        </a:p>
        <a:p>
          <a:pPr algn="ctr"/>
          <a:r>
            <a:rPr kumimoji="1" lang="ja-JP" altLang="en-US" sz="1400"/>
            <a:t>１．３百万円</a:t>
          </a:r>
        </a:p>
      </xdr:txBody>
    </xdr:sp>
    <xdr:clientData/>
  </xdr:twoCellAnchor>
  <xdr:twoCellAnchor editAs="oneCell">
    <xdr:from>
      <xdr:col>17</xdr:col>
      <xdr:colOff>195306</xdr:colOff>
      <xdr:row>282</xdr:row>
      <xdr:rowOff>179294</xdr:rowOff>
    </xdr:from>
    <xdr:to>
      <xdr:col>18</xdr:col>
      <xdr:colOff>92170</xdr:colOff>
      <xdr:row>285</xdr:row>
      <xdr:rowOff>81643</xdr:rowOff>
    </xdr:to>
    <xdr:pic>
      <xdr:nvPicPr>
        <xdr:cNvPr id="10" name="図 9"/>
        <xdr:cNvPicPr>
          <a:picLocks noChangeAspect="1"/>
        </xdr:cNvPicPr>
      </xdr:nvPicPr>
      <xdr:blipFill>
        <a:blip xmlns:r="http://schemas.openxmlformats.org/officeDocument/2006/relationships" r:embed="rId1"/>
        <a:stretch>
          <a:fillRect/>
        </a:stretch>
      </xdr:blipFill>
      <xdr:spPr>
        <a:xfrm>
          <a:off x="3665127" y="42619973"/>
          <a:ext cx="100972" cy="963706"/>
        </a:xfrm>
        <a:prstGeom prst="rect">
          <a:avLst/>
        </a:prstGeom>
      </xdr:spPr>
    </xdr:pic>
    <xdr:clientData/>
  </xdr:twoCellAnchor>
  <xdr:twoCellAnchor>
    <xdr:from>
      <xdr:col>10</xdr:col>
      <xdr:colOff>123268</xdr:colOff>
      <xdr:row>286</xdr:row>
      <xdr:rowOff>381000</xdr:rowOff>
    </xdr:from>
    <xdr:to>
      <xdr:col>27</xdr:col>
      <xdr:colOff>67238</xdr:colOff>
      <xdr:row>290</xdr:row>
      <xdr:rowOff>212913</xdr:rowOff>
    </xdr:to>
    <xdr:grpSp>
      <xdr:nvGrpSpPr>
        <xdr:cNvPr id="11" name="グループ化 10"/>
        <xdr:cNvGrpSpPr/>
      </xdr:nvGrpSpPr>
      <xdr:grpSpPr>
        <a:xfrm>
          <a:off x="2164339" y="45134893"/>
          <a:ext cx="3413792" cy="1764127"/>
          <a:chOff x="2057880" y="91768971"/>
          <a:chExt cx="4367850" cy="1546413"/>
        </a:xfrm>
      </xdr:grpSpPr>
      <xdr:sp macro="" textlink="">
        <xdr:nvSpPr>
          <xdr:cNvPr id="12" name="テキスト ボックス 11"/>
          <xdr:cNvSpPr txBox="1"/>
        </xdr:nvSpPr>
        <xdr:spPr>
          <a:xfrm>
            <a:off x="2259586" y="91768971"/>
            <a:ext cx="4115759" cy="154641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事業概要</a:t>
            </a:r>
            <a:r>
              <a:rPr kumimoji="1" lang="en-US" altLang="ja-JP" sz="1100"/>
              <a:t>】</a:t>
            </a:r>
            <a:endParaRPr kumimoji="1" lang="ja-JP" altLang="en-US" sz="1100"/>
          </a:p>
          <a:p>
            <a:r>
              <a:rPr kumimoji="1" lang="ja-JP" altLang="en-US" sz="1100"/>
              <a:t> オンライン研修会の運営支援、申込用</a:t>
            </a:r>
            <a:r>
              <a:rPr kumimoji="1" lang="en-US" altLang="ja-JP" sz="1100"/>
              <a:t>Web</a:t>
            </a:r>
            <a:r>
              <a:rPr kumimoji="1" lang="ja-JP" altLang="en-US" sz="1100"/>
              <a:t>ページの制作、アンケート集計 </a:t>
            </a:r>
            <a:endParaRPr kumimoji="1" lang="en-US" altLang="ja-JP" sz="1100"/>
          </a:p>
        </xdr:txBody>
      </xdr:sp>
      <xdr:sp macro="" textlink="">
        <xdr:nvSpPr>
          <xdr:cNvPr id="13" name="右大かっこ 12"/>
          <xdr:cNvSpPr/>
        </xdr:nvSpPr>
        <xdr:spPr>
          <a:xfrm>
            <a:off x="6119212" y="91776175"/>
            <a:ext cx="306518" cy="138379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4" name="左大かっこ 13"/>
          <xdr:cNvSpPr/>
        </xdr:nvSpPr>
        <xdr:spPr>
          <a:xfrm>
            <a:off x="2057880" y="91776176"/>
            <a:ext cx="296993" cy="1383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54429</xdr:colOff>
      <xdr:row>285</xdr:row>
      <xdr:rowOff>81643</xdr:rowOff>
    </xdr:from>
    <xdr:to>
      <xdr:col>45</xdr:col>
      <xdr:colOff>27215</xdr:colOff>
      <xdr:row>286</xdr:row>
      <xdr:rowOff>247240</xdr:rowOff>
    </xdr:to>
    <xdr:sp macro="" textlink="">
      <xdr:nvSpPr>
        <xdr:cNvPr id="15" name="テキスト ボックス 14"/>
        <xdr:cNvSpPr txBox="1"/>
      </xdr:nvSpPr>
      <xdr:spPr>
        <a:xfrm>
          <a:off x="5769429" y="43583679"/>
          <a:ext cx="3442607" cy="832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C.</a:t>
          </a:r>
          <a:r>
            <a:rPr kumimoji="1" lang="ja-JP" altLang="en-US" sz="1400"/>
            <a:t>株式会社ジャストコーポレーション 　　　　　　　　１．１百万円</a:t>
          </a:r>
        </a:p>
      </xdr:txBody>
    </xdr:sp>
    <xdr:clientData/>
  </xdr:twoCellAnchor>
  <xdr:twoCellAnchor editAs="oneCell">
    <xdr:from>
      <xdr:col>35</xdr:col>
      <xdr:colOff>49618</xdr:colOff>
      <xdr:row>282</xdr:row>
      <xdr:rowOff>156881</xdr:rowOff>
    </xdr:from>
    <xdr:to>
      <xdr:col>35</xdr:col>
      <xdr:colOff>155789</xdr:colOff>
      <xdr:row>285</xdr:row>
      <xdr:rowOff>108858</xdr:rowOff>
    </xdr:to>
    <xdr:pic>
      <xdr:nvPicPr>
        <xdr:cNvPr id="16" name="図 15"/>
        <xdr:cNvPicPr>
          <a:picLocks noChangeAspect="1"/>
        </xdr:cNvPicPr>
      </xdr:nvPicPr>
      <xdr:blipFill>
        <a:blip xmlns:r="http://schemas.openxmlformats.org/officeDocument/2006/relationships" r:embed="rId1"/>
        <a:stretch>
          <a:fillRect/>
        </a:stretch>
      </xdr:blipFill>
      <xdr:spPr>
        <a:xfrm>
          <a:off x="7193368" y="42597560"/>
          <a:ext cx="106171" cy="1013334"/>
        </a:xfrm>
        <a:prstGeom prst="rect">
          <a:avLst/>
        </a:prstGeom>
      </xdr:spPr>
    </xdr:pic>
    <xdr:clientData/>
  </xdr:twoCellAnchor>
  <xdr:twoCellAnchor>
    <xdr:from>
      <xdr:col>28</xdr:col>
      <xdr:colOff>67229</xdr:colOff>
      <xdr:row>286</xdr:row>
      <xdr:rowOff>380998</xdr:rowOff>
    </xdr:from>
    <xdr:to>
      <xdr:col>45</xdr:col>
      <xdr:colOff>11199</xdr:colOff>
      <xdr:row>290</xdr:row>
      <xdr:rowOff>212911</xdr:rowOff>
    </xdr:to>
    <xdr:grpSp>
      <xdr:nvGrpSpPr>
        <xdr:cNvPr id="17" name="グループ化 16"/>
        <xdr:cNvGrpSpPr/>
      </xdr:nvGrpSpPr>
      <xdr:grpSpPr>
        <a:xfrm>
          <a:off x="5782229" y="45134891"/>
          <a:ext cx="3413791" cy="1764127"/>
          <a:chOff x="2057880" y="91768971"/>
          <a:chExt cx="4367850" cy="1546413"/>
        </a:xfrm>
      </xdr:grpSpPr>
      <xdr:sp macro="" textlink="">
        <xdr:nvSpPr>
          <xdr:cNvPr id="18" name="テキスト ボックス 17"/>
          <xdr:cNvSpPr txBox="1"/>
        </xdr:nvSpPr>
        <xdr:spPr>
          <a:xfrm>
            <a:off x="2259586" y="91768971"/>
            <a:ext cx="4115759" cy="154641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事業概要</a:t>
            </a:r>
            <a:r>
              <a:rPr kumimoji="1" lang="en-US" altLang="ja-JP" sz="1100"/>
              <a:t>】</a:t>
            </a:r>
            <a:endParaRPr kumimoji="1" lang="ja-JP" altLang="en-US" sz="1100"/>
          </a:p>
          <a:p>
            <a:r>
              <a:rPr kumimoji="1" lang="ja-JP" altLang="en-US" sz="1100"/>
              <a:t> 広報チラシの封入封緘及び発送業務 </a:t>
            </a:r>
            <a:endParaRPr kumimoji="1" lang="en-US" altLang="ja-JP" sz="1100"/>
          </a:p>
        </xdr:txBody>
      </xdr:sp>
      <xdr:sp macro="" textlink="">
        <xdr:nvSpPr>
          <xdr:cNvPr id="19" name="右大かっこ 18"/>
          <xdr:cNvSpPr/>
        </xdr:nvSpPr>
        <xdr:spPr>
          <a:xfrm>
            <a:off x="6119212" y="91776175"/>
            <a:ext cx="306518" cy="138379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0" name="左大かっこ 19"/>
          <xdr:cNvSpPr/>
        </xdr:nvSpPr>
        <xdr:spPr>
          <a:xfrm>
            <a:off x="2057880" y="91776176"/>
            <a:ext cx="296993" cy="1383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0</xdr:colOff>
      <xdr:row>273</xdr:row>
      <xdr:rowOff>0</xdr:rowOff>
    </xdr:from>
    <xdr:to>
      <xdr:col>41</xdr:col>
      <xdr:colOff>110219</xdr:colOff>
      <xdr:row>274</xdr:row>
      <xdr:rowOff>62593</xdr:rowOff>
    </xdr:to>
    <xdr:sp macro="" textlink="">
      <xdr:nvSpPr>
        <xdr:cNvPr id="21" name="テキスト ボックス 20"/>
        <xdr:cNvSpPr txBox="1"/>
      </xdr:nvSpPr>
      <xdr:spPr>
        <a:xfrm>
          <a:off x="5600700" y="90363675"/>
          <a:ext cx="2710544" cy="415018"/>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一般競争入札（総合評価方式）</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78441</xdr:colOff>
      <xdr:row>283</xdr:row>
      <xdr:rowOff>190501</xdr:rowOff>
    </xdr:from>
    <xdr:to>
      <xdr:col>33</xdr:col>
      <xdr:colOff>188660</xdr:colOff>
      <xdr:row>284</xdr:row>
      <xdr:rowOff>253093</xdr:rowOff>
    </xdr:to>
    <xdr:sp macro="" textlink="">
      <xdr:nvSpPr>
        <xdr:cNvPr id="22" name="テキスト ボックス 21"/>
        <xdr:cNvSpPr txBox="1"/>
      </xdr:nvSpPr>
      <xdr:spPr>
        <a:xfrm>
          <a:off x="4078941" y="94078426"/>
          <a:ext cx="2710544" cy="415017"/>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81" zoomScale="70" zoomScaleNormal="75" zoomScaleSheetLayoutView="70"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283</v>
      </c>
      <c r="AJ2" s="172" t="s">
        <v>619</v>
      </c>
      <c r="AK2" s="172"/>
      <c r="AL2" s="172"/>
      <c r="AM2" s="172"/>
      <c r="AN2" s="75" t="s">
        <v>283</v>
      </c>
      <c r="AO2" s="172">
        <v>21</v>
      </c>
      <c r="AP2" s="172"/>
      <c r="AQ2" s="172"/>
      <c r="AR2" s="76" t="s">
        <v>283</v>
      </c>
      <c r="AS2" s="173">
        <v>77</v>
      </c>
      <c r="AT2" s="173"/>
      <c r="AU2" s="173"/>
      <c r="AV2" s="75" t="str">
        <f>IF(AW2="","","-")</f>
        <v/>
      </c>
      <c r="AW2" s="174"/>
      <c r="AX2" s="174"/>
    </row>
    <row r="3" spans="1:50" ht="21" customHeight="1" thickBot="1" x14ac:dyDescent="0.2">
      <c r="A3" s="175" t="s">
        <v>596</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606</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610</v>
      </c>
      <c r="H5" s="163"/>
      <c r="I5" s="163"/>
      <c r="J5" s="163"/>
      <c r="K5" s="163"/>
      <c r="L5" s="163"/>
      <c r="M5" s="164" t="s">
        <v>61</v>
      </c>
      <c r="N5" s="165"/>
      <c r="O5" s="165"/>
      <c r="P5" s="165"/>
      <c r="Q5" s="165"/>
      <c r="R5" s="166"/>
      <c r="S5" s="167" t="s">
        <v>386</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609</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153.75" customHeight="1" x14ac:dyDescent="0.15">
      <c r="A7" s="178" t="s">
        <v>20</v>
      </c>
      <c r="B7" s="179"/>
      <c r="C7" s="179"/>
      <c r="D7" s="179"/>
      <c r="E7" s="179"/>
      <c r="F7" s="180"/>
      <c r="G7" s="204" t="s">
        <v>641</v>
      </c>
      <c r="H7" s="205"/>
      <c r="I7" s="205"/>
      <c r="J7" s="205"/>
      <c r="K7" s="205"/>
      <c r="L7" s="205"/>
      <c r="M7" s="205"/>
      <c r="N7" s="205"/>
      <c r="O7" s="205"/>
      <c r="P7" s="205"/>
      <c r="Q7" s="205"/>
      <c r="R7" s="205"/>
      <c r="S7" s="205"/>
      <c r="T7" s="205"/>
      <c r="U7" s="205"/>
      <c r="V7" s="205"/>
      <c r="W7" s="205"/>
      <c r="X7" s="206"/>
      <c r="Y7" s="207" t="s">
        <v>268</v>
      </c>
      <c r="Z7" s="208"/>
      <c r="AA7" s="208"/>
      <c r="AB7" s="208"/>
      <c r="AC7" s="208"/>
      <c r="AD7" s="209"/>
      <c r="AE7" s="210" t="s">
        <v>642</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68.25" customHeight="1" x14ac:dyDescent="0.15">
      <c r="A9" s="189" t="s">
        <v>21</v>
      </c>
      <c r="B9" s="190"/>
      <c r="C9" s="190"/>
      <c r="D9" s="190"/>
      <c r="E9" s="190"/>
      <c r="F9" s="190"/>
      <c r="G9" s="191" t="s">
        <v>633</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5.5" customHeight="1" x14ac:dyDescent="0.15">
      <c r="A10" s="234" t="s">
        <v>27</v>
      </c>
      <c r="B10" s="235"/>
      <c r="C10" s="235"/>
      <c r="D10" s="235"/>
      <c r="E10" s="235"/>
      <c r="F10" s="235"/>
      <c r="G10" s="236" t="s">
        <v>639</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415</v>
      </c>
      <c r="Q12" s="223"/>
      <c r="R12" s="223"/>
      <c r="S12" s="223"/>
      <c r="T12" s="223"/>
      <c r="U12" s="223"/>
      <c r="V12" s="252"/>
      <c r="W12" s="222" t="s">
        <v>567</v>
      </c>
      <c r="X12" s="223"/>
      <c r="Y12" s="223"/>
      <c r="Z12" s="223"/>
      <c r="AA12" s="223"/>
      <c r="AB12" s="223"/>
      <c r="AC12" s="252"/>
      <c r="AD12" s="222" t="s">
        <v>569</v>
      </c>
      <c r="AE12" s="223"/>
      <c r="AF12" s="223"/>
      <c r="AG12" s="223"/>
      <c r="AH12" s="223"/>
      <c r="AI12" s="223"/>
      <c r="AJ12" s="252"/>
      <c r="AK12" s="222" t="s">
        <v>587</v>
      </c>
      <c r="AL12" s="223"/>
      <c r="AM12" s="223"/>
      <c r="AN12" s="223"/>
      <c r="AO12" s="223"/>
      <c r="AP12" s="223"/>
      <c r="AQ12" s="252"/>
      <c r="AR12" s="222" t="s">
        <v>588</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612</v>
      </c>
      <c r="Q13" s="217"/>
      <c r="R13" s="217"/>
      <c r="S13" s="217"/>
      <c r="T13" s="217"/>
      <c r="U13" s="217"/>
      <c r="V13" s="218"/>
      <c r="W13" s="216" t="s">
        <v>612</v>
      </c>
      <c r="X13" s="217"/>
      <c r="Y13" s="217"/>
      <c r="Z13" s="217"/>
      <c r="AA13" s="217"/>
      <c r="AB13" s="217"/>
      <c r="AC13" s="218"/>
      <c r="AD13" s="216">
        <v>10</v>
      </c>
      <c r="AE13" s="217"/>
      <c r="AF13" s="217"/>
      <c r="AG13" s="217"/>
      <c r="AH13" s="217"/>
      <c r="AI13" s="217"/>
      <c r="AJ13" s="218"/>
      <c r="AK13" s="216">
        <v>7</v>
      </c>
      <c r="AL13" s="217"/>
      <c r="AM13" s="217"/>
      <c r="AN13" s="217"/>
      <c r="AO13" s="217"/>
      <c r="AP13" s="217"/>
      <c r="AQ13" s="218"/>
      <c r="AR13" s="228" t="s">
        <v>687</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612</v>
      </c>
      <c r="Q14" s="217"/>
      <c r="R14" s="217"/>
      <c r="S14" s="217"/>
      <c r="T14" s="217"/>
      <c r="U14" s="217"/>
      <c r="V14" s="218"/>
      <c r="W14" s="216" t="s">
        <v>612</v>
      </c>
      <c r="X14" s="217"/>
      <c r="Y14" s="217"/>
      <c r="Z14" s="217"/>
      <c r="AA14" s="217"/>
      <c r="AB14" s="217"/>
      <c r="AC14" s="218"/>
      <c r="AD14" s="216" t="s">
        <v>675</v>
      </c>
      <c r="AE14" s="217"/>
      <c r="AF14" s="217"/>
      <c r="AG14" s="217"/>
      <c r="AH14" s="217"/>
      <c r="AI14" s="217"/>
      <c r="AJ14" s="218"/>
      <c r="AK14" s="216" t="s">
        <v>691</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612</v>
      </c>
      <c r="Q15" s="217"/>
      <c r="R15" s="217"/>
      <c r="S15" s="217"/>
      <c r="T15" s="217"/>
      <c r="U15" s="217"/>
      <c r="V15" s="218"/>
      <c r="W15" s="216" t="s">
        <v>612</v>
      </c>
      <c r="X15" s="217"/>
      <c r="Y15" s="217"/>
      <c r="Z15" s="217"/>
      <c r="AA15" s="217"/>
      <c r="AB15" s="217"/>
      <c r="AC15" s="218"/>
      <c r="AD15" s="216" t="s">
        <v>612</v>
      </c>
      <c r="AE15" s="217"/>
      <c r="AF15" s="217"/>
      <c r="AG15" s="217"/>
      <c r="AH15" s="217"/>
      <c r="AI15" s="217"/>
      <c r="AJ15" s="218"/>
      <c r="AK15" s="216" t="s">
        <v>675</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612</v>
      </c>
      <c r="Q16" s="217"/>
      <c r="R16" s="217"/>
      <c r="S16" s="217"/>
      <c r="T16" s="217"/>
      <c r="U16" s="217"/>
      <c r="V16" s="218"/>
      <c r="W16" s="216" t="s">
        <v>612</v>
      </c>
      <c r="X16" s="217"/>
      <c r="Y16" s="217"/>
      <c r="Z16" s="217"/>
      <c r="AA16" s="217"/>
      <c r="AB16" s="217"/>
      <c r="AC16" s="218"/>
      <c r="AD16" s="216" t="s">
        <v>675</v>
      </c>
      <c r="AE16" s="217"/>
      <c r="AF16" s="217"/>
      <c r="AG16" s="217"/>
      <c r="AH16" s="217"/>
      <c r="AI16" s="217"/>
      <c r="AJ16" s="218"/>
      <c r="AK16" s="216" t="s">
        <v>691</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612</v>
      </c>
      <c r="Q17" s="217"/>
      <c r="R17" s="217"/>
      <c r="S17" s="217"/>
      <c r="T17" s="217"/>
      <c r="U17" s="217"/>
      <c r="V17" s="218"/>
      <c r="W17" s="216" t="s">
        <v>612</v>
      </c>
      <c r="X17" s="217"/>
      <c r="Y17" s="217"/>
      <c r="Z17" s="217"/>
      <c r="AA17" s="217"/>
      <c r="AB17" s="217"/>
      <c r="AC17" s="218"/>
      <c r="AD17" s="216" t="s">
        <v>675</v>
      </c>
      <c r="AE17" s="217"/>
      <c r="AF17" s="217"/>
      <c r="AG17" s="217"/>
      <c r="AH17" s="217"/>
      <c r="AI17" s="217"/>
      <c r="AJ17" s="218"/>
      <c r="AK17" s="216" t="s">
        <v>691</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10</v>
      </c>
      <c r="AE18" s="261"/>
      <c r="AF18" s="261"/>
      <c r="AG18" s="261"/>
      <c r="AH18" s="261"/>
      <c r="AI18" s="261"/>
      <c r="AJ18" s="262"/>
      <c r="AK18" s="260">
        <f>SUM(AK13:AQ17)</f>
        <v>7</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9</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f>IF(AD18=0, "-", SUM(AD19)/AD18)</f>
        <v>0.9</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238</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f>IF(AD19=0, "-", SUM(AD19)/SUM(AD13,AD14))</f>
        <v>0.9</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591</v>
      </c>
      <c r="B22" s="301"/>
      <c r="C22" s="301"/>
      <c r="D22" s="301"/>
      <c r="E22" s="301"/>
      <c r="F22" s="302"/>
      <c r="G22" s="306" t="s">
        <v>228</v>
      </c>
      <c r="H22" s="275"/>
      <c r="I22" s="275"/>
      <c r="J22" s="275"/>
      <c r="K22" s="275"/>
      <c r="L22" s="275"/>
      <c r="M22" s="275"/>
      <c r="N22" s="275"/>
      <c r="O22" s="307"/>
      <c r="P22" s="274" t="s">
        <v>589</v>
      </c>
      <c r="Q22" s="275"/>
      <c r="R22" s="275"/>
      <c r="S22" s="275"/>
      <c r="T22" s="275"/>
      <c r="U22" s="275"/>
      <c r="V22" s="307"/>
      <c r="W22" s="274" t="s">
        <v>590</v>
      </c>
      <c r="X22" s="275"/>
      <c r="Y22" s="275"/>
      <c r="Z22" s="275"/>
      <c r="AA22" s="275"/>
      <c r="AB22" s="275"/>
      <c r="AC22" s="307"/>
      <c r="AD22" s="274" t="s">
        <v>227</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613</v>
      </c>
      <c r="H23" s="278"/>
      <c r="I23" s="278"/>
      <c r="J23" s="278"/>
      <c r="K23" s="278"/>
      <c r="L23" s="278"/>
      <c r="M23" s="278"/>
      <c r="N23" s="278"/>
      <c r="O23" s="279"/>
      <c r="P23" s="228">
        <v>7</v>
      </c>
      <c r="Q23" s="229"/>
      <c r="R23" s="229"/>
      <c r="S23" s="229"/>
      <c r="T23" s="229"/>
      <c r="U23" s="229"/>
      <c r="V23" s="280"/>
      <c r="W23" s="228" t="s">
        <v>687</v>
      </c>
      <c r="X23" s="229"/>
      <c r="Y23" s="229"/>
      <c r="Z23" s="229"/>
      <c r="AA23" s="229"/>
      <c r="AB23" s="229"/>
      <c r="AC23" s="280"/>
      <c r="AD23" s="281" t="s">
        <v>688</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1">
        <f>AK13</f>
        <v>7</v>
      </c>
      <c r="Q29" s="332"/>
      <c r="R29" s="332"/>
      <c r="S29" s="332"/>
      <c r="T29" s="332"/>
      <c r="U29" s="332"/>
      <c r="V29" s="333"/>
      <c r="W29" s="334" t="str">
        <f>AR13</f>
        <v>-</v>
      </c>
      <c r="X29" s="335"/>
      <c r="Y29" s="335"/>
      <c r="Z29" s="335"/>
      <c r="AA29" s="335"/>
      <c r="AB29" s="335"/>
      <c r="AC29" s="336"/>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60.75" customHeight="1" x14ac:dyDescent="0.15">
      <c r="A30" s="337" t="s">
        <v>578</v>
      </c>
      <c r="B30" s="338"/>
      <c r="C30" s="338"/>
      <c r="D30" s="338"/>
      <c r="E30" s="338"/>
      <c r="F30" s="339"/>
      <c r="G30" s="311" t="s">
        <v>643</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579</v>
      </c>
      <c r="B31" s="318"/>
      <c r="C31" s="318"/>
      <c r="D31" s="318"/>
      <c r="E31" s="318"/>
      <c r="F31" s="319"/>
      <c r="G31" s="350" t="s">
        <v>571</v>
      </c>
      <c r="H31" s="351"/>
      <c r="I31" s="351"/>
      <c r="J31" s="351"/>
      <c r="K31" s="351"/>
      <c r="L31" s="351"/>
      <c r="M31" s="351"/>
      <c r="N31" s="351"/>
      <c r="O31" s="351"/>
      <c r="P31" s="352" t="s">
        <v>570</v>
      </c>
      <c r="Q31" s="351"/>
      <c r="R31" s="351"/>
      <c r="S31" s="351"/>
      <c r="T31" s="351"/>
      <c r="U31" s="351"/>
      <c r="V31" s="351"/>
      <c r="W31" s="351"/>
      <c r="X31" s="353"/>
      <c r="Y31" s="354"/>
      <c r="Z31" s="355"/>
      <c r="AA31" s="356"/>
      <c r="AB31" s="401" t="s">
        <v>11</v>
      </c>
      <c r="AC31" s="401"/>
      <c r="AD31" s="401"/>
      <c r="AE31" s="402" t="s">
        <v>415</v>
      </c>
      <c r="AF31" s="403"/>
      <c r="AG31" s="403"/>
      <c r="AH31" s="404"/>
      <c r="AI31" s="402" t="s">
        <v>567</v>
      </c>
      <c r="AJ31" s="403"/>
      <c r="AK31" s="403"/>
      <c r="AL31" s="404"/>
      <c r="AM31" s="402" t="s">
        <v>383</v>
      </c>
      <c r="AN31" s="403"/>
      <c r="AO31" s="403"/>
      <c r="AP31" s="404"/>
      <c r="AQ31" s="410" t="s">
        <v>414</v>
      </c>
      <c r="AR31" s="411"/>
      <c r="AS31" s="411"/>
      <c r="AT31" s="412"/>
      <c r="AU31" s="410" t="s">
        <v>592</v>
      </c>
      <c r="AV31" s="411"/>
      <c r="AW31" s="411"/>
      <c r="AX31" s="413"/>
    </row>
    <row r="32" spans="1:50" ht="23.25" customHeight="1" x14ac:dyDescent="0.15">
      <c r="A32" s="348"/>
      <c r="B32" s="318"/>
      <c r="C32" s="318"/>
      <c r="D32" s="318"/>
      <c r="E32" s="318"/>
      <c r="F32" s="319"/>
      <c r="G32" s="357" t="s">
        <v>638</v>
      </c>
      <c r="H32" s="358"/>
      <c r="I32" s="358"/>
      <c r="J32" s="358"/>
      <c r="K32" s="358"/>
      <c r="L32" s="358"/>
      <c r="M32" s="358"/>
      <c r="N32" s="358"/>
      <c r="O32" s="358"/>
      <c r="P32" s="361" t="s">
        <v>615</v>
      </c>
      <c r="Q32" s="362"/>
      <c r="R32" s="362"/>
      <c r="S32" s="362"/>
      <c r="T32" s="362"/>
      <c r="U32" s="362"/>
      <c r="V32" s="362"/>
      <c r="W32" s="362"/>
      <c r="X32" s="363"/>
      <c r="Y32" s="367" t="s">
        <v>51</v>
      </c>
      <c r="Z32" s="368"/>
      <c r="AA32" s="369"/>
      <c r="AB32" s="370" t="s">
        <v>616</v>
      </c>
      <c r="AC32" s="370"/>
      <c r="AD32" s="370"/>
      <c r="AE32" s="371" t="s">
        <v>612</v>
      </c>
      <c r="AF32" s="371"/>
      <c r="AG32" s="371"/>
      <c r="AH32" s="371"/>
      <c r="AI32" s="371" t="s">
        <v>612</v>
      </c>
      <c r="AJ32" s="371"/>
      <c r="AK32" s="371"/>
      <c r="AL32" s="371"/>
      <c r="AM32" s="371">
        <v>4</v>
      </c>
      <c r="AN32" s="371"/>
      <c r="AO32" s="371"/>
      <c r="AP32" s="371"/>
      <c r="AQ32" s="398" t="s">
        <v>624</v>
      </c>
      <c r="AR32" s="371"/>
      <c r="AS32" s="371"/>
      <c r="AT32" s="371"/>
      <c r="AU32" s="389" t="s">
        <v>624</v>
      </c>
      <c r="AV32" s="405"/>
      <c r="AW32" s="405"/>
      <c r="AX32" s="406"/>
    </row>
    <row r="33" spans="1:51" ht="23.25" customHeight="1" x14ac:dyDescent="0.15">
      <c r="A33" s="349"/>
      <c r="B33" s="321"/>
      <c r="C33" s="321"/>
      <c r="D33" s="321"/>
      <c r="E33" s="321"/>
      <c r="F33" s="322"/>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616</v>
      </c>
      <c r="AC33" s="370"/>
      <c r="AD33" s="370"/>
      <c r="AE33" s="371" t="s">
        <v>612</v>
      </c>
      <c r="AF33" s="371"/>
      <c r="AG33" s="371"/>
      <c r="AH33" s="371"/>
      <c r="AI33" s="371" t="s">
        <v>612</v>
      </c>
      <c r="AJ33" s="371"/>
      <c r="AK33" s="371"/>
      <c r="AL33" s="371"/>
      <c r="AM33" s="371">
        <v>6</v>
      </c>
      <c r="AN33" s="371"/>
      <c r="AO33" s="371"/>
      <c r="AP33" s="371"/>
      <c r="AQ33" s="371">
        <v>5</v>
      </c>
      <c r="AR33" s="371"/>
      <c r="AS33" s="371"/>
      <c r="AT33" s="371"/>
      <c r="AU33" s="389" t="s">
        <v>624</v>
      </c>
      <c r="AV33" s="405"/>
      <c r="AW33" s="405"/>
      <c r="AX33" s="406"/>
    </row>
    <row r="34" spans="1:51" ht="23.25" customHeight="1" x14ac:dyDescent="0.15">
      <c r="A34" s="437" t="s">
        <v>580</v>
      </c>
      <c r="B34" s="438"/>
      <c r="C34" s="438"/>
      <c r="D34" s="438"/>
      <c r="E34" s="438"/>
      <c r="F34" s="439"/>
      <c r="G34" s="223" t="s">
        <v>581</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415</v>
      </c>
      <c r="AF34" s="223"/>
      <c r="AG34" s="223"/>
      <c r="AH34" s="252"/>
      <c r="AI34" s="222" t="s">
        <v>567</v>
      </c>
      <c r="AJ34" s="223"/>
      <c r="AK34" s="223"/>
      <c r="AL34" s="252"/>
      <c r="AM34" s="222" t="s">
        <v>383</v>
      </c>
      <c r="AN34" s="223"/>
      <c r="AO34" s="223"/>
      <c r="AP34" s="252"/>
      <c r="AQ34" s="416" t="s">
        <v>593</v>
      </c>
      <c r="AR34" s="417"/>
      <c r="AS34" s="417"/>
      <c r="AT34" s="417"/>
      <c r="AU34" s="417"/>
      <c r="AV34" s="417"/>
      <c r="AW34" s="417"/>
      <c r="AX34" s="418"/>
    </row>
    <row r="35" spans="1:51" ht="23.25" customHeight="1" x14ac:dyDescent="0.15">
      <c r="A35" s="440"/>
      <c r="B35" s="441"/>
      <c r="C35" s="441"/>
      <c r="D35" s="441"/>
      <c r="E35" s="441"/>
      <c r="F35" s="442"/>
      <c r="G35" s="394" t="s">
        <v>622</v>
      </c>
      <c r="H35" s="395"/>
      <c r="I35" s="395"/>
      <c r="J35" s="395"/>
      <c r="K35" s="395"/>
      <c r="L35" s="395"/>
      <c r="M35" s="395"/>
      <c r="N35" s="395"/>
      <c r="O35" s="395"/>
      <c r="P35" s="395"/>
      <c r="Q35" s="395"/>
      <c r="R35" s="395"/>
      <c r="S35" s="395"/>
      <c r="T35" s="395"/>
      <c r="U35" s="395"/>
      <c r="V35" s="395"/>
      <c r="W35" s="395"/>
      <c r="X35" s="395"/>
      <c r="Y35" s="419" t="s">
        <v>580</v>
      </c>
      <c r="Z35" s="420"/>
      <c r="AA35" s="421"/>
      <c r="AB35" s="422" t="s">
        <v>621</v>
      </c>
      <c r="AC35" s="423"/>
      <c r="AD35" s="424"/>
      <c r="AE35" s="398" t="s">
        <v>612</v>
      </c>
      <c r="AF35" s="398"/>
      <c r="AG35" s="398"/>
      <c r="AH35" s="398"/>
      <c r="AI35" s="398" t="s">
        <v>612</v>
      </c>
      <c r="AJ35" s="398"/>
      <c r="AK35" s="398"/>
      <c r="AL35" s="398"/>
      <c r="AM35" s="398">
        <v>2.2999999999999998</v>
      </c>
      <c r="AN35" s="398"/>
      <c r="AO35" s="398"/>
      <c r="AP35" s="398"/>
      <c r="AQ35" s="389">
        <v>1.25</v>
      </c>
      <c r="AR35" s="372"/>
      <c r="AS35" s="372"/>
      <c r="AT35" s="372"/>
      <c r="AU35" s="372"/>
      <c r="AV35" s="372"/>
      <c r="AW35" s="372"/>
      <c r="AX35" s="373"/>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583</v>
      </c>
      <c r="Z36" s="399"/>
      <c r="AA36" s="400"/>
      <c r="AB36" s="425" t="s">
        <v>623</v>
      </c>
      <c r="AC36" s="426"/>
      <c r="AD36" s="427"/>
      <c r="AE36" s="428" t="s">
        <v>612</v>
      </c>
      <c r="AF36" s="428"/>
      <c r="AG36" s="428"/>
      <c r="AH36" s="428"/>
      <c r="AI36" s="428" t="s">
        <v>612</v>
      </c>
      <c r="AJ36" s="428"/>
      <c r="AK36" s="428"/>
      <c r="AL36" s="428"/>
      <c r="AM36" s="428" t="s">
        <v>620</v>
      </c>
      <c r="AN36" s="428"/>
      <c r="AO36" s="428"/>
      <c r="AP36" s="428"/>
      <c r="AQ36" s="428" t="s">
        <v>625</v>
      </c>
      <c r="AR36" s="428"/>
      <c r="AS36" s="428"/>
      <c r="AT36" s="428"/>
      <c r="AU36" s="428"/>
      <c r="AV36" s="428"/>
      <c r="AW36" s="428"/>
      <c r="AX36" s="430"/>
    </row>
    <row r="37" spans="1:51" ht="18.75" customHeight="1" x14ac:dyDescent="0.15">
      <c r="A37" s="467" t="s">
        <v>235</v>
      </c>
      <c r="B37" s="468"/>
      <c r="C37" s="468"/>
      <c r="D37" s="468"/>
      <c r="E37" s="468"/>
      <c r="F37" s="469"/>
      <c r="G37" s="477" t="s">
        <v>139</v>
      </c>
      <c r="H37" s="323"/>
      <c r="I37" s="323"/>
      <c r="J37" s="323"/>
      <c r="K37" s="323"/>
      <c r="L37" s="323"/>
      <c r="M37" s="323"/>
      <c r="N37" s="323"/>
      <c r="O37" s="324"/>
      <c r="P37" s="327" t="s">
        <v>55</v>
      </c>
      <c r="Q37" s="323"/>
      <c r="R37" s="323"/>
      <c r="S37" s="323"/>
      <c r="T37" s="323"/>
      <c r="U37" s="323"/>
      <c r="V37" s="323"/>
      <c r="W37" s="323"/>
      <c r="X37" s="324"/>
      <c r="Y37" s="478"/>
      <c r="Z37" s="479"/>
      <c r="AA37" s="480"/>
      <c r="AB37" s="484" t="s">
        <v>11</v>
      </c>
      <c r="AC37" s="485"/>
      <c r="AD37" s="486"/>
      <c r="AE37" s="484" t="s">
        <v>415</v>
      </c>
      <c r="AF37" s="485"/>
      <c r="AG37" s="485"/>
      <c r="AH37" s="486"/>
      <c r="AI37" s="489" t="s">
        <v>567</v>
      </c>
      <c r="AJ37" s="489"/>
      <c r="AK37" s="489"/>
      <c r="AL37" s="484"/>
      <c r="AM37" s="489" t="s">
        <v>383</v>
      </c>
      <c r="AN37" s="489"/>
      <c r="AO37" s="489"/>
      <c r="AP37" s="484"/>
      <c r="AQ37" s="458" t="s">
        <v>174</v>
      </c>
      <c r="AR37" s="459"/>
      <c r="AS37" s="459"/>
      <c r="AT37" s="460"/>
      <c r="AU37" s="323" t="s">
        <v>128</v>
      </c>
      <c r="AV37" s="323"/>
      <c r="AW37" s="323"/>
      <c r="AX37" s="328"/>
    </row>
    <row r="38" spans="1:51" ht="18.75" customHeight="1" x14ac:dyDescent="0.15">
      <c r="A38" s="470"/>
      <c r="B38" s="471"/>
      <c r="C38" s="471"/>
      <c r="D38" s="471"/>
      <c r="E38" s="471"/>
      <c r="F38" s="472"/>
      <c r="G38" s="343"/>
      <c r="H38" s="325"/>
      <c r="I38" s="325"/>
      <c r="J38" s="325"/>
      <c r="K38" s="325"/>
      <c r="L38" s="325"/>
      <c r="M38" s="325"/>
      <c r="N38" s="325"/>
      <c r="O38" s="326"/>
      <c r="P38" s="329"/>
      <c r="Q38" s="325"/>
      <c r="R38" s="325"/>
      <c r="S38" s="325"/>
      <c r="T38" s="325"/>
      <c r="U38" s="325"/>
      <c r="V38" s="325"/>
      <c r="W38" s="325"/>
      <c r="X38" s="326"/>
      <c r="Y38" s="481"/>
      <c r="Z38" s="482"/>
      <c r="AA38" s="483"/>
      <c r="AB38" s="402"/>
      <c r="AC38" s="487"/>
      <c r="AD38" s="488"/>
      <c r="AE38" s="402"/>
      <c r="AF38" s="487"/>
      <c r="AG38" s="487"/>
      <c r="AH38" s="488"/>
      <c r="AI38" s="490"/>
      <c r="AJ38" s="490"/>
      <c r="AK38" s="490"/>
      <c r="AL38" s="402"/>
      <c r="AM38" s="490"/>
      <c r="AN38" s="490"/>
      <c r="AO38" s="490"/>
      <c r="AP38" s="402"/>
      <c r="AQ38" s="431" t="s">
        <v>671</v>
      </c>
      <c r="AR38" s="432"/>
      <c r="AS38" s="433" t="s">
        <v>175</v>
      </c>
      <c r="AT38" s="434"/>
      <c r="AU38" s="435">
        <v>4</v>
      </c>
      <c r="AV38" s="435"/>
      <c r="AW38" s="325" t="s">
        <v>166</v>
      </c>
      <c r="AX38" s="330"/>
    </row>
    <row r="39" spans="1:51" ht="23.25" customHeight="1" x14ac:dyDescent="0.15">
      <c r="A39" s="473"/>
      <c r="B39" s="471"/>
      <c r="C39" s="471"/>
      <c r="D39" s="471"/>
      <c r="E39" s="471"/>
      <c r="F39" s="472"/>
      <c r="G39" s="374" t="s">
        <v>640</v>
      </c>
      <c r="H39" s="375"/>
      <c r="I39" s="375"/>
      <c r="J39" s="375"/>
      <c r="K39" s="375"/>
      <c r="L39" s="375"/>
      <c r="M39" s="375"/>
      <c r="N39" s="375"/>
      <c r="O39" s="376"/>
      <c r="P39" s="139" t="s">
        <v>634</v>
      </c>
      <c r="Q39" s="139"/>
      <c r="R39" s="139"/>
      <c r="S39" s="139"/>
      <c r="T39" s="139"/>
      <c r="U39" s="139"/>
      <c r="V39" s="139"/>
      <c r="W39" s="139"/>
      <c r="X39" s="140"/>
      <c r="Y39" s="385" t="s">
        <v>12</v>
      </c>
      <c r="Z39" s="386"/>
      <c r="AA39" s="387"/>
      <c r="AB39" s="388" t="s">
        <v>614</v>
      </c>
      <c r="AC39" s="388"/>
      <c r="AD39" s="388"/>
      <c r="AE39" s="389" t="s">
        <v>612</v>
      </c>
      <c r="AF39" s="372"/>
      <c r="AG39" s="372"/>
      <c r="AH39" s="372"/>
      <c r="AI39" s="389" t="s">
        <v>612</v>
      </c>
      <c r="AJ39" s="372"/>
      <c r="AK39" s="372"/>
      <c r="AL39" s="372"/>
      <c r="AM39" s="389">
        <v>1</v>
      </c>
      <c r="AN39" s="372"/>
      <c r="AO39" s="372"/>
      <c r="AP39" s="372"/>
      <c r="AQ39" s="391" t="s">
        <v>612</v>
      </c>
      <c r="AR39" s="392"/>
      <c r="AS39" s="392"/>
      <c r="AT39" s="393"/>
      <c r="AU39" s="372" t="s">
        <v>612</v>
      </c>
      <c r="AV39" s="372"/>
      <c r="AW39" s="372"/>
      <c r="AX39" s="373"/>
    </row>
    <row r="40" spans="1:51" ht="23.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614</v>
      </c>
      <c r="AC40" s="448"/>
      <c r="AD40" s="448"/>
      <c r="AE40" s="389" t="s">
        <v>612</v>
      </c>
      <c r="AF40" s="372"/>
      <c r="AG40" s="372"/>
      <c r="AH40" s="372"/>
      <c r="AI40" s="389" t="s">
        <v>612</v>
      </c>
      <c r="AJ40" s="372"/>
      <c r="AK40" s="372"/>
      <c r="AL40" s="372"/>
      <c r="AM40" s="389">
        <v>1</v>
      </c>
      <c r="AN40" s="372"/>
      <c r="AO40" s="372"/>
      <c r="AP40" s="372"/>
      <c r="AQ40" s="391" t="s">
        <v>671</v>
      </c>
      <c r="AR40" s="392"/>
      <c r="AS40" s="392"/>
      <c r="AT40" s="393"/>
      <c r="AU40" s="372">
        <v>1</v>
      </c>
      <c r="AV40" s="372"/>
      <c r="AW40" s="372"/>
      <c r="AX40" s="373"/>
    </row>
    <row r="41" spans="1:51" ht="23.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t="s">
        <v>612</v>
      </c>
      <c r="AF41" s="372"/>
      <c r="AG41" s="372"/>
      <c r="AH41" s="372"/>
      <c r="AI41" s="389" t="s">
        <v>612</v>
      </c>
      <c r="AJ41" s="372"/>
      <c r="AK41" s="372"/>
      <c r="AL41" s="372"/>
      <c r="AM41" s="389">
        <v>100</v>
      </c>
      <c r="AN41" s="372"/>
      <c r="AO41" s="372"/>
      <c r="AP41" s="372"/>
      <c r="AQ41" s="391" t="s">
        <v>612</v>
      </c>
      <c r="AR41" s="392"/>
      <c r="AS41" s="392"/>
      <c r="AT41" s="393"/>
      <c r="AU41" s="372" t="s">
        <v>612</v>
      </c>
      <c r="AV41" s="372"/>
      <c r="AW41" s="372"/>
      <c r="AX41" s="373"/>
    </row>
    <row r="42" spans="1:51" ht="23.25" customHeight="1" x14ac:dyDescent="0.15">
      <c r="A42" s="461" t="s">
        <v>259</v>
      </c>
      <c r="B42" s="456"/>
      <c r="C42" s="456"/>
      <c r="D42" s="456"/>
      <c r="E42" s="456"/>
      <c r="F42" s="457"/>
      <c r="G42" s="497" t="s">
        <v>612</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1"/>
      <c r="C43" s="321"/>
      <c r="D43" s="321"/>
      <c r="E43" s="321"/>
      <c r="F43" s="322"/>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572</v>
      </c>
      <c r="B44" s="317" t="s">
        <v>573</v>
      </c>
      <c r="C44" s="318"/>
      <c r="D44" s="318"/>
      <c r="E44" s="318"/>
      <c r="F44" s="319"/>
      <c r="G44" s="323" t="s">
        <v>574</v>
      </c>
      <c r="H44" s="323"/>
      <c r="I44" s="323"/>
      <c r="J44" s="323"/>
      <c r="K44" s="323"/>
      <c r="L44" s="323"/>
      <c r="M44" s="323"/>
      <c r="N44" s="323"/>
      <c r="O44" s="323"/>
      <c r="P44" s="323"/>
      <c r="Q44" s="323"/>
      <c r="R44" s="323"/>
      <c r="S44" s="323"/>
      <c r="T44" s="323"/>
      <c r="U44" s="323"/>
      <c r="V44" s="323"/>
      <c r="W44" s="323"/>
      <c r="X44" s="323"/>
      <c r="Y44" s="323"/>
      <c r="Z44" s="323"/>
      <c r="AA44" s="324"/>
      <c r="AB44" s="327" t="s">
        <v>594</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5"/>
      <c r="B47" s="317"/>
      <c r="C47" s="318"/>
      <c r="D47" s="318"/>
      <c r="E47" s="318"/>
      <c r="F47" s="319"/>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5"/>
      <c r="B48" s="320"/>
      <c r="C48" s="321"/>
      <c r="D48" s="321"/>
      <c r="E48" s="321"/>
      <c r="F48" s="322"/>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5"/>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415</v>
      </c>
      <c r="AF49" s="415"/>
      <c r="AG49" s="415"/>
      <c r="AH49" s="415"/>
      <c r="AI49" s="415" t="s">
        <v>567</v>
      </c>
      <c r="AJ49" s="415"/>
      <c r="AK49" s="415"/>
      <c r="AL49" s="415"/>
      <c r="AM49" s="415" t="s">
        <v>383</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5"/>
      <c r="B50" s="317"/>
      <c r="C50" s="318"/>
      <c r="D50" s="318"/>
      <c r="E50" s="318"/>
      <c r="F50" s="319"/>
      <c r="G50" s="343"/>
      <c r="H50" s="325"/>
      <c r="I50" s="325"/>
      <c r="J50" s="325"/>
      <c r="K50" s="325"/>
      <c r="L50" s="325"/>
      <c r="M50" s="325"/>
      <c r="N50" s="325"/>
      <c r="O50" s="326"/>
      <c r="P50" s="329"/>
      <c r="Q50" s="325"/>
      <c r="R50" s="325"/>
      <c r="S50" s="325"/>
      <c r="T50" s="325"/>
      <c r="U50" s="325"/>
      <c r="V50" s="325"/>
      <c r="W50" s="325"/>
      <c r="X50" s="326"/>
      <c r="Y50" s="345"/>
      <c r="Z50" s="346"/>
      <c r="AA50" s="347"/>
      <c r="AB50" s="402"/>
      <c r="AC50" s="487"/>
      <c r="AD50" s="488"/>
      <c r="AE50" s="415"/>
      <c r="AF50" s="415"/>
      <c r="AG50" s="415"/>
      <c r="AH50" s="415"/>
      <c r="AI50" s="415"/>
      <c r="AJ50" s="415"/>
      <c r="AK50" s="415"/>
      <c r="AL50" s="415"/>
      <c r="AM50" s="415"/>
      <c r="AN50" s="415"/>
      <c r="AO50" s="415"/>
      <c r="AP50" s="415"/>
      <c r="AQ50" s="496"/>
      <c r="AR50" s="435"/>
      <c r="AS50" s="433" t="s">
        <v>175</v>
      </c>
      <c r="AT50" s="434"/>
      <c r="AU50" s="435"/>
      <c r="AV50" s="435"/>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8"/>
      <c r="H51" s="139"/>
      <c r="I51" s="139"/>
      <c r="J51" s="139"/>
      <c r="K51" s="139"/>
      <c r="L51" s="139"/>
      <c r="M51" s="139"/>
      <c r="N51" s="139"/>
      <c r="O51" s="140"/>
      <c r="P51" s="139"/>
      <c r="Q51" s="449"/>
      <c r="R51" s="449"/>
      <c r="S51" s="449"/>
      <c r="T51" s="449"/>
      <c r="U51" s="449"/>
      <c r="V51" s="449"/>
      <c r="W51" s="449"/>
      <c r="X51" s="450"/>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5"/>
      <c r="B52" s="317"/>
      <c r="C52" s="318"/>
      <c r="D52" s="318"/>
      <c r="E52" s="318"/>
      <c r="F52" s="319"/>
      <c r="G52" s="892"/>
      <c r="H52" s="383"/>
      <c r="I52" s="383"/>
      <c r="J52" s="383"/>
      <c r="K52" s="383"/>
      <c r="L52" s="383"/>
      <c r="M52" s="383"/>
      <c r="N52" s="383"/>
      <c r="O52" s="384"/>
      <c r="P52" s="451"/>
      <c r="Q52" s="451"/>
      <c r="R52" s="451"/>
      <c r="S52" s="451"/>
      <c r="T52" s="451"/>
      <c r="U52" s="451"/>
      <c r="V52" s="451"/>
      <c r="W52" s="451"/>
      <c r="X52" s="452"/>
      <c r="Y52" s="893"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5"/>
      <c r="B53" s="317"/>
      <c r="C53" s="318"/>
      <c r="D53" s="318"/>
      <c r="E53" s="318"/>
      <c r="F53" s="319"/>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5"/>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415</v>
      </c>
      <c r="AF54" s="415"/>
      <c r="AG54" s="415"/>
      <c r="AH54" s="415"/>
      <c r="AI54" s="415" t="s">
        <v>567</v>
      </c>
      <c r="AJ54" s="415"/>
      <c r="AK54" s="415"/>
      <c r="AL54" s="415"/>
      <c r="AM54" s="415" t="s">
        <v>383</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5"/>
      <c r="B55" s="317"/>
      <c r="C55" s="318"/>
      <c r="D55" s="318"/>
      <c r="E55" s="318"/>
      <c r="F55" s="319"/>
      <c r="G55" s="343"/>
      <c r="H55" s="325"/>
      <c r="I55" s="325"/>
      <c r="J55" s="325"/>
      <c r="K55" s="325"/>
      <c r="L55" s="325"/>
      <c r="M55" s="325"/>
      <c r="N55" s="325"/>
      <c r="O55" s="326"/>
      <c r="P55" s="329"/>
      <c r="Q55" s="325"/>
      <c r="R55" s="325"/>
      <c r="S55" s="325"/>
      <c r="T55" s="325"/>
      <c r="U55" s="325"/>
      <c r="V55" s="325"/>
      <c r="W55" s="325"/>
      <c r="X55" s="326"/>
      <c r="Y55" s="345"/>
      <c r="Z55" s="346"/>
      <c r="AA55" s="347"/>
      <c r="AB55" s="402"/>
      <c r="AC55" s="487"/>
      <c r="AD55" s="488"/>
      <c r="AE55" s="415"/>
      <c r="AF55" s="415"/>
      <c r="AG55" s="415"/>
      <c r="AH55" s="415"/>
      <c r="AI55" s="415"/>
      <c r="AJ55" s="415"/>
      <c r="AK55" s="415"/>
      <c r="AL55" s="415"/>
      <c r="AM55" s="415"/>
      <c r="AN55" s="415"/>
      <c r="AO55" s="415"/>
      <c r="AP55" s="415"/>
      <c r="AQ55" s="496"/>
      <c r="AR55" s="435"/>
      <c r="AS55" s="433" t="s">
        <v>175</v>
      </c>
      <c r="AT55" s="434"/>
      <c r="AU55" s="435"/>
      <c r="AV55" s="435"/>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8"/>
      <c r="H56" s="139"/>
      <c r="I56" s="139"/>
      <c r="J56" s="139"/>
      <c r="K56" s="139"/>
      <c r="L56" s="139"/>
      <c r="M56" s="139"/>
      <c r="N56" s="139"/>
      <c r="O56" s="140"/>
      <c r="P56" s="139"/>
      <c r="Q56" s="449"/>
      <c r="R56" s="449"/>
      <c r="S56" s="449"/>
      <c r="T56" s="449"/>
      <c r="U56" s="449"/>
      <c r="V56" s="449"/>
      <c r="W56" s="449"/>
      <c r="X56" s="450"/>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5"/>
      <c r="B57" s="317"/>
      <c r="C57" s="318"/>
      <c r="D57" s="318"/>
      <c r="E57" s="318"/>
      <c r="F57" s="319"/>
      <c r="G57" s="892"/>
      <c r="H57" s="383"/>
      <c r="I57" s="383"/>
      <c r="J57" s="383"/>
      <c r="K57" s="383"/>
      <c r="L57" s="383"/>
      <c r="M57" s="383"/>
      <c r="N57" s="383"/>
      <c r="O57" s="384"/>
      <c r="P57" s="451"/>
      <c r="Q57" s="451"/>
      <c r="R57" s="451"/>
      <c r="S57" s="451"/>
      <c r="T57" s="451"/>
      <c r="U57" s="451"/>
      <c r="V57" s="451"/>
      <c r="W57" s="451"/>
      <c r="X57" s="452"/>
      <c r="Y57" s="893"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5"/>
      <c r="B58" s="320"/>
      <c r="C58" s="321"/>
      <c r="D58" s="321"/>
      <c r="E58" s="321"/>
      <c r="F58" s="322"/>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5"/>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415</v>
      </c>
      <c r="AF59" s="415"/>
      <c r="AG59" s="415"/>
      <c r="AH59" s="415"/>
      <c r="AI59" s="415" t="s">
        <v>567</v>
      </c>
      <c r="AJ59" s="415"/>
      <c r="AK59" s="415"/>
      <c r="AL59" s="415"/>
      <c r="AM59" s="415" t="s">
        <v>383</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5"/>
      <c r="B60" s="317"/>
      <c r="C60" s="318"/>
      <c r="D60" s="318"/>
      <c r="E60" s="318"/>
      <c r="F60" s="319"/>
      <c r="G60" s="343"/>
      <c r="H60" s="325"/>
      <c r="I60" s="325"/>
      <c r="J60" s="325"/>
      <c r="K60" s="325"/>
      <c r="L60" s="325"/>
      <c r="M60" s="325"/>
      <c r="N60" s="325"/>
      <c r="O60" s="326"/>
      <c r="P60" s="329"/>
      <c r="Q60" s="325"/>
      <c r="R60" s="325"/>
      <c r="S60" s="325"/>
      <c r="T60" s="325"/>
      <c r="U60" s="325"/>
      <c r="V60" s="325"/>
      <c r="W60" s="325"/>
      <c r="X60" s="326"/>
      <c r="Y60" s="345"/>
      <c r="Z60" s="346"/>
      <c r="AA60" s="347"/>
      <c r="AB60" s="402"/>
      <c r="AC60" s="487"/>
      <c r="AD60" s="488"/>
      <c r="AE60" s="415"/>
      <c r="AF60" s="415"/>
      <c r="AG60" s="415"/>
      <c r="AH60" s="415"/>
      <c r="AI60" s="415"/>
      <c r="AJ60" s="415"/>
      <c r="AK60" s="415"/>
      <c r="AL60" s="415"/>
      <c r="AM60" s="415"/>
      <c r="AN60" s="415"/>
      <c r="AO60" s="415"/>
      <c r="AP60" s="415"/>
      <c r="AQ60" s="496"/>
      <c r="AR60" s="435"/>
      <c r="AS60" s="433" t="s">
        <v>175</v>
      </c>
      <c r="AT60" s="434"/>
      <c r="AU60" s="435"/>
      <c r="AV60" s="435"/>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8"/>
      <c r="H61" s="139"/>
      <c r="I61" s="139"/>
      <c r="J61" s="139"/>
      <c r="K61" s="139"/>
      <c r="L61" s="139"/>
      <c r="M61" s="139"/>
      <c r="N61" s="139"/>
      <c r="O61" s="140"/>
      <c r="P61" s="139"/>
      <c r="Q61" s="449"/>
      <c r="R61" s="449"/>
      <c r="S61" s="449"/>
      <c r="T61" s="449"/>
      <c r="U61" s="449"/>
      <c r="V61" s="449"/>
      <c r="W61" s="449"/>
      <c r="X61" s="450"/>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5"/>
      <c r="B62" s="317"/>
      <c r="C62" s="318"/>
      <c r="D62" s="318"/>
      <c r="E62" s="318"/>
      <c r="F62" s="319"/>
      <c r="G62" s="892"/>
      <c r="H62" s="383"/>
      <c r="I62" s="383"/>
      <c r="J62" s="383"/>
      <c r="K62" s="383"/>
      <c r="L62" s="383"/>
      <c r="M62" s="383"/>
      <c r="N62" s="383"/>
      <c r="O62" s="384"/>
      <c r="P62" s="451"/>
      <c r="Q62" s="451"/>
      <c r="R62" s="451"/>
      <c r="S62" s="451"/>
      <c r="T62" s="451"/>
      <c r="U62" s="451"/>
      <c r="V62" s="451"/>
      <c r="W62" s="451"/>
      <c r="X62" s="452"/>
      <c r="Y62" s="893"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6"/>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56.25" hidden="1" customHeight="1" x14ac:dyDescent="0.15">
      <c r="A64" s="337" t="s">
        <v>578</v>
      </c>
      <c r="B64" s="338"/>
      <c r="C64" s="338"/>
      <c r="D64" s="338"/>
      <c r="E64" s="338"/>
      <c r="F64" s="339"/>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579</v>
      </c>
      <c r="B65" s="318"/>
      <c r="C65" s="318"/>
      <c r="D65" s="318"/>
      <c r="E65" s="318"/>
      <c r="F65" s="319"/>
      <c r="G65" s="350" t="s">
        <v>571</v>
      </c>
      <c r="H65" s="351"/>
      <c r="I65" s="351"/>
      <c r="J65" s="351"/>
      <c r="K65" s="351"/>
      <c r="L65" s="351"/>
      <c r="M65" s="351"/>
      <c r="N65" s="351"/>
      <c r="O65" s="351"/>
      <c r="P65" s="352" t="s">
        <v>570</v>
      </c>
      <c r="Q65" s="351"/>
      <c r="R65" s="351"/>
      <c r="S65" s="351"/>
      <c r="T65" s="351"/>
      <c r="U65" s="351"/>
      <c r="V65" s="351"/>
      <c r="W65" s="351"/>
      <c r="X65" s="353"/>
      <c r="Y65" s="354"/>
      <c r="Z65" s="355"/>
      <c r="AA65" s="356"/>
      <c r="AB65" s="401" t="s">
        <v>11</v>
      </c>
      <c r="AC65" s="401"/>
      <c r="AD65" s="401"/>
      <c r="AE65" s="402" t="s">
        <v>415</v>
      </c>
      <c r="AF65" s="403"/>
      <c r="AG65" s="403"/>
      <c r="AH65" s="404"/>
      <c r="AI65" s="402" t="s">
        <v>567</v>
      </c>
      <c r="AJ65" s="403"/>
      <c r="AK65" s="403"/>
      <c r="AL65" s="404"/>
      <c r="AM65" s="402" t="s">
        <v>383</v>
      </c>
      <c r="AN65" s="403"/>
      <c r="AO65" s="403"/>
      <c r="AP65" s="404"/>
      <c r="AQ65" s="410" t="s">
        <v>414</v>
      </c>
      <c r="AR65" s="411"/>
      <c r="AS65" s="411"/>
      <c r="AT65" s="412"/>
      <c r="AU65" s="410" t="s">
        <v>592</v>
      </c>
      <c r="AV65" s="411"/>
      <c r="AW65" s="411"/>
      <c r="AX65" s="413"/>
      <c r="AY65">
        <f>COUNTA($G$66)</f>
        <v>0</v>
      </c>
    </row>
    <row r="66" spans="1:51" ht="23.25" hidden="1" customHeight="1" x14ac:dyDescent="0.15">
      <c r="A66" s="348"/>
      <c r="B66" s="318"/>
      <c r="C66" s="318"/>
      <c r="D66" s="318"/>
      <c r="E66" s="318"/>
      <c r="F66" s="319"/>
      <c r="G66" s="357"/>
      <c r="H66" s="358"/>
      <c r="I66" s="358"/>
      <c r="J66" s="358"/>
      <c r="K66" s="358"/>
      <c r="L66" s="358"/>
      <c r="M66" s="358"/>
      <c r="N66" s="358"/>
      <c r="O66" s="358"/>
      <c r="P66" s="429"/>
      <c r="Q66" s="362"/>
      <c r="R66" s="362"/>
      <c r="S66" s="362"/>
      <c r="T66" s="362"/>
      <c r="U66" s="362"/>
      <c r="V66" s="362"/>
      <c r="W66" s="362"/>
      <c r="X66" s="363"/>
      <c r="Y66" s="367" t="s">
        <v>51</v>
      </c>
      <c r="Z66" s="368"/>
      <c r="AA66" s="369"/>
      <c r="AB66" s="388"/>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hidden="1" customHeight="1" x14ac:dyDescent="0.15">
      <c r="A67" s="349"/>
      <c r="B67" s="321"/>
      <c r="C67" s="321"/>
      <c r="D67" s="321"/>
      <c r="E67" s="321"/>
      <c r="F67" s="322"/>
      <c r="G67" s="359"/>
      <c r="H67" s="360"/>
      <c r="I67" s="360"/>
      <c r="J67" s="360"/>
      <c r="K67" s="360"/>
      <c r="L67" s="360"/>
      <c r="M67" s="360"/>
      <c r="N67" s="360"/>
      <c r="O67" s="360"/>
      <c r="P67" s="364"/>
      <c r="Q67" s="365"/>
      <c r="R67" s="365"/>
      <c r="S67" s="365"/>
      <c r="T67" s="365"/>
      <c r="U67" s="365"/>
      <c r="V67" s="365"/>
      <c r="W67" s="365"/>
      <c r="X67" s="366"/>
      <c r="Y67" s="407" t="s">
        <v>52</v>
      </c>
      <c r="Z67" s="408"/>
      <c r="AA67" s="409"/>
      <c r="AB67" s="388"/>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hidden="1" customHeight="1" x14ac:dyDescent="0.15">
      <c r="A68" s="437" t="s">
        <v>580</v>
      </c>
      <c r="B68" s="438"/>
      <c r="C68" s="438"/>
      <c r="D68" s="438"/>
      <c r="E68" s="438"/>
      <c r="F68" s="439"/>
      <c r="G68" s="223" t="s">
        <v>581</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415</v>
      </c>
      <c r="AF68" s="415"/>
      <c r="AG68" s="415"/>
      <c r="AH68" s="415"/>
      <c r="AI68" s="415" t="s">
        <v>567</v>
      </c>
      <c r="AJ68" s="415"/>
      <c r="AK68" s="415"/>
      <c r="AL68" s="415"/>
      <c r="AM68" s="415" t="s">
        <v>383</v>
      </c>
      <c r="AN68" s="415"/>
      <c r="AO68" s="415"/>
      <c r="AP68" s="415"/>
      <c r="AQ68" s="416" t="s">
        <v>593</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c r="H69" s="395"/>
      <c r="I69" s="395"/>
      <c r="J69" s="395"/>
      <c r="K69" s="395"/>
      <c r="L69" s="395"/>
      <c r="M69" s="395"/>
      <c r="N69" s="395"/>
      <c r="O69" s="395"/>
      <c r="P69" s="395"/>
      <c r="Q69" s="395"/>
      <c r="R69" s="395"/>
      <c r="S69" s="395"/>
      <c r="T69" s="395"/>
      <c r="U69" s="395"/>
      <c r="V69" s="395"/>
      <c r="W69" s="395"/>
      <c r="X69" s="395"/>
      <c r="Y69" s="419" t="s">
        <v>580</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583</v>
      </c>
      <c r="Z70" s="399"/>
      <c r="AA70" s="400"/>
      <c r="AB70" s="425" t="s">
        <v>584</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3" t="s">
        <v>235</v>
      </c>
      <c r="B71" s="504"/>
      <c r="C71" s="504"/>
      <c r="D71" s="504"/>
      <c r="E71" s="504"/>
      <c r="F71" s="505"/>
      <c r="G71" s="477" t="s">
        <v>139</v>
      </c>
      <c r="H71" s="323"/>
      <c r="I71" s="323"/>
      <c r="J71" s="323"/>
      <c r="K71" s="323"/>
      <c r="L71" s="323"/>
      <c r="M71" s="323"/>
      <c r="N71" s="323"/>
      <c r="O71" s="324"/>
      <c r="P71" s="327" t="s">
        <v>55</v>
      </c>
      <c r="Q71" s="323"/>
      <c r="R71" s="323"/>
      <c r="S71" s="323"/>
      <c r="T71" s="323"/>
      <c r="U71" s="323"/>
      <c r="V71" s="323"/>
      <c r="W71" s="323"/>
      <c r="X71" s="324"/>
      <c r="Y71" s="478"/>
      <c r="Z71" s="479"/>
      <c r="AA71" s="480"/>
      <c r="AB71" s="484" t="s">
        <v>11</v>
      </c>
      <c r="AC71" s="485"/>
      <c r="AD71" s="486"/>
      <c r="AE71" s="415" t="s">
        <v>415</v>
      </c>
      <c r="AF71" s="415"/>
      <c r="AG71" s="415"/>
      <c r="AH71" s="415"/>
      <c r="AI71" s="415" t="s">
        <v>567</v>
      </c>
      <c r="AJ71" s="415"/>
      <c r="AK71" s="415"/>
      <c r="AL71" s="415"/>
      <c r="AM71" s="415" t="s">
        <v>383</v>
      </c>
      <c r="AN71" s="415"/>
      <c r="AO71" s="415"/>
      <c r="AP71" s="415"/>
      <c r="AQ71" s="458" t="s">
        <v>174</v>
      </c>
      <c r="AR71" s="459"/>
      <c r="AS71" s="459"/>
      <c r="AT71" s="460"/>
      <c r="AU71" s="323" t="s">
        <v>128</v>
      </c>
      <c r="AV71" s="323"/>
      <c r="AW71" s="323"/>
      <c r="AX71" s="328"/>
      <c r="AY71">
        <f>COUNTA($G$73)</f>
        <v>0</v>
      </c>
    </row>
    <row r="72" spans="1:51" ht="18.75" hidden="1" customHeight="1" x14ac:dyDescent="0.15">
      <c r="A72" s="506"/>
      <c r="B72" s="507"/>
      <c r="C72" s="507"/>
      <c r="D72" s="507"/>
      <c r="E72" s="507"/>
      <c r="F72" s="508"/>
      <c r="G72" s="343"/>
      <c r="H72" s="325"/>
      <c r="I72" s="325"/>
      <c r="J72" s="325"/>
      <c r="K72" s="325"/>
      <c r="L72" s="325"/>
      <c r="M72" s="325"/>
      <c r="N72" s="325"/>
      <c r="O72" s="326"/>
      <c r="P72" s="329"/>
      <c r="Q72" s="325"/>
      <c r="R72" s="325"/>
      <c r="S72" s="325"/>
      <c r="T72" s="325"/>
      <c r="U72" s="325"/>
      <c r="V72" s="325"/>
      <c r="W72" s="325"/>
      <c r="X72" s="326"/>
      <c r="Y72" s="481"/>
      <c r="Z72" s="482"/>
      <c r="AA72" s="483"/>
      <c r="AB72" s="402"/>
      <c r="AC72" s="487"/>
      <c r="AD72" s="488"/>
      <c r="AE72" s="415"/>
      <c r="AF72" s="415"/>
      <c r="AG72" s="415"/>
      <c r="AH72" s="415"/>
      <c r="AI72" s="415"/>
      <c r="AJ72" s="415"/>
      <c r="AK72" s="415"/>
      <c r="AL72" s="415"/>
      <c r="AM72" s="415"/>
      <c r="AN72" s="415"/>
      <c r="AO72" s="415"/>
      <c r="AP72" s="415"/>
      <c r="AQ72" s="431"/>
      <c r="AR72" s="432"/>
      <c r="AS72" s="433" t="s">
        <v>175</v>
      </c>
      <c r="AT72" s="434"/>
      <c r="AU72" s="435"/>
      <c r="AV72" s="435"/>
      <c r="AW72" s="325" t="s">
        <v>166</v>
      </c>
      <c r="AX72" s="330"/>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259</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1"/>
      <c r="C77" s="321"/>
      <c r="D77" s="321"/>
      <c r="E77" s="321"/>
      <c r="F77" s="322"/>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5" t="s">
        <v>572</v>
      </c>
      <c r="B78" s="317" t="s">
        <v>573</v>
      </c>
      <c r="C78" s="318"/>
      <c r="D78" s="318"/>
      <c r="E78" s="318"/>
      <c r="F78" s="319"/>
      <c r="G78" s="323" t="s">
        <v>574</v>
      </c>
      <c r="H78" s="323"/>
      <c r="I78" s="323"/>
      <c r="J78" s="323"/>
      <c r="K78" s="323"/>
      <c r="L78" s="323"/>
      <c r="M78" s="323"/>
      <c r="N78" s="323"/>
      <c r="O78" s="323"/>
      <c r="P78" s="323"/>
      <c r="Q78" s="323"/>
      <c r="R78" s="323"/>
      <c r="S78" s="323"/>
      <c r="T78" s="323"/>
      <c r="U78" s="323"/>
      <c r="V78" s="323"/>
      <c r="W78" s="323"/>
      <c r="X78" s="323"/>
      <c r="Y78" s="323"/>
      <c r="Z78" s="323"/>
      <c r="AA78" s="324"/>
      <c r="AB78" s="327" t="s">
        <v>594</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5"/>
      <c r="B81" s="317"/>
      <c r="C81" s="318"/>
      <c r="D81" s="318"/>
      <c r="E81" s="318"/>
      <c r="F81" s="319"/>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5"/>
      <c r="B82" s="320"/>
      <c r="C82" s="321"/>
      <c r="D82" s="321"/>
      <c r="E82" s="321"/>
      <c r="F82" s="322"/>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5"/>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415</v>
      </c>
      <c r="AF83" s="415"/>
      <c r="AG83" s="415"/>
      <c r="AH83" s="415"/>
      <c r="AI83" s="415" t="s">
        <v>567</v>
      </c>
      <c r="AJ83" s="415"/>
      <c r="AK83" s="415"/>
      <c r="AL83" s="415"/>
      <c r="AM83" s="415" t="s">
        <v>383</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5"/>
      <c r="B84" s="317"/>
      <c r="C84" s="318"/>
      <c r="D84" s="318"/>
      <c r="E84" s="318"/>
      <c r="F84" s="319"/>
      <c r="G84" s="343"/>
      <c r="H84" s="325"/>
      <c r="I84" s="325"/>
      <c r="J84" s="325"/>
      <c r="K84" s="325"/>
      <c r="L84" s="325"/>
      <c r="M84" s="325"/>
      <c r="N84" s="325"/>
      <c r="O84" s="326"/>
      <c r="P84" s="329"/>
      <c r="Q84" s="325"/>
      <c r="R84" s="325"/>
      <c r="S84" s="325"/>
      <c r="T84" s="325"/>
      <c r="U84" s="325"/>
      <c r="V84" s="325"/>
      <c r="W84" s="325"/>
      <c r="X84" s="326"/>
      <c r="Y84" s="345"/>
      <c r="Z84" s="346"/>
      <c r="AA84" s="347"/>
      <c r="AB84" s="402"/>
      <c r="AC84" s="487"/>
      <c r="AD84" s="488"/>
      <c r="AE84" s="415"/>
      <c r="AF84" s="415"/>
      <c r="AG84" s="415"/>
      <c r="AH84" s="415"/>
      <c r="AI84" s="415"/>
      <c r="AJ84" s="415"/>
      <c r="AK84" s="415"/>
      <c r="AL84" s="415"/>
      <c r="AM84" s="415"/>
      <c r="AN84" s="415"/>
      <c r="AO84" s="415"/>
      <c r="AP84" s="415"/>
      <c r="AQ84" s="496"/>
      <c r="AR84" s="435"/>
      <c r="AS84" s="433" t="s">
        <v>175</v>
      </c>
      <c r="AT84" s="434"/>
      <c r="AU84" s="435"/>
      <c r="AV84" s="435"/>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8"/>
      <c r="H85" s="139"/>
      <c r="I85" s="139"/>
      <c r="J85" s="139"/>
      <c r="K85" s="139"/>
      <c r="L85" s="139"/>
      <c r="M85" s="139"/>
      <c r="N85" s="139"/>
      <c r="O85" s="140"/>
      <c r="P85" s="139"/>
      <c r="Q85" s="449"/>
      <c r="R85" s="449"/>
      <c r="S85" s="449"/>
      <c r="T85" s="449"/>
      <c r="U85" s="449"/>
      <c r="V85" s="449"/>
      <c r="W85" s="449"/>
      <c r="X85" s="450"/>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5"/>
      <c r="B86" s="317"/>
      <c r="C86" s="318"/>
      <c r="D86" s="318"/>
      <c r="E86" s="318"/>
      <c r="F86" s="319"/>
      <c r="G86" s="892"/>
      <c r="H86" s="383"/>
      <c r="I86" s="383"/>
      <c r="J86" s="383"/>
      <c r="K86" s="383"/>
      <c r="L86" s="383"/>
      <c r="M86" s="383"/>
      <c r="N86" s="383"/>
      <c r="O86" s="384"/>
      <c r="P86" s="451"/>
      <c r="Q86" s="451"/>
      <c r="R86" s="451"/>
      <c r="S86" s="451"/>
      <c r="T86" s="451"/>
      <c r="U86" s="451"/>
      <c r="V86" s="451"/>
      <c r="W86" s="451"/>
      <c r="X86" s="452"/>
      <c r="Y86" s="893"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5"/>
      <c r="B87" s="317"/>
      <c r="C87" s="318"/>
      <c r="D87" s="318"/>
      <c r="E87" s="318"/>
      <c r="F87" s="319"/>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5"/>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415</v>
      </c>
      <c r="AF88" s="415"/>
      <c r="AG88" s="415"/>
      <c r="AH88" s="415"/>
      <c r="AI88" s="415" t="s">
        <v>567</v>
      </c>
      <c r="AJ88" s="415"/>
      <c r="AK88" s="415"/>
      <c r="AL88" s="415"/>
      <c r="AM88" s="415" t="s">
        <v>383</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5"/>
      <c r="B89" s="317"/>
      <c r="C89" s="318"/>
      <c r="D89" s="318"/>
      <c r="E89" s="318"/>
      <c r="F89" s="319"/>
      <c r="G89" s="343"/>
      <c r="H89" s="325"/>
      <c r="I89" s="325"/>
      <c r="J89" s="325"/>
      <c r="K89" s="325"/>
      <c r="L89" s="325"/>
      <c r="M89" s="325"/>
      <c r="N89" s="325"/>
      <c r="O89" s="326"/>
      <c r="P89" s="329"/>
      <c r="Q89" s="325"/>
      <c r="R89" s="325"/>
      <c r="S89" s="325"/>
      <c r="T89" s="325"/>
      <c r="U89" s="325"/>
      <c r="V89" s="325"/>
      <c r="W89" s="325"/>
      <c r="X89" s="326"/>
      <c r="Y89" s="345"/>
      <c r="Z89" s="346"/>
      <c r="AA89" s="347"/>
      <c r="AB89" s="402"/>
      <c r="AC89" s="487"/>
      <c r="AD89" s="488"/>
      <c r="AE89" s="415"/>
      <c r="AF89" s="415"/>
      <c r="AG89" s="415"/>
      <c r="AH89" s="415"/>
      <c r="AI89" s="415"/>
      <c r="AJ89" s="415"/>
      <c r="AK89" s="415"/>
      <c r="AL89" s="415"/>
      <c r="AM89" s="415"/>
      <c r="AN89" s="415"/>
      <c r="AO89" s="415"/>
      <c r="AP89" s="415"/>
      <c r="AQ89" s="496"/>
      <c r="AR89" s="435"/>
      <c r="AS89" s="433" t="s">
        <v>175</v>
      </c>
      <c r="AT89" s="434"/>
      <c r="AU89" s="435"/>
      <c r="AV89" s="435"/>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8"/>
      <c r="H90" s="139"/>
      <c r="I90" s="139"/>
      <c r="J90" s="139"/>
      <c r="K90" s="139"/>
      <c r="L90" s="139"/>
      <c r="M90" s="139"/>
      <c r="N90" s="139"/>
      <c r="O90" s="140"/>
      <c r="P90" s="139"/>
      <c r="Q90" s="449"/>
      <c r="R90" s="449"/>
      <c r="S90" s="449"/>
      <c r="T90" s="449"/>
      <c r="U90" s="449"/>
      <c r="V90" s="449"/>
      <c r="W90" s="449"/>
      <c r="X90" s="450"/>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5"/>
      <c r="B91" s="317"/>
      <c r="C91" s="318"/>
      <c r="D91" s="318"/>
      <c r="E91" s="318"/>
      <c r="F91" s="319"/>
      <c r="G91" s="892"/>
      <c r="H91" s="383"/>
      <c r="I91" s="383"/>
      <c r="J91" s="383"/>
      <c r="K91" s="383"/>
      <c r="L91" s="383"/>
      <c r="M91" s="383"/>
      <c r="N91" s="383"/>
      <c r="O91" s="384"/>
      <c r="P91" s="451"/>
      <c r="Q91" s="451"/>
      <c r="R91" s="451"/>
      <c r="S91" s="451"/>
      <c r="T91" s="451"/>
      <c r="U91" s="451"/>
      <c r="V91" s="451"/>
      <c r="W91" s="451"/>
      <c r="X91" s="452"/>
      <c r="Y91" s="893"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5"/>
      <c r="B92" s="320"/>
      <c r="C92" s="321"/>
      <c r="D92" s="321"/>
      <c r="E92" s="321"/>
      <c r="F92" s="322"/>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415</v>
      </c>
      <c r="AF93" s="415"/>
      <c r="AG93" s="415"/>
      <c r="AH93" s="415"/>
      <c r="AI93" s="415" t="s">
        <v>567</v>
      </c>
      <c r="AJ93" s="415"/>
      <c r="AK93" s="415"/>
      <c r="AL93" s="415"/>
      <c r="AM93" s="415" t="s">
        <v>383</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5"/>
      <c r="B94" s="317"/>
      <c r="C94" s="318"/>
      <c r="D94" s="318"/>
      <c r="E94" s="318"/>
      <c r="F94" s="319"/>
      <c r="G94" s="343"/>
      <c r="H94" s="325"/>
      <c r="I94" s="325"/>
      <c r="J94" s="325"/>
      <c r="K94" s="325"/>
      <c r="L94" s="325"/>
      <c r="M94" s="325"/>
      <c r="N94" s="325"/>
      <c r="O94" s="326"/>
      <c r="P94" s="329"/>
      <c r="Q94" s="325"/>
      <c r="R94" s="325"/>
      <c r="S94" s="325"/>
      <c r="T94" s="325"/>
      <c r="U94" s="325"/>
      <c r="V94" s="325"/>
      <c r="W94" s="325"/>
      <c r="X94" s="326"/>
      <c r="Y94" s="345"/>
      <c r="Z94" s="346"/>
      <c r="AA94" s="347"/>
      <c r="AB94" s="402"/>
      <c r="AC94" s="487"/>
      <c r="AD94" s="488"/>
      <c r="AE94" s="415"/>
      <c r="AF94" s="415"/>
      <c r="AG94" s="415"/>
      <c r="AH94" s="415"/>
      <c r="AI94" s="415"/>
      <c r="AJ94" s="415"/>
      <c r="AK94" s="415"/>
      <c r="AL94" s="415"/>
      <c r="AM94" s="415"/>
      <c r="AN94" s="415"/>
      <c r="AO94" s="415"/>
      <c r="AP94" s="415"/>
      <c r="AQ94" s="496"/>
      <c r="AR94" s="435"/>
      <c r="AS94" s="433" t="s">
        <v>175</v>
      </c>
      <c r="AT94" s="434"/>
      <c r="AU94" s="435"/>
      <c r="AV94" s="435"/>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8"/>
      <c r="H95" s="139"/>
      <c r="I95" s="139"/>
      <c r="J95" s="139"/>
      <c r="K95" s="139"/>
      <c r="L95" s="139"/>
      <c r="M95" s="139"/>
      <c r="N95" s="139"/>
      <c r="O95" s="140"/>
      <c r="P95" s="139"/>
      <c r="Q95" s="449"/>
      <c r="R95" s="449"/>
      <c r="S95" s="449"/>
      <c r="T95" s="449"/>
      <c r="U95" s="449"/>
      <c r="V95" s="449"/>
      <c r="W95" s="449"/>
      <c r="X95" s="450"/>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5"/>
      <c r="B96" s="317"/>
      <c r="C96" s="318"/>
      <c r="D96" s="318"/>
      <c r="E96" s="318"/>
      <c r="F96" s="319"/>
      <c r="G96" s="892"/>
      <c r="H96" s="383"/>
      <c r="I96" s="383"/>
      <c r="J96" s="383"/>
      <c r="K96" s="383"/>
      <c r="L96" s="383"/>
      <c r="M96" s="383"/>
      <c r="N96" s="383"/>
      <c r="O96" s="384"/>
      <c r="P96" s="451"/>
      <c r="Q96" s="451"/>
      <c r="R96" s="451"/>
      <c r="S96" s="451"/>
      <c r="T96" s="451"/>
      <c r="U96" s="451"/>
      <c r="V96" s="451"/>
      <c r="W96" s="451"/>
      <c r="X96" s="452"/>
      <c r="Y96" s="893"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6"/>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578</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579</v>
      </c>
      <c r="B99" s="318"/>
      <c r="C99" s="318"/>
      <c r="D99" s="318"/>
      <c r="E99" s="318"/>
      <c r="F99" s="319"/>
      <c r="G99" s="350" t="s">
        <v>571</v>
      </c>
      <c r="H99" s="351"/>
      <c r="I99" s="351"/>
      <c r="J99" s="351"/>
      <c r="K99" s="351"/>
      <c r="L99" s="351"/>
      <c r="M99" s="351"/>
      <c r="N99" s="351"/>
      <c r="O99" s="351"/>
      <c r="P99" s="352" t="s">
        <v>570</v>
      </c>
      <c r="Q99" s="351"/>
      <c r="R99" s="351"/>
      <c r="S99" s="351"/>
      <c r="T99" s="351"/>
      <c r="U99" s="351"/>
      <c r="V99" s="351"/>
      <c r="W99" s="351"/>
      <c r="X99" s="353"/>
      <c r="Y99" s="354"/>
      <c r="Z99" s="355"/>
      <c r="AA99" s="356"/>
      <c r="AB99" s="401" t="s">
        <v>11</v>
      </c>
      <c r="AC99" s="401"/>
      <c r="AD99" s="401"/>
      <c r="AE99" s="415" t="s">
        <v>415</v>
      </c>
      <c r="AF99" s="415"/>
      <c r="AG99" s="415"/>
      <c r="AH99" s="415"/>
      <c r="AI99" s="415" t="s">
        <v>567</v>
      </c>
      <c r="AJ99" s="415"/>
      <c r="AK99" s="415"/>
      <c r="AL99" s="415"/>
      <c r="AM99" s="415" t="s">
        <v>383</v>
      </c>
      <c r="AN99" s="415"/>
      <c r="AO99" s="415"/>
      <c r="AP99" s="415"/>
      <c r="AQ99" s="410" t="s">
        <v>414</v>
      </c>
      <c r="AR99" s="411"/>
      <c r="AS99" s="411"/>
      <c r="AT99" s="412"/>
      <c r="AU99" s="410" t="s">
        <v>592</v>
      </c>
      <c r="AV99" s="411"/>
      <c r="AW99" s="411"/>
      <c r="AX99" s="413"/>
      <c r="AY99">
        <f>COUNTA($G$100)</f>
        <v>0</v>
      </c>
    </row>
    <row r="100" spans="1:60" ht="23.25" hidden="1" customHeight="1" x14ac:dyDescent="0.15">
      <c r="A100" s="348"/>
      <c r="B100" s="318"/>
      <c r="C100" s="318"/>
      <c r="D100" s="318"/>
      <c r="E100" s="318"/>
      <c r="F100" s="319"/>
      <c r="G100" s="436"/>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1"/>
      <c r="C101" s="321"/>
      <c r="D101" s="321"/>
      <c r="E101" s="321"/>
      <c r="F101" s="322"/>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15">
      <c r="A102" s="461" t="s">
        <v>580</v>
      </c>
      <c r="B102" s="341"/>
      <c r="C102" s="341"/>
      <c r="D102" s="341"/>
      <c r="E102" s="341"/>
      <c r="F102" s="462"/>
      <c r="G102" s="223" t="s">
        <v>581</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415</v>
      </c>
      <c r="AF102" s="415"/>
      <c r="AG102" s="415"/>
      <c r="AH102" s="415"/>
      <c r="AI102" s="415" t="s">
        <v>567</v>
      </c>
      <c r="AJ102" s="415"/>
      <c r="AK102" s="415"/>
      <c r="AL102" s="415"/>
      <c r="AM102" s="415" t="s">
        <v>383</v>
      </c>
      <c r="AN102" s="415"/>
      <c r="AO102" s="415"/>
      <c r="AP102" s="415"/>
      <c r="AQ102" s="416" t="s">
        <v>593</v>
      </c>
      <c r="AR102" s="417"/>
      <c r="AS102" s="417"/>
      <c r="AT102" s="417"/>
      <c r="AU102" s="417"/>
      <c r="AV102" s="417"/>
      <c r="AW102" s="417"/>
      <c r="AX102" s="418"/>
      <c r="AY102">
        <f>IF(SUBSTITUTE(SUBSTITUTE($G$103,"／",""),"　","")="",0,1)</f>
        <v>0</v>
      </c>
    </row>
    <row r="103" spans="1:60" ht="23.25" hidden="1" customHeight="1" x14ac:dyDescent="0.15">
      <c r="A103" s="463"/>
      <c r="B103" s="323"/>
      <c r="C103" s="323"/>
      <c r="D103" s="323"/>
      <c r="E103" s="323"/>
      <c r="F103" s="464"/>
      <c r="G103" s="394" t="s">
        <v>582</v>
      </c>
      <c r="H103" s="395"/>
      <c r="I103" s="395"/>
      <c r="J103" s="395"/>
      <c r="K103" s="395"/>
      <c r="L103" s="395"/>
      <c r="M103" s="395"/>
      <c r="N103" s="395"/>
      <c r="O103" s="395"/>
      <c r="P103" s="395"/>
      <c r="Q103" s="395"/>
      <c r="R103" s="395"/>
      <c r="S103" s="395"/>
      <c r="T103" s="395"/>
      <c r="U103" s="395"/>
      <c r="V103" s="395"/>
      <c r="W103" s="395"/>
      <c r="X103" s="395"/>
      <c r="Y103" s="419" t="s">
        <v>580</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5"/>
      <c r="C104" s="325"/>
      <c r="D104" s="325"/>
      <c r="E104" s="325"/>
      <c r="F104" s="466"/>
      <c r="G104" s="396"/>
      <c r="H104" s="397"/>
      <c r="I104" s="397"/>
      <c r="J104" s="397"/>
      <c r="K104" s="397"/>
      <c r="L104" s="397"/>
      <c r="M104" s="397"/>
      <c r="N104" s="397"/>
      <c r="O104" s="397"/>
      <c r="P104" s="397"/>
      <c r="Q104" s="397"/>
      <c r="R104" s="397"/>
      <c r="S104" s="397"/>
      <c r="T104" s="397"/>
      <c r="U104" s="397"/>
      <c r="V104" s="397"/>
      <c r="W104" s="397"/>
      <c r="X104" s="397"/>
      <c r="Y104" s="385" t="s">
        <v>583</v>
      </c>
      <c r="Z104" s="399"/>
      <c r="AA104" s="400"/>
      <c r="AB104" s="425" t="s">
        <v>584</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3" t="s">
        <v>235</v>
      </c>
      <c r="B105" s="504"/>
      <c r="C105" s="504"/>
      <c r="D105" s="504"/>
      <c r="E105" s="504"/>
      <c r="F105" s="505"/>
      <c r="G105" s="477" t="s">
        <v>139</v>
      </c>
      <c r="H105" s="323"/>
      <c r="I105" s="323"/>
      <c r="J105" s="323"/>
      <c r="K105" s="323"/>
      <c r="L105" s="323"/>
      <c r="M105" s="323"/>
      <c r="N105" s="323"/>
      <c r="O105" s="324"/>
      <c r="P105" s="327" t="s">
        <v>55</v>
      </c>
      <c r="Q105" s="323"/>
      <c r="R105" s="323"/>
      <c r="S105" s="323"/>
      <c r="T105" s="323"/>
      <c r="U105" s="323"/>
      <c r="V105" s="323"/>
      <c r="W105" s="323"/>
      <c r="X105" s="324"/>
      <c r="Y105" s="478"/>
      <c r="Z105" s="479"/>
      <c r="AA105" s="480"/>
      <c r="AB105" s="484" t="s">
        <v>11</v>
      </c>
      <c r="AC105" s="485"/>
      <c r="AD105" s="486"/>
      <c r="AE105" s="415" t="s">
        <v>415</v>
      </c>
      <c r="AF105" s="415"/>
      <c r="AG105" s="415"/>
      <c r="AH105" s="415"/>
      <c r="AI105" s="415" t="s">
        <v>567</v>
      </c>
      <c r="AJ105" s="415"/>
      <c r="AK105" s="415"/>
      <c r="AL105" s="415"/>
      <c r="AM105" s="415" t="s">
        <v>383</v>
      </c>
      <c r="AN105" s="415"/>
      <c r="AO105" s="415"/>
      <c r="AP105" s="415"/>
      <c r="AQ105" s="458" t="s">
        <v>174</v>
      </c>
      <c r="AR105" s="459"/>
      <c r="AS105" s="459"/>
      <c r="AT105" s="460"/>
      <c r="AU105" s="323" t="s">
        <v>128</v>
      </c>
      <c r="AV105" s="323"/>
      <c r="AW105" s="323"/>
      <c r="AX105" s="328"/>
      <c r="AY105">
        <f>COUNTA($G$107)</f>
        <v>0</v>
      </c>
    </row>
    <row r="106" spans="1:60" ht="18.75" hidden="1" customHeight="1" x14ac:dyDescent="0.15">
      <c r="A106" s="506"/>
      <c r="B106" s="507"/>
      <c r="C106" s="507"/>
      <c r="D106" s="507"/>
      <c r="E106" s="507"/>
      <c r="F106" s="508"/>
      <c r="G106" s="343"/>
      <c r="H106" s="325"/>
      <c r="I106" s="325"/>
      <c r="J106" s="325"/>
      <c r="K106" s="325"/>
      <c r="L106" s="325"/>
      <c r="M106" s="325"/>
      <c r="N106" s="325"/>
      <c r="O106" s="326"/>
      <c r="P106" s="329"/>
      <c r="Q106" s="325"/>
      <c r="R106" s="325"/>
      <c r="S106" s="325"/>
      <c r="T106" s="325"/>
      <c r="U106" s="325"/>
      <c r="V106" s="325"/>
      <c r="W106" s="325"/>
      <c r="X106" s="326"/>
      <c r="Y106" s="481"/>
      <c r="Z106" s="482"/>
      <c r="AA106" s="483"/>
      <c r="AB106" s="402"/>
      <c r="AC106" s="487"/>
      <c r="AD106" s="488"/>
      <c r="AE106" s="415"/>
      <c r="AF106" s="415"/>
      <c r="AG106" s="415"/>
      <c r="AH106" s="415"/>
      <c r="AI106" s="415"/>
      <c r="AJ106" s="415"/>
      <c r="AK106" s="415"/>
      <c r="AL106" s="415"/>
      <c r="AM106" s="415"/>
      <c r="AN106" s="415"/>
      <c r="AO106" s="415"/>
      <c r="AP106" s="415"/>
      <c r="AQ106" s="431"/>
      <c r="AR106" s="432"/>
      <c r="AS106" s="433" t="s">
        <v>175</v>
      </c>
      <c r="AT106" s="434"/>
      <c r="AU106" s="435"/>
      <c r="AV106" s="435"/>
      <c r="AW106" s="325" t="s">
        <v>166</v>
      </c>
      <c r="AX106" s="330"/>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259</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1"/>
      <c r="C111" s="321"/>
      <c r="D111" s="321"/>
      <c r="E111" s="321"/>
      <c r="F111" s="322"/>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5" t="s">
        <v>572</v>
      </c>
      <c r="B112" s="317" t="s">
        <v>573</v>
      </c>
      <c r="C112" s="318"/>
      <c r="D112" s="318"/>
      <c r="E112" s="318"/>
      <c r="F112" s="319"/>
      <c r="G112" s="323" t="s">
        <v>574</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594</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5"/>
      <c r="B115" s="317"/>
      <c r="C115" s="318"/>
      <c r="D115" s="318"/>
      <c r="E115" s="318"/>
      <c r="F115" s="319"/>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5"/>
      <c r="B116" s="320"/>
      <c r="C116" s="321"/>
      <c r="D116" s="321"/>
      <c r="E116" s="321"/>
      <c r="F116" s="322"/>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5"/>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415</v>
      </c>
      <c r="AF117" s="415"/>
      <c r="AG117" s="415"/>
      <c r="AH117" s="415"/>
      <c r="AI117" s="415" t="s">
        <v>567</v>
      </c>
      <c r="AJ117" s="415"/>
      <c r="AK117" s="415"/>
      <c r="AL117" s="415"/>
      <c r="AM117" s="415" t="s">
        <v>383</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5"/>
      <c r="B118" s="317"/>
      <c r="C118" s="318"/>
      <c r="D118" s="318"/>
      <c r="E118" s="318"/>
      <c r="F118" s="319"/>
      <c r="G118" s="343"/>
      <c r="H118" s="325"/>
      <c r="I118" s="325"/>
      <c r="J118" s="325"/>
      <c r="K118" s="325"/>
      <c r="L118" s="325"/>
      <c r="M118" s="325"/>
      <c r="N118" s="325"/>
      <c r="O118" s="326"/>
      <c r="P118" s="329"/>
      <c r="Q118" s="325"/>
      <c r="R118" s="325"/>
      <c r="S118" s="325"/>
      <c r="T118" s="325"/>
      <c r="U118" s="325"/>
      <c r="V118" s="325"/>
      <c r="W118" s="325"/>
      <c r="X118" s="326"/>
      <c r="Y118" s="345"/>
      <c r="Z118" s="346"/>
      <c r="AA118" s="347"/>
      <c r="AB118" s="402"/>
      <c r="AC118" s="487"/>
      <c r="AD118" s="488"/>
      <c r="AE118" s="415"/>
      <c r="AF118" s="415"/>
      <c r="AG118" s="415"/>
      <c r="AH118" s="415"/>
      <c r="AI118" s="415"/>
      <c r="AJ118" s="415"/>
      <c r="AK118" s="415"/>
      <c r="AL118" s="415"/>
      <c r="AM118" s="415"/>
      <c r="AN118" s="415"/>
      <c r="AO118" s="415"/>
      <c r="AP118" s="415"/>
      <c r="AQ118" s="496"/>
      <c r="AR118" s="435"/>
      <c r="AS118" s="433" t="s">
        <v>175</v>
      </c>
      <c r="AT118" s="434"/>
      <c r="AU118" s="435"/>
      <c r="AV118" s="435"/>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5"/>
      <c r="B120" s="317"/>
      <c r="C120" s="318"/>
      <c r="D120" s="318"/>
      <c r="E120" s="318"/>
      <c r="F120" s="319"/>
      <c r="G120" s="892"/>
      <c r="H120" s="383"/>
      <c r="I120" s="383"/>
      <c r="J120" s="383"/>
      <c r="K120" s="383"/>
      <c r="L120" s="383"/>
      <c r="M120" s="383"/>
      <c r="N120" s="383"/>
      <c r="O120" s="384"/>
      <c r="P120" s="451"/>
      <c r="Q120" s="451"/>
      <c r="R120" s="451"/>
      <c r="S120" s="451"/>
      <c r="T120" s="451"/>
      <c r="U120" s="451"/>
      <c r="V120" s="451"/>
      <c r="W120" s="451"/>
      <c r="X120" s="452"/>
      <c r="Y120" s="893"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5"/>
      <c r="B121" s="317"/>
      <c r="C121" s="318"/>
      <c r="D121" s="318"/>
      <c r="E121" s="318"/>
      <c r="F121" s="319"/>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5"/>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415</v>
      </c>
      <c r="AF122" s="415"/>
      <c r="AG122" s="415"/>
      <c r="AH122" s="415"/>
      <c r="AI122" s="415" t="s">
        <v>567</v>
      </c>
      <c r="AJ122" s="415"/>
      <c r="AK122" s="415"/>
      <c r="AL122" s="415"/>
      <c r="AM122" s="415" t="s">
        <v>383</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5"/>
      <c r="B123" s="317"/>
      <c r="C123" s="318"/>
      <c r="D123" s="318"/>
      <c r="E123" s="318"/>
      <c r="F123" s="319"/>
      <c r="G123" s="343"/>
      <c r="H123" s="325"/>
      <c r="I123" s="325"/>
      <c r="J123" s="325"/>
      <c r="K123" s="325"/>
      <c r="L123" s="325"/>
      <c r="M123" s="325"/>
      <c r="N123" s="325"/>
      <c r="O123" s="326"/>
      <c r="P123" s="329"/>
      <c r="Q123" s="325"/>
      <c r="R123" s="325"/>
      <c r="S123" s="325"/>
      <c r="T123" s="325"/>
      <c r="U123" s="325"/>
      <c r="V123" s="325"/>
      <c r="W123" s="325"/>
      <c r="X123" s="326"/>
      <c r="Y123" s="345"/>
      <c r="Z123" s="346"/>
      <c r="AA123" s="347"/>
      <c r="AB123" s="402"/>
      <c r="AC123" s="487"/>
      <c r="AD123" s="488"/>
      <c r="AE123" s="415"/>
      <c r="AF123" s="415"/>
      <c r="AG123" s="415"/>
      <c r="AH123" s="415"/>
      <c r="AI123" s="415"/>
      <c r="AJ123" s="415"/>
      <c r="AK123" s="415"/>
      <c r="AL123" s="415"/>
      <c r="AM123" s="415"/>
      <c r="AN123" s="415"/>
      <c r="AO123" s="415"/>
      <c r="AP123" s="415"/>
      <c r="AQ123" s="496"/>
      <c r="AR123" s="435"/>
      <c r="AS123" s="433" t="s">
        <v>175</v>
      </c>
      <c r="AT123" s="434"/>
      <c r="AU123" s="435"/>
      <c r="AV123" s="435"/>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5"/>
      <c r="B125" s="317"/>
      <c r="C125" s="318"/>
      <c r="D125" s="318"/>
      <c r="E125" s="318"/>
      <c r="F125" s="319"/>
      <c r="G125" s="892"/>
      <c r="H125" s="383"/>
      <c r="I125" s="383"/>
      <c r="J125" s="383"/>
      <c r="K125" s="383"/>
      <c r="L125" s="383"/>
      <c r="M125" s="383"/>
      <c r="N125" s="383"/>
      <c r="O125" s="384"/>
      <c r="P125" s="451"/>
      <c r="Q125" s="451"/>
      <c r="R125" s="451"/>
      <c r="S125" s="451"/>
      <c r="T125" s="451"/>
      <c r="U125" s="451"/>
      <c r="V125" s="451"/>
      <c r="W125" s="451"/>
      <c r="X125" s="452"/>
      <c r="Y125" s="893"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5"/>
      <c r="B126" s="320"/>
      <c r="C126" s="321"/>
      <c r="D126" s="321"/>
      <c r="E126" s="321"/>
      <c r="F126" s="322"/>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5"/>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415</v>
      </c>
      <c r="AF127" s="415"/>
      <c r="AG127" s="415"/>
      <c r="AH127" s="415"/>
      <c r="AI127" s="415" t="s">
        <v>567</v>
      </c>
      <c r="AJ127" s="415"/>
      <c r="AK127" s="415"/>
      <c r="AL127" s="415"/>
      <c r="AM127" s="415" t="s">
        <v>383</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5"/>
      <c r="B128" s="317"/>
      <c r="C128" s="318"/>
      <c r="D128" s="318"/>
      <c r="E128" s="318"/>
      <c r="F128" s="319"/>
      <c r="G128" s="343"/>
      <c r="H128" s="325"/>
      <c r="I128" s="325"/>
      <c r="J128" s="325"/>
      <c r="K128" s="325"/>
      <c r="L128" s="325"/>
      <c r="M128" s="325"/>
      <c r="N128" s="325"/>
      <c r="O128" s="326"/>
      <c r="P128" s="329"/>
      <c r="Q128" s="325"/>
      <c r="R128" s="325"/>
      <c r="S128" s="325"/>
      <c r="T128" s="325"/>
      <c r="U128" s="325"/>
      <c r="V128" s="325"/>
      <c r="W128" s="325"/>
      <c r="X128" s="326"/>
      <c r="Y128" s="345"/>
      <c r="Z128" s="346"/>
      <c r="AA128" s="347"/>
      <c r="AB128" s="402"/>
      <c r="AC128" s="487"/>
      <c r="AD128" s="488"/>
      <c r="AE128" s="415"/>
      <c r="AF128" s="415"/>
      <c r="AG128" s="415"/>
      <c r="AH128" s="415"/>
      <c r="AI128" s="415"/>
      <c r="AJ128" s="415"/>
      <c r="AK128" s="415"/>
      <c r="AL128" s="415"/>
      <c r="AM128" s="415"/>
      <c r="AN128" s="415"/>
      <c r="AO128" s="415"/>
      <c r="AP128" s="415"/>
      <c r="AQ128" s="496"/>
      <c r="AR128" s="435"/>
      <c r="AS128" s="433" t="s">
        <v>175</v>
      </c>
      <c r="AT128" s="434"/>
      <c r="AU128" s="435"/>
      <c r="AV128" s="435"/>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5"/>
      <c r="B130" s="317"/>
      <c r="C130" s="318"/>
      <c r="D130" s="318"/>
      <c r="E130" s="318"/>
      <c r="F130" s="319"/>
      <c r="G130" s="892"/>
      <c r="H130" s="383"/>
      <c r="I130" s="383"/>
      <c r="J130" s="383"/>
      <c r="K130" s="383"/>
      <c r="L130" s="383"/>
      <c r="M130" s="383"/>
      <c r="N130" s="383"/>
      <c r="O130" s="384"/>
      <c r="P130" s="451"/>
      <c r="Q130" s="451"/>
      <c r="R130" s="451"/>
      <c r="S130" s="451"/>
      <c r="T130" s="451"/>
      <c r="U130" s="451"/>
      <c r="V130" s="451"/>
      <c r="W130" s="451"/>
      <c r="X130" s="452"/>
      <c r="Y130" s="893"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6"/>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578</v>
      </c>
      <c r="B132" s="309"/>
      <c r="C132" s="309"/>
      <c r="D132" s="309"/>
      <c r="E132" s="309"/>
      <c r="F132" s="310"/>
      <c r="G132" s="314"/>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579</v>
      </c>
      <c r="B133" s="318"/>
      <c r="C133" s="318"/>
      <c r="D133" s="318"/>
      <c r="E133" s="318"/>
      <c r="F133" s="319"/>
      <c r="G133" s="350" t="s">
        <v>571</v>
      </c>
      <c r="H133" s="351"/>
      <c r="I133" s="351"/>
      <c r="J133" s="351"/>
      <c r="K133" s="351"/>
      <c r="L133" s="351"/>
      <c r="M133" s="351"/>
      <c r="N133" s="351"/>
      <c r="O133" s="351"/>
      <c r="P133" s="352" t="s">
        <v>570</v>
      </c>
      <c r="Q133" s="351"/>
      <c r="R133" s="351"/>
      <c r="S133" s="351"/>
      <c r="T133" s="351"/>
      <c r="U133" s="351"/>
      <c r="V133" s="351"/>
      <c r="W133" s="351"/>
      <c r="X133" s="353"/>
      <c r="Y133" s="354"/>
      <c r="Z133" s="355"/>
      <c r="AA133" s="356"/>
      <c r="AB133" s="401" t="s">
        <v>11</v>
      </c>
      <c r="AC133" s="401"/>
      <c r="AD133" s="401"/>
      <c r="AE133" s="415" t="s">
        <v>415</v>
      </c>
      <c r="AF133" s="415"/>
      <c r="AG133" s="415"/>
      <c r="AH133" s="415"/>
      <c r="AI133" s="415" t="s">
        <v>567</v>
      </c>
      <c r="AJ133" s="415"/>
      <c r="AK133" s="415"/>
      <c r="AL133" s="415"/>
      <c r="AM133" s="415" t="s">
        <v>383</v>
      </c>
      <c r="AN133" s="415"/>
      <c r="AO133" s="415"/>
      <c r="AP133" s="415"/>
      <c r="AQ133" s="410" t="s">
        <v>414</v>
      </c>
      <c r="AR133" s="411"/>
      <c r="AS133" s="411"/>
      <c r="AT133" s="412"/>
      <c r="AU133" s="410" t="s">
        <v>592</v>
      </c>
      <c r="AV133" s="411"/>
      <c r="AW133" s="411"/>
      <c r="AX133" s="413"/>
      <c r="AY133">
        <f>COUNTA($G$134)</f>
        <v>0</v>
      </c>
    </row>
    <row r="134" spans="1:60" ht="23.25" hidden="1" customHeight="1" x14ac:dyDescent="0.15">
      <c r="A134" s="348"/>
      <c r="B134" s="318"/>
      <c r="C134" s="318"/>
      <c r="D134" s="318"/>
      <c r="E134" s="318"/>
      <c r="F134" s="319"/>
      <c r="G134" s="436"/>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1"/>
      <c r="C135" s="321"/>
      <c r="D135" s="321"/>
      <c r="E135" s="321"/>
      <c r="F135" s="322"/>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1" t="s">
        <v>580</v>
      </c>
      <c r="B136" s="341"/>
      <c r="C136" s="341"/>
      <c r="D136" s="341"/>
      <c r="E136" s="341"/>
      <c r="F136" s="462"/>
      <c r="G136" s="223" t="s">
        <v>581</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415</v>
      </c>
      <c r="AF136" s="415"/>
      <c r="AG136" s="415"/>
      <c r="AH136" s="415"/>
      <c r="AI136" s="415" t="s">
        <v>567</v>
      </c>
      <c r="AJ136" s="415"/>
      <c r="AK136" s="415"/>
      <c r="AL136" s="415"/>
      <c r="AM136" s="415" t="s">
        <v>383</v>
      </c>
      <c r="AN136" s="415"/>
      <c r="AO136" s="415"/>
      <c r="AP136" s="415"/>
      <c r="AQ136" s="416" t="s">
        <v>593</v>
      </c>
      <c r="AR136" s="417"/>
      <c r="AS136" s="417"/>
      <c r="AT136" s="417"/>
      <c r="AU136" s="417"/>
      <c r="AV136" s="417"/>
      <c r="AW136" s="417"/>
      <c r="AX136" s="418"/>
      <c r="AY136">
        <f>IF(SUBSTITUTE(SUBSTITUTE($G$137,"／",""),"　","")="",0,1)</f>
        <v>0</v>
      </c>
    </row>
    <row r="137" spans="1:60" ht="23.25" hidden="1" customHeight="1" x14ac:dyDescent="0.15">
      <c r="A137" s="463"/>
      <c r="B137" s="323"/>
      <c r="C137" s="323"/>
      <c r="D137" s="323"/>
      <c r="E137" s="323"/>
      <c r="F137" s="464"/>
      <c r="G137" s="394" t="s">
        <v>582</v>
      </c>
      <c r="H137" s="395"/>
      <c r="I137" s="395"/>
      <c r="J137" s="395"/>
      <c r="K137" s="395"/>
      <c r="L137" s="395"/>
      <c r="M137" s="395"/>
      <c r="N137" s="395"/>
      <c r="O137" s="395"/>
      <c r="P137" s="395"/>
      <c r="Q137" s="395"/>
      <c r="R137" s="395"/>
      <c r="S137" s="395"/>
      <c r="T137" s="395"/>
      <c r="U137" s="395"/>
      <c r="V137" s="395"/>
      <c r="W137" s="395"/>
      <c r="X137" s="395"/>
      <c r="Y137" s="419" t="s">
        <v>580</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5"/>
      <c r="C138" s="325"/>
      <c r="D138" s="325"/>
      <c r="E138" s="325"/>
      <c r="F138" s="466"/>
      <c r="G138" s="396"/>
      <c r="H138" s="397"/>
      <c r="I138" s="397"/>
      <c r="J138" s="397"/>
      <c r="K138" s="397"/>
      <c r="L138" s="397"/>
      <c r="M138" s="397"/>
      <c r="N138" s="397"/>
      <c r="O138" s="397"/>
      <c r="P138" s="397"/>
      <c r="Q138" s="397"/>
      <c r="R138" s="397"/>
      <c r="S138" s="397"/>
      <c r="T138" s="397"/>
      <c r="U138" s="397"/>
      <c r="V138" s="397"/>
      <c r="W138" s="397"/>
      <c r="X138" s="397"/>
      <c r="Y138" s="385" t="s">
        <v>583</v>
      </c>
      <c r="Z138" s="399"/>
      <c r="AA138" s="400"/>
      <c r="AB138" s="425" t="s">
        <v>584</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3" t="s">
        <v>235</v>
      </c>
      <c r="B139" s="504"/>
      <c r="C139" s="504"/>
      <c r="D139" s="504"/>
      <c r="E139" s="504"/>
      <c r="F139" s="505"/>
      <c r="G139" s="477" t="s">
        <v>139</v>
      </c>
      <c r="H139" s="323"/>
      <c r="I139" s="323"/>
      <c r="J139" s="323"/>
      <c r="K139" s="323"/>
      <c r="L139" s="323"/>
      <c r="M139" s="323"/>
      <c r="N139" s="323"/>
      <c r="O139" s="324"/>
      <c r="P139" s="327" t="s">
        <v>55</v>
      </c>
      <c r="Q139" s="323"/>
      <c r="R139" s="323"/>
      <c r="S139" s="323"/>
      <c r="T139" s="323"/>
      <c r="U139" s="323"/>
      <c r="V139" s="323"/>
      <c r="W139" s="323"/>
      <c r="X139" s="324"/>
      <c r="Y139" s="478"/>
      <c r="Z139" s="479"/>
      <c r="AA139" s="480"/>
      <c r="AB139" s="484" t="s">
        <v>11</v>
      </c>
      <c r="AC139" s="485"/>
      <c r="AD139" s="486"/>
      <c r="AE139" s="415" t="s">
        <v>415</v>
      </c>
      <c r="AF139" s="415"/>
      <c r="AG139" s="415"/>
      <c r="AH139" s="415"/>
      <c r="AI139" s="415" t="s">
        <v>567</v>
      </c>
      <c r="AJ139" s="415"/>
      <c r="AK139" s="415"/>
      <c r="AL139" s="415"/>
      <c r="AM139" s="415" t="s">
        <v>383</v>
      </c>
      <c r="AN139" s="415"/>
      <c r="AO139" s="415"/>
      <c r="AP139" s="415"/>
      <c r="AQ139" s="458" t="s">
        <v>174</v>
      </c>
      <c r="AR139" s="459"/>
      <c r="AS139" s="459"/>
      <c r="AT139" s="460"/>
      <c r="AU139" s="323" t="s">
        <v>128</v>
      </c>
      <c r="AV139" s="323"/>
      <c r="AW139" s="323"/>
      <c r="AX139" s="328"/>
      <c r="AY139">
        <f>COUNTA($G$141)</f>
        <v>0</v>
      </c>
    </row>
    <row r="140" spans="1:60" ht="18.75" hidden="1" customHeight="1" x14ac:dyDescent="0.15">
      <c r="A140" s="506"/>
      <c r="B140" s="507"/>
      <c r="C140" s="507"/>
      <c r="D140" s="507"/>
      <c r="E140" s="507"/>
      <c r="F140" s="508"/>
      <c r="G140" s="343"/>
      <c r="H140" s="325"/>
      <c r="I140" s="325"/>
      <c r="J140" s="325"/>
      <c r="K140" s="325"/>
      <c r="L140" s="325"/>
      <c r="M140" s="325"/>
      <c r="N140" s="325"/>
      <c r="O140" s="326"/>
      <c r="P140" s="329"/>
      <c r="Q140" s="325"/>
      <c r="R140" s="325"/>
      <c r="S140" s="325"/>
      <c r="T140" s="325"/>
      <c r="U140" s="325"/>
      <c r="V140" s="325"/>
      <c r="W140" s="325"/>
      <c r="X140" s="326"/>
      <c r="Y140" s="481"/>
      <c r="Z140" s="482"/>
      <c r="AA140" s="483"/>
      <c r="AB140" s="402"/>
      <c r="AC140" s="487"/>
      <c r="AD140" s="488"/>
      <c r="AE140" s="415"/>
      <c r="AF140" s="415"/>
      <c r="AG140" s="415"/>
      <c r="AH140" s="415"/>
      <c r="AI140" s="415"/>
      <c r="AJ140" s="415"/>
      <c r="AK140" s="415"/>
      <c r="AL140" s="415"/>
      <c r="AM140" s="415"/>
      <c r="AN140" s="415"/>
      <c r="AO140" s="415"/>
      <c r="AP140" s="415"/>
      <c r="AQ140" s="431"/>
      <c r="AR140" s="432"/>
      <c r="AS140" s="433" t="s">
        <v>175</v>
      </c>
      <c r="AT140" s="434"/>
      <c r="AU140" s="435"/>
      <c r="AV140" s="435"/>
      <c r="AW140" s="325" t="s">
        <v>166</v>
      </c>
      <c r="AX140" s="330"/>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259</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1"/>
      <c r="C145" s="321"/>
      <c r="D145" s="321"/>
      <c r="E145" s="321"/>
      <c r="F145" s="322"/>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5" t="s">
        <v>572</v>
      </c>
      <c r="B146" s="317" t="s">
        <v>573</v>
      </c>
      <c r="C146" s="318"/>
      <c r="D146" s="318"/>
      <c r="E146" s="318"/>
      <c r="F146" s="319"/>
      <c r="G146" s="323" t="s">
        <v>574</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594</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5"/>
      <c r="B149" s="317"/>
      <c r="C149" s="318"/>
      <c r="D149" s="318"/>
      <c r="E149" s="318"/>
      <c r="F149" s="319"/>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5"/>
      <c r="B150" s="320"/>
      <c r="C150" s="321"/>
      <c r="D150" s="321"/>
      <c r="E150" s="321"/>
      <c r="F150" s="322"/>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5"/>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415</v>
      </c>
      <c r="AF151" s="415"/>
      <c r="AG151" s="415"/>
      <c r="AH151" s="415"/>
      <c r="AI151" s="415" t="s">
        <v>567</v>
      </c>
      <c r="AJ151" s="415"/>
      <c r="AK151" s="415"/>
      <c r="AL151" s="415"/>
      <c r="AM151" s="415" t="s">
        <v>383</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5"/>
      <c r="B152" s="317"/>
      <c r="C152" s="318"/>
      <c r="D152" s="318"/>
      <c r="E152" s="318"/>
      <c r="F152" s="319"/>
      <c r="G152" s="343"/>
      <c r="H152" s="325"/>
      <c r="I152" s="325"/>
      <c r="J152" s="325"/>
      <c r="K152" s="325"/>
      <c r="L152" s="325"/>
      <c r="M152" s="325"/>
      <c r="N152" s="325"/>
      <c r="O152" s="326"/>
      <c r="P152" s="329"/>
      <c r="Q152" s="325"/>
      <c r="R152" s="325"/>
      <c r="S152" s="325"/>
      <c r="T152" s="325"/>
      <c r="U152" s="325"/>
      <c r="V152" s="325"/>
      <c r="W152" s="325"/>
      <c r="X152" s="326"/>
      <c r="Y152" s="345"/>
      <c r="Z152" s="346"/>
      <c r="AA152" s="347"/>
      <c r="AB152" s="402"/>
      <c r="AC152" s="487"/>
      <c r="AD152" s="488"/>
      <c r="AE152" s="415"/>
      <c r="AF152" s="415"/>
      <c r="AG152" s="415"/>
      <c r="AH152" s="415"/>
      <c r="AI152" s="415"/>
      <c r="AJ152" s="415"/>
      <c r="AK152" s="415"/>
      <c r="AL152" s="415"/>
      <c r="AM152" s="415"/>
      <c r="AN152" s="415"/>
      <c r="AO152" s="415"/>
      <c r="AP152" s="415"/>
      <c r="AQ152" s="496"/>
      <c r="AR152" s="435"/>
      <c r="AS152" s="433" t="s">
        <v>175</v>
      </c>
      <c r="AT152" s="434"/>
      <c r="AU152" s="435"/>
      <c r="AV152" s="435"/>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5"/>
      <c r="B154" s="317"/>
      <c r="C154" s="318"/>
      <c r="D154" s="318"/>
      <c r="E154" s="318"/>
      <c r="F154" s="319"/>
      <c r="G154" s="892"/>
      <c r="H154" s="383"/>
      <c r="I154" s="383"/>
      <c r="J154" s="383"/>
      <c r="K154" s="383"/>
      <c r="L154" s="383"/>
      <c r="M154" s="383"/>
      <c r="N154" s="383"/>
      <c r="O154" s="384"/>
      <c r="P154" s="451"/>
      <c r="Q154" s="451"/>
      <c r="R154" s="451"/>
      <c r="S154" s="451"/>
      <c r="T154" s="451"/>
      <c r="U154" s="451"/>
      <c r="V154" s="451"/>
      <c r="W154" s="451"/>
      <c r="X154" s="452"/>
      <c r="Y154" s="893"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5"/>
      <c r="B155" s="317"/>
      <c r="C155" s="318"/>
      <c r="D155" s="318"/>
      <c r="E155" s="318"/>
      <c r="F155" s="319"/>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5"/>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415</v>
      </c>
      <c r="AF156" s="415"/>
      <c r="AG156" s="415"/>
      <c r="AH156" s="415"/>
      <c r="AI156" s="415" t="s">
        <v>567</v>
      </c>
      <c r="AJ156" s="415"/>
      <c r="AK156" s="415"/>
      <c r="AL156" s="415"/>
      <c r="AM156" s="415" t="s">
        <v>383</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5"/>
      <c r="B157" s="317"/>
      <c r="C157" s="318"/>
      <c r="D157" s="318"/>
      <c r="E157" s="318"/>
      <c r="F157" s="319"/>
      <c r="G157" s="343"/>
      <c r="H157" s="325"/>
      <c r="I157" s="325"/>
      <c r="J157" s="325"/>
      <c r="K157" s="325"/>
      <c r="L157" s="325"/>
      <c r="M157" s="325"/>
      <c r="N157" s="325"/>
      <c r="O157" s="326"/>
      <c r="P157" s="329"/>
      <c r="Q157" s="325"/>
      <c r="R157" s="325"/>
      <c r="S157" s="325"/>
      <c r="T157" s="325"/>
      <c r="U157" s="325"/>
      <c r="V157" s="325"/>
      <c r="W157" s="325"/>
      <c r="X157" s="326"/>
      <c r="Y157" s="345"/>
      <c r="Z157" s="346"/>
      <c r="AA157" s="347"/>
      <c r="AB157" s="402"/>
      <c r="AC157" s="487"/>
      <c r="AD157" s="488"/>
      <c r="AE157" s="415"/>
      <c r="AF157" s="415"/>
      <c r="AG157" s="415"/>
      <c r="AH157" s="415"/>
      <c r="AI157" s="415"/>
      <c r="AJ157" s="415"/>
      <c r="AK157" s="415"/>
      <c r="AL157" s="415"/>
      <c r="AM157" s="415"/>
      <c r="AN157" s="415"/>
      <c r="AO157" s="415"/>
      <c r="AP157" s="415"/>
      <c r="AQ157" s="496"/>
      <c r="AR157" s="435"/>
      <c r="AS157" s="433" t="s">
        <v>175</v>
      </c>
      <c r="AT157" s="434"/>
      <c r="AU157" s="435"/>
      <c r="AV157" s="435"/>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5"/>
      <c r="B159" s="317"/>
      <c r="C159" s="318"/>
      <c r="D159" s="318"/>
      <c r="E159" s="318"/>
      <c r="F159" s="319"/>
      <c r="G159" s="892"/>
      <c r="H159" s="383"/>
      <c r="I159" s="383"/>
      <c r="J159" s="383"/>
      <c r="K159" s="383"/>
      <c r="L159" s="383"/>
      <c r="M159" s="383"/>
      <c r="N159" s="383"/>
      <c r="O159" s="384"/>
      <c r="P159" s="451"/>
      <c r="Q159" s="451"/>
      <c r="R159" s="451"/>
      <c r="S159" s="451"/>
      <c r="T159" s="451"/>
      <c r="U159" s="451"/>
      <c r="V159" s="451"/>
      <c r="W159" s="451"/>
      <c r="X159" s="452"/>
      <c r="Y159" s="893"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5"/>
      <c r="B160" s="320"/>
      <c r="C160" s="321"/>
      <c r="D160" s="321"/>
      <c r="E160" s="321"/>
      <c r="F160" s="322"/>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5"/>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415</v>
      </c>
      <c r="AF161" s="415"/>
      <c r="AG161" s="415"/>
      <c r="AH161" s="415"/>
      <c r="AI161" s="415" t="s">
        <v>567</v>
      </c>
      <c r="AJ161" s="415"/>
      <c r="AK161" s="415"/>
      <c r="AL161" s="415"/>
      <c r="AM161" s="415" t="s">
        <v>383</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5"/>
      <c r="B162" s="317"/>
      <c r="C162" s="318"/>
      <c r="D162" s="318"/>
      <c r="E162" s="318"/>
      <c r="F162" s="319"/>
      <c r="G162" s="343"/>
      <c r="H162" s="325"/>
      <c r="I162" s="325"/>
      <c r="J162" s="325"/>
      <c r="K162" s="325"/>
      <c r="L162" s="325"/>
      <c r="M162" s="325"/>
      <c r="N162" s="325"/>
      <c r="O162" s="326"/>
      <c r="P162" s="329"/>
      <c r="Q162" s="325"/>
      <c r="R162" s="325"/>
      <c r="S162" s="325"/>
      <c r="T162" s="325"/>
      <c r="U162" s="325"/>
      <c r="V162" s="325"/>
      <c r="W162" s="325"/>
      <c r="X162" s="326"/>
      <c r="Y162" s="345"/>
      <c r="Z162" s="346"/>
      <c r="AA162" s="347"/>
      <c r="AB162" s="402"/>
      <c r="AC162" s="487"/>
      <c r="AD162" s="488"/>
      <c r="AE162" s="415"/>
      <c r="AF162" s="415"/>
      <c r="AG162" s="415"/>
      <c r="AH162" s="415"/>
      <c r="AI162" s="415"/>
      <c r="AJ162" s="415"/>
      <c r="AK162" s="415"/>
      <c r="AL162" s="415"/>
      <c r="AM162" s="415"/>
      <c r="AN162" s="415"/>
      <c r="AO162" s="415"/>
      <c r="AP162" s="415"/>
      <c r="AQ162" s="496"/>
      <c r="AR162" s="435"/>
      <c r="AS162" s="433" t="s">
        <v>175</v>
      </c>
      <c r="AT162" s="434"/>
      <c r="AU162" s="435"/>
      <c r="AV162" s="435"/>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5"/>
      <c r="B164" s="317"/>
      <c r="C164" s="318"/>
      <c r="D164" s="318"/>
      <c r="E164" s="318"/>
      <c r="F164" s="319"/>
      <c r="G164" s="892"/>
      <c r="H164" s="383"/>
      <c r="I164" s="383"/>
      <c r="J164" s="383"/>
      <c r="K164" s="383"/>
      <c r="L164" s="383"/>
      <c r="M164" s="383"/>
      <c r="N164" s="383"/>
      <c r="O164" s="384"/>
      <c r="P164" s="451"/>
      <c r="Q164" s="451"/>
      <c r="R164" s="451"/>
      <c r="S164" s="451"/>
      <c r="T164" s="451"/>
      <c r="U164" s="451"/>
      <c r="V164" s="451"/>
      <c r="W164" s="451"/>
      <c r="X164" s="452"/>
      <c r="Y164" s="893"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6"/>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578</v>
      </c>
      <c r="B166" s="309"/>
      <c r="C166" s="309"/>
      <c r="D166" s="309"/>
      <c r="E166" s="309"/>
      <c r="F166" s="310"/>
      <c r="G166" s="314"/>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579</v>
      </c>
      <c r="B167" s="318"/>
      <c r="C167" s="318"/>
      <c r="D167" s="318"/>
      <c r="E167" s="318"/>
      <c r="F167" s="319"/>
      <c r="G167" s="350" t="s">
        <v>571</v>
      </c>
      <c r="H167" s="351"/>
      <c r="I167" s="351"/>
      <c r="J167" s="351"/>
      <c r="K167" s="351"/>
      <c r="L167" s="351"/>
      <c r="M167" s="351"/>
      <c r="N167" s="351"/>
      <c r="O167" s="351"/>
      <c r="P167" s="352" t="s">
        <v>570</v>
      </c>
      <c r="Q167" s="351"/>
      <c r="R167" s="351"/>
      <c r="S167" s="351"/>
      <c r="T167" s="351"/>
      <c r="U167" s="351"/>
      <c r="V167" s="351"/>
      <c r="W167" s="351"/>
      <c r="X167" s="353"/>
      <c r="Y167" s="354"/>
      <c r="Z167" s="355"/>
      <c r="AA167" s="356"/>
      <c r="AB167" s="401" t="s">
        <v>11</v>
      </c>
      <c r="AC167" s="401"/>
      <c r="AD167" s="401"/>
      <c r="AE167" s="415" t="s">
        <v>415</v>
      </c>
      <c r="AF167" s="415"/>
      <c r="AG167" s="415"/>
      <c r="AH167" s="415"/>
      <c r="AI167" s="415" t="s">
        <v>567</v>
      </c>
      <c r="AJ167" s="415"/>
      <c r="AK167" s="415"/>
      <c r="AL167" s="415"/>
      <c r="AM167" s="415" t="s">
        <v>383</v>
      </c>
      <c r="AN167" s="415"/>
      <c r="AO167" s="415"/>
      <c r="AP167" s="415"/>
      <c r="AQ167" s="410" t="s">
        <v>414</v>
      </c>
      <c r="AR167" s="411"/>
      <c r="AS167" s="411"/>
      <c r="AT167" s="412"/>
      <c r="AU167" s="410" t="s">
        <v>592</v>
      </c>
      <c r="AV167" s="411"/>
      <c r="AW167" s="411"/>
      <c r="AX167" s="413"/>
      <c r="AY167">
        <f>COUNTA($G$168)</f>
        <v>0</v>
      </c>
    </row>
    <row r="168" spans="1:60" ht="23.25" hidden="1" customHeight="1" x14ac:dyDescent="0.15">
      <c r="A168" s="348"/>
      <c r="B168" s="318"/>
      <c r="C168" s="318"/>
      <c r="D168" s="318"/>
      <c r="E168" s="318"/>
      <c r="F168" s="319"/>
      <c r="G168" s="436"/>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1"/>
      <c r="C169" s="321"/>
      <c r="D169" s="321"/>
      <c r="E169" s="321"/>
      <c r="F169" s="322"/>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1" t="s">
        <v>580</v>
      </c>
      <c r="B170" s="341"/>
      <c r="C170" s="341"/>
      <c r="D170" s="341"/>
      <c r="E170" s="341"/>
      <c r="F170" s="462"/>
      <c r="G170" s="223" t="s">
        <v>581</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415</v>
      </c>
      <c r="AF170" s="415"/>
      <c r="AG170" s="415"/>
      <c r="AH170" s="415"/>
      <c r="AI170" s="415" t="s">
        <v>567</v>
      </c>
      <c r="AJ170" s="415"/>
      <c r="AK170" s="415"/>
      <c r="AL170" s="415"/>
      <c r="AM170" s="415" t="s">
        <v>383</v>
      </c>
      <c r="AN170" s="415"/>
      <c r="AO170" s="415"/>
      <c r="AP170" s="415"/>
      <c r="AQ170" s="416" t="s">
        <v>593</v>
      </c>
      <c r="AR170" s="417"/>
      <c r="AS170" s="417"/>
      <c r="AT170" s="417"/>
      <c r="AU170" s="417"/>
      <c r="AV170" s="417"/>
      <c r="AW170" s="417"/>
      <c r="AX170" s="418"/>
      <c r="AY170">
        <f>IF(SUBSTITUTE(SUBSTITUTE($G$171,"／",""),"　","")="",0,1)</f>
        <v>0</v>
      </c>
    </row>
    <row r="171" spans="1:60" ht="23.25" hidden="1" customHeight="1" x14ac:dyDescent="0.15">
      <c r="A171" s="463"/>
      <c r="B171" s="323"/>
      <c r="C171" s="323"/>
      <c r="D171" s="323"/>
      <c r="E171" s="323"/>
      <c r="F171" s="464"/>
      <c r="G171" s="394" t="s">
        <v>582</v>
      </c>
      <c r="H171" s="395"/>
      <c r="I171" s="395"/>
      <c r="J171" s="395"/>
      <c r="K171" s="395"/>
      <c r="L171" s="395"/>
      <c r="M171" s="395"/>
      <c r="N171" s="395"/>
      <c r="O171" s="395"/>
      <c r="P171" s="395"/>
      <c r="Q171" s="395"/>
      <c r="R171" s="395"/>
      <c r="S171" s="395"/>
      <c r="T171" s="395"/>
      <c r="U171" s="395"/>
      <c r="V171" s="395"/>
      <c r="W171" s="395"/>
      <c r="X171" s="395"/>
      <c r="Y171" s="419" t="s">
        <v>580</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5"/>
      <c r="C172" s="325"/>
      <c r="D172" s="325"/>
      <c r="E172" s="325"/>
      <c r="F172" s="466"/>
      <c r="G172" s="396"/>
      <c r="H172" s="397"/>
      <c r="I172" s="397"/>
      <c r="J172" s="397"/>
      <c r="K172" s="397"/>
      <c r="L172" s="397"/>
      <c r="M172" s="397"/>
      <c r="N172" s="397"/>
      <c r="O172" s="397"/>
      <c r="P172" s="397"/>
      <c r="Q172" s="397"/>
      <c r="R172" s="397"/>
      <c r="S172" s="397"/>
      <c r="T172" s="397"/>
      <c r="U172" s="397"/>
      <c r="V172" s="397"/>
      <c r="W172" s="397"/>
      <c r="X172" s="397"/>
      <c r="Y172" s="385" t="s">
        <v>583</v>
      </c>
      <c r="Z172" s="399"/>
      <c r="AA172" s="400"/>
      <c r="AB172" s="425" t="s">
        <v>584</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3" t="s">
        <v>235</v>
      </c>
      <c r="B173" s="504"/>
      <c r="C173" s="504"/>
      <c r="D173" s="504"/>
      <c r="E173" s="504"/>
      <c r="F173" s="505"/>
      <c r="G173" s="477" t="s">
        <v>139</v>
      </c>
      <c r="H173" s="323"/>
      <c r="I173" s="323"/>
      <c r="J173" s="323"/>
      <c r="K173" s="323"/>
      <c r="L173" s="323"/>
      <c r="M173" s="323"/>
      <c r="N173" s="323"/>
      <c r="O173" s="324"/>
      <c r="P173" s="327" t="s">
        <v>55</v>
      </c>
      <c r="Q173" s="323"/>
      <c r="R173" s="323"/>
      <c r="S173" s="323"/>
      <c r="T173" s="323"/>
      <c r="U173" s="323"/>
      <c r="V173" s="323"/>
      <c r="W173" s="323"/>
      <c r="X173" s="324"/>
      <c r="Y173" s="478"/>
      <c r="Z173" s="479"/>
      <c r="AA173" s="480"/>
      <c r="AB173" s="484" t="s">
        <v>11</v>
      </c>
      <c r="AC173" s="485"/>
      <c r="AD173" s="486"/>
      <c r="AE173" s="415" t="s">
        <v>415</v>
      </c>
      <c r="AF173" s="415"/>
      <c r="AG173" s="415"/>
      <c r="AH173" s="415"/>
      <c r="AI173" s="415" t="s">
        <v>567</v>
      </c>
      <c r="AJ173" s="415"/>
      <c r="AK173" s="415"/>
      <c r="AL173" s="415"/>
      <c r="AM173" s="415" t="s">
        <v>383</v>
      </c>
      <c r="AN173" s="415"/>
      <c r="AO173" s="415"/>
      <c r="AP173" s="415"/>
      <c r="AQ173" s="458" t="s">
        <v>174</v>
      </c>
      <c r="AR173" s="459"/>
      <c r="AS173" s="459"/>
      <c r="AT173" s="460"/>
      <c r="AU173" s="323" t="s">
        <v>128</v>
      </c>
      <c r="AV173" s="323"/>
      <c r="AW173" s="323"/>
      <c r="AX173" s="328"/>
      <c r="AY173">
        <f>COUNTA($G$175)</f>
        <v>0</v>
      </c>
    </row>
    <row r="174" spans="1:60" ht="18.75" hidden="1" customHeight="1" x14ac:dyDescent="0.15">
      <c r="A174" s="506"/>
      <c r="B174" s="507"/>
      <c r="C174" s="507"/>
      <c r="D174" s="507"/>
      <c r="E174" s="507"/>
      <c r="F174" s="508"/>
      <c r="G174" s="343"/>
      <c r="H174" s="325"/>
      <c r="I174" s="325"/>
      <c r="J174" s="325"/>
      <c r="K174" s="325"/>
      <c r="L174" s="325"/>
      <c r="M174" s="325"/>
      <c r="N174" s="325"/>
      <c r="O174" s="326"/>
      <c r="P174" s="329"/>
      <c r="Q174" s="325"/>
      <c r="R174" s="325"/>
      <c r="S174" s="325"/>
      <c r="T174" s="325"/>
      <c r="U174" s="325"/>
      <c r="V174" s="325"/>
      <c r="W174" s="325"/>
      <c r="X174" s="326"/>
      <c r="Y174" s="481"/>
      <c r="Z174" s="482"/>
      <c r="AA174" s="483"/>
      <c r="AB174" s="402"/>
      <c r="AC174" s="487"/>
      <c r="AD174" s="488"/>
      <c r="AE174" s="415"/>
      <c r="AF174" s="415"/>
      <c r="AG174" s="415"/>
      <c r="AH174" s="415"/>
      <c r="AI174" s="415"/>
      <c r="AJ174" s="415"/>
      <c r="AK174" s="415"/>
      <c r="AL174" s="415"/>
      <c r="AM174" s="415"/>
      <c r="AN174" s="415"/>
      <c r="AO174" s="415"/>
      <c r="AP174" s="415"/>
      <c r="AQ174" s="431"/>
      <c r="AR174" s="432"/>
      <c r="AS174" s="433" t="s">
        <v>175</v>
      </c>
      <c r="AT174" s="434"/>
      <c r="AU174" s="435"/>
      <c r="AV174" s="435"/>
      <c r="AW174" s="325" t="s">
        <v>166</v>
      </c>
      <c r="AX174" s="330"/>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259</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1"/>
      <c r="C179" s="321"/>
      <c r="D179" s="321"/>
      <c r="E179" s="321"/>
      <c r="F179" s="322"/>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5" t="s">
        <v>572</v>
      </c>
      <c r="B180" s="317" t="s">
        <v>573</v>
      </c>
      <c r="C180" s="318"/>
      <c r="D180" s="318"/>
      <c r="E180" s="318"/>
      <c r="F180" s="319"/>
      <c r="G180" s="323" t="s">
        <v>574</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594</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5"/>
      <c r="B183" s="317"/>
      <c r="C183" s="318"/>
      <c r="D183" s="318"/>
      <c r="E183" s="318"/>
      <c r="F183" s="319"/>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5"/>
      <c r="B184" s="320"/>
      <c r="C184" s="321"/>
      <c r="D184" s="321"/>
      <c r="E184" s="321"/>
      <c r="F184" s="322"/>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5"/>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415</v>
      </c>
      <c r="AF185" s="415"/>
      <c r="AG185" s="415"/>
      <c r="AH185" s="415"/>
      <c r="AI185" s="415" t="s">
        <v>567</v>
      </c>
      <c r="AJ185" s="415"/>
      <c r="AK185" s="415"/>
      <c r="AL185" s="415"/>
      <c r="AM185" s="415" t="s">
        <v>383</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5"/>
      <c r="B186" s="317"/>
      <c r="C186" s="318"/>
      <c r="D186" s="318"/>
      <c r="E186" s="318"/>
      <c r="F186" s="319"/>
      <c r="G186" s="343"/>
      <c r="H186" s="325"/>
      <c r="I186" s="325"/>
      <c r="J186" s="325"/>
      <c r="K186" s="325"/>
      <c r="L186" s="325"/>
      <c r="M186" s="325"/>
      <c r="N186" s="325"/>
      <c r="O186" s="326"/>
      <c r="P186" s="329"/>
      <c r="Q186" s="325"/>
      <c r="R186" s="325"/>
      <c r="S186" s="325"/>
      <c r="T186" s="325"/>
      <c r="U186" s="325"/>
      <c r="V186" s="325"/>
      <c r="W186" s="325"/>
      <c r="X186" s="326"/>
      <c r="Y186" s="345"/>
      <c r="Z186" s="346"/>
      <c r="AA186" s="347"/>
      <c r="AB186" s="402"/>
      <c r="AC186" s="487"/>
      <c r="AD186" s="488"/>
      <c r="AE186" s="415"/>
      <c r="AF186" s="415"/>
      <c r="AG186" s="415"/>
      <c r="AH186" s="415"/>
      <c r="AI186" s="415"/>
      <c r="AJ186" s="415"/>
      <c r="AK186" s="415"/>
      <c r="AL186" s="415"/>
      <c r="AM186" s="415"/>
      <c r="AN186" s="415"/>
      <c r="AO186" s="415"/>
      <c r="AP186" s="415"/>
      <c r="AQ186" s="496"/>
      <c r="AR186" s="435"/>
      <c r="AS186" s="433" t="s">
        <v>175</v>
      </c>
      <c r="AT186" s="434"/>
      <c r="AU186" s="435"/>
      <c r="AV186" s="435"/>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5"/>
      <c r="B188" s="317"/>
      <c r="C188" s="318"/>
      <c r="D188" s="318"/>
      <c r="E188" s="318"/>
      <c r="F188" s="319"/>
      <c r="G188" s="892"/>
      <c r="H188" s="383"/>
      <c r="I188" s="383"/>
      <c r="J188" s="383"/>
      <c r="K188" s="383"/>
      <c r="L188" s="383"/>
      <c r="M188" s="383"/>
      <c r="N188" s="383"/>
      <c r="O188" s="384"/>
      <c r="P188" s="451"/>
      <c r="Q188" s="451"/>
      <c r="R188" s="451"/>
      <c r="S188" s="451"/>
      <c r="T188" s="451"/>
      <c r="U188" s="451"/>
      <c r="V188" s="451"/>
      <c r="W188" s="451"/>
      <c r="X188" s="452"/>
      <c r="Y188" s="893"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5"/>
      <c r="B189" s="317"/>
      <c r="C189" s="318"/>
      <c r="D189" s="318"/>
      <c r="E189" s="318"/>
      <c r="F189" s="319"/>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5"/>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415</v>
      </c>
      <c r="AF190" s="415"/>
      <c r="AG190" s="415"/>
      <c r="AH190" s="415"/>
      <c r="AI190" s="415" t="s">
        <v>567</v>
      </c>
      <c r="AJ190" s="415"/>
      <c r="AK190" s="415"/>
      <c r="AL190" s="415"/>
      <c r="AM190" s="415" t="s">
        <v>383</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5"/>
      <c r="B191" s="317"/>
      <c r="C191" s="318"/>
      <c r="D191" s="318"/>
      <c r="E191" s="318"/>
      <c r="F191" s="319"/>
      <c r="G191" s="343"/>
      <c r="H191" s="325"/>
      <c r="I191" s="325"/>
      <c r="J191" s="325"/>
      <c r="K191" s="325"/>
      <c r="L191" s="325"/>
      <c r="M191" s="325"/>
      <c r="N191" s="325"/>
      <c r="O191" s="326"/>
      <c r="P191" s="329"/>
      <c r="Q191" s="325"/>
      <c r="R191" s="325"/>
      <c r="S191" s="325"/>
      <c r="T191" s="325"/>
      <c r="U191" s="325"/>
      <c r="V191" s="325"/>
      <c r="W191" s="325"/>
      <c r="X191" s="326"/>
      <c r="Y191" s="345"/>
      <c r="Z191" s="346"/>
      <c r="AA191" s="347"/>
      <c r="AB191" s="402"/>
      <c r="AC191" s="487"/>
      <c r="AD191" s="488"/>
      <c r="AE191" s="415"/>
      <c r="AF191" s="415"/>
      <c r="AG191" s="415"/>
      <c r="AH191" s="415"/>
      <c r="AI191" s="415"/>
      <c r="AJ191" s="415"/>
      <c r="AK191" s="415"/>
      <c r="AL191" s="415"/>
      <c r="AM191" s="415"/>
      <c r="AN191" s="415"/>
      <c r="AO191" s="415"/>
      <c r="AP191" s="415"/>
      <c r="AQ191" s="496"/>
      <c r="AR191" s="435"/>
      <c r="AS191" s="433" t="s">
        <v>175</v>
      </c>
      <c r="AT191" s="434"/>
      <c r="AU191" s="435"/>
      <c r="AV191" s="435"/>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5"/>
      <c r="B193" s="317"/>
      <c r="C193" s="318"/>
      <c r="D193" s="318"/>
      <c r="E193" s="318"/>
      <c r="F193" s="319"/>
      <c r="G193" s="892"/>
      <c r="H193" s="383"/>
      <c r="I193" s="383"/>
      <c r="J193" s="383"/>
      <c r="K193" s="383"/>
      <c r="L193" s="383"/>
      <c r="M193" s="383"/>
      <c r="N193" s="383"/>
      <c r="O193" s="384"/>
      <c r="P193" s="451"/>
      <c r="Q193" s="451"/>
      <c r="R193" s="451"/>
      <c r="S193" s="451"/>
      <c r="T193" s="451"/>
      <c r="U193" s="451"/>
      <c r="V193" s="451"/>
      <c r="W193" s="451"/>
      <c r="X193" s="452"/>
      <c r="Y193" s="893"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5"/>
      <c r="B194" s="320"/>
      <c r="C194" s="321"/>
      <c r="D194" s="321"/>
      <c r="E194" s="321"/>
      <c r="F194" s="322"/>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5"/>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415</v>
      </c>
      <c r="AF195" s="415"/>
      <c r="AG195" s="415"/>
      <c r="AH195" s="415"/>
      <c r="AI195" s="415" t="s">
        <v>567</v>
      </c>
      <c r="AJ195" s="415"/>
      <c r="AK195" s="415"/>
      <c r="AL195" s="415"/>
      <c r="AM195" s="415" t="s">
        <v>383</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5"/>
      <c r="B196" s="317"/>
      <c r="C196" s="318"/>
      <c r="D196" s="318"/>
      <c r="E196" s="318"/>
      <c r="F196" s="319"/>
      <c r="G196" s="343"/>
      <c r="H196" s="325"/>
      <c r="I196" s="325"/>
      <c r="J196" s="325"/>
      <c r="K196" s="325"/>
      <c r="L196" s="325"/>
      <c r="M196" s="325"/>
      <c r="N196" s="325"/>
      <c r="O196" s="326"/>
      <c r="P196" s="329"/>
      <c r="Q196" s="325"/>
      <c r="R196" s="325"/>
      <c r="S196" s="325"/>
      <c r="T196" s="325"/>
      <c r="U196" s="325"/>
      <c r="V196" s="325"/>
      <c r="W196" s="325"/>
      <c r="X196" s="326"/>
      <c r="Y196" s="345"/>
      <c r="Z196" s="346"/>
      <c r="AA196" s="347"/>
      <c r="AB196" s="402"/>
      <c r="AC196" s="487"/>
      <c r="AD196" s="488"/>
      <c r="AE196" s="415"/>
      <c r="AF196" s="415"/>
      <c r="AG196" s="415"/>
      <c r="AH196" s="415"/>
      <c r="AI196" s="415"/>
      <c r="AJ196" s="415"/>
      <c r="AK196" s="415"/>
      <c r="AL196" s="415"/>
      <c r="AM196" s="415"/>
      <c r="AN196" s="415"/>
      <c r="AO196" s="415"/>
      <c r="AP196" s="415"/>
      <c r="AQ196" s="496"/>
      <c r="AR196" s="435"/>
      <c r="AS196" s="433" t="s">
        <v>175</v>
      </c>
      <c r="AT196" s="434"/>
      <c r="AU196" s="435"/>
      <c r="AV196" s="435"/>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5"/>
      <c r="B198" s="317"/>
      <c r="C198" s="318"/>
      <c r="D198" s="318"/>
      <c r="E198" s="318"/>
      <c r="F198" s="319"/>
      <c r="G198" s="892"/>
      <c r="H198" s="383"/>
      <c r="I198" s="383"/>
      <c r="J198" s="383"/>
      <c r="K198" s="383"/>
      <c r="L198" s="383"/>
      <c r="M198" s="383"/>
      <c r="N198" s="383"/>
      <c r="O198" s="384"/>
      <c r="P198" s="451"/>
      <c r="Q198" s="451"/>
      <c r="R198" s="451"/>
      <c r="S198" s="451"/>
      <c r="T198" s="451"/>
      <c r="U198" s="451"/>
      <c r="V198" s="451"/>
      <c r="W198" s="451"/>
      <c r="X198" s="452"/>
      <c r="Y198" s="893"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6"/>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236</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232</v>
      </c>
      <c r="X200" s="555"/>
      <c r="Y200" s="558"/>
      <c r="Z200" s="558"/>
      <c r="AA200" s="559"/>
      <c r="AB200" s="552" t="s">
        <v>11</v>
      </c>
      <c r="AC200" s="549"/>
      <c r="AD200" s="550"/>
      <c r="AE200" s="415" t="s">
        <v>415</v>
      </c>
      <c r="AF200" s="415"/>
      <c r="AG200" s="415"/>
      <c r="AH200" s="415"/>
      <c r="AI200" s="415" t="s">
        <v>567</v>
      </c>
      <c r="AJ200" s="415"/>
      <c r="AK200" s="415"/>
      <c r="AL200" s="415"/>
      <c r="AM200" s="415" t="s">
        <v>383</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1"/>
      <c r="AR201" s="432"/>
      <c r="AS201" s="433" t="s">
        <v>175</v>
      </c>
      <c r="AT201" s="434"/>
      <c r="AU201" s="435"/>
      <c r="AV201" s="435"/>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249</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249</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250</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239</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248</v>
      </c>
      <c r="X205" s="576"/>
      <c r="Y205" s="540" t="s">
        <v>12</v>
      </c>
      <c r="Z205" s="540"/>
      <c r="AA205" s="541"/>
      <c r="AB205" s="542" t="s">
        <v>249</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249</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250</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236</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415</v>
      </c>
      <c r="AF208" s="136"/>
      <c r="AG208" s="136"/>
      <c r="AH208" s="136"/>
      <c r="AI208" s="415" t="s">
        <v>567</v>
      </c>
      <c r="AJ208" s="415"/>
      <c r="AK208" s="415"/>
      <c r="AL208" s="415"/>
      <c r="AM208" s="415" t="s">
        <v>383</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3"/>
      <c r="I209" s="433"/>
      <c r="J209" s="433"/>
      <c r="K209" s="433"/>
      <c r="L209" s="433"/>
      <c r="M209" s="433"/>
      <c r="N209" s="433"/>
      <c r="O209" s="434"/>
      <c r="P209" s="595"/>
      <c r="Q209" s="433"/>
      <c r="R209" s="433"/>
      <c r="S209" s="433"/>
      <c r="T209" s="433"/>
      <c r="U209" s="433"/>
      <c r="V209" s="433"/>
      <c r="W209" s="433"/>
      <c r="X209" s="434"/>
      <c r="Y209" s="599"/>
      <c r="Z209" s="600"/>
      <c r="AA209" s="601"/>
      <c r="AB209" s="329"/>
      <c r="AC209" s="325"/>
      <c r="AD209" s="326"/>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262</v>
      </c>
      <c r="B213" s="646"/>
      <c r="C213" s="646"/>
      <c r="D213" s="646"/>
      <c r="E213" s="570" t="s">
        <v>224</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575</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231</v>
      </c>
      <c r="AP214" s="662"/>
      <c r="AQ214" s="662"/>
      <c r="AR214" s="81" t="s">
        <v>230</v>
      </c>
      <c r="AS214" s="661"/>
      <c r="AT214" s="662"/>
      <c r="AU214" s="662"/>
      <c r="AV214" s="662"/>
      <c r="AW214" s="662"/>
      <c r="AX214" s="663"/>
      <c r="AY214">
        <f>COUNTIF($AR$214,"☑")</f>
        <v>0</v>
      </c>
    </row>
    <row r="215" spans="1:51" ht="45" customHeight="1" x14ac:dyDescent="0.15">
      <c r="A215" s="651" t="s">
        <v>282</v>
      </c>
      <c r="B215" s="652"/>
      <c r="C215" s="654" t="s">
        <v>178</v>
      </c>
      <c r="D215" s="652"/>
      <c r="E215" s="655" t="s">
        <v>194</v>
      </c>
      <c r="F215" s="656"/>
      <c r="G215" s="657" t="s">
        <v>626</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627</v>
      </c>
      <c r="H216" s="139"/>
      <c r="I216" s="139"/>
      <c r="J216" s="139"/>
      <c r="K216" s="139"/>
      <c r="L216" s="139"/>
      <c r="M216" s="139"/>
      <c r="N216" s="139"/>
      <c r="O216" s="139"/>
      <c r="P216" s="139"/>
      <c r="Q216" s="139"/>
      <c r="R216" s="139"/>
      <c r="S216" s="139"/>
      <c r="T216" s="139"/>
      <c r="U216" s="139"/>
      <c r="V216" s="140"/>
      <c r="W216" s="629" t="s">
        <v>585</v>
      </c>
      <c r="X216" s="630"/>
      <c r="Y216" s="630"/>
      <c r="Z216" s="630"/>
      <c r="AA216" s="631"/>
      <c r="AB216" s="632" t="s">
        <v>635</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20"/>
      <c r="F217" s="322"/>
      <c r="G217" s="141"/>
      <c r="H217" s="142"/>
      <c r="I217" s="142"/>
      <c r="J217" s="142"/>
      <c r="K217" s="142"/>
      <c r="L217" s="142"/>
      <c r="M217" s="142"/>
      <c r="N217" s="142"/>
      <c r="O217" s="142"/>
      <c r="P217" s="142"/>
      <c r="Q217" s="142"/>
      <c r="R217" s="142"/>
      <c r="S217" s="142"/>
      <c r="T217" s="142"/>
      <c r="U217" s="142"/>
      <c r="V217" s="143"/>
      <c r="W217" s="635" t="s">
        <v>586</v>
      </c>
      <c r="X217" s="636"/>
      <c r="Y217" s="636"/>
      <c r="Z217" s="636"/>
      <c r="AA217" s="637"/>
      <c r="AB217" s="632">
        <v>1</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598</v>
      </c>
      <c r="D218" s="639"/>
      <c r="E218" s="455" t="s">
        <v>278</v>
      </c>
      <c r="F218" s="457"/>
      <c r="G218" s="619" t="s">
        <v>181</v>
      </c>
      <c r="H218" s="620"/>
      <c r="I218" s="620"/>
      <c r="J218" s="642" t="s">
        <v>182</v>
      </c>
      <c r="K218" s="643"/>
      <c r="L218" s="643"/>
      <c r="M218" s="643"/>
      <c r="N218" s="643"/>
      <c r="O218" s="643"/>
      <c r="P218" s="643"/>
      <c r="Q218" s="643"/>
      <c r="R218" s="643"/>
      <c r="S218" s="643"/>
      <c r="T218" s="644"/>
      <c r="U218" s="617" t="s">
        <v>628</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7"/>
      <c r="F219" s="319"/>
      <c r="G219" s="619" t="s">
        <v>599</v>
      </c>
      <c r="H219" s="620"/>
      <c r="I219" s="620"/>
      <c r="J219" s="620"/>
      <c r="K219" s="620"/>
      <c r="L219" s="620"/>
      <c r="M219" s="620"/>
      <c r="N219" s="620"/>
      <c r="O219" s="620"/>
      <c r="P219" s="620"/>
      <c r="Q219" s="620"/>
      <c r="R219" s="620"/>
      <c r="S219" s="620"/>
      <c r="T219" s="620"/>
      <c r="U219" s="616" t="s">
        <v>629</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20"/>
      <c r="F220" s="322"/>
      <c r="G220" s="619" t="s">
        <v>586</v>
      </c>
      <c r="H220" s="620"/>
      <c r="I220" s="620"/>
      <c r="J220" s="620"/>
      <c r="K220" s="620"/>
      <c r="L220" s="620"/>
      <c r="M220" s="620"/>
      <c r="N220" s="620"/>
      <c r="O220" s="620"/>
      <c r="P220" s="620"/>
      <c r="Q220" s="620"/>
      <c r="R220" s="620"/>
      <c r="S220" s="620"/>
      <c r="T220" s="620"/>
      <c r="U220" s="144">
        <v>21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77.2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618</v>
      </c>
      <c r="AE223" s="706"/>
      <c r="AF223" s="706"/>
      <c r="AG223" s="707" t="s">
        <v>630</v>
      </c>
      <c r="AH223" s="708"/>
      <c r="AI223" s="708"/>
      <c r="AJ223" s="708"/>
      <c r="AK223" s="708"/>
      <c r="AL223" s="708"/>
      <c r="AM223" s="708"/>
      <c r="AN223" s="708"/>
      <c r="AO223" s="708"/>
      <c r="AP223" s="708"/>
      <c r="AQ223" s="708"/>
      <c r="AR223" s="708"/>
      <c r="AS223" s="708"/>
      <c r="AT223" s="708"/>
      <c r="AU223" s="708"/>
      <c r="AV223" s="708"/>
      <c r="AW223" s="708"/>
      <c r="AX223" s="709"/>
    </row>
    <row r="224" spans="1:51" ht="68.2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618</v>
      </c>
      <c r="AE224" s="687"/>
      <c r="AF224" s="687"/>
      <c r="AG224" s="707" t="s">
        <v>631</v>
      </c>
      <c r="AH224" s="708"/>
      <c r="AI224" s="708"/>
      <c r="AJ224" s="708"/>
      <c r="AK224" s="708"/>
      <c r="AL224" s="708"/>
      <c r="AM224" s="708"/>
      <c r="AN224" s="708"/>
      <c r="AO224" s="708"/>
      <c r="AP224" s="708"/>
      <c r="AQ224" s="708"/>
      <c r="AR224" s="708"/>
      <c r="AS224" s="708"/>
      <c r="AT224" s="708"/>
      <c r="AU224" s="708"/>
      <c r="AV224" s="708"/>
      <c r="AW224" s="708"/>
      <c r="AX224" s="709"/>
    </row>
    <row r="225" spans="1:50" ht="41.25" customHeight="1" x14ac:dyDescent="0.15">
      <c r="A225" s="700"/>
      <c r="B225" s="701"/>
      <c r="C225" s="713" t="s">
        <v>135</v>
      </c>
      <c r="D225" s="714"/>
      <c r="E225" s="714"/>
      <c r="F225" s="714"/>
      <c r="G225" s="714"/>
      <c r="H225" s="714"/>
      <c r="I225" s="714"/>
      <c r="J225" s="714"/>
      <c r="K225" s="714"/>
      <c r="L225" s="714"/>
      <c r="M225" s="714"/>
      <c r="N225" s="714"/>
      <c r="O225" s="714"/>
      <c r="P225" s="714"/>
      <c r="Q225" s="714"/>
      <c r="R225" s="714"/>
      <c r="S225" s="714"/>
      <c r="T225" s="714"/>
      <c r="U225" s="714"/>
      <c r="V225" s="714"/>
      <c r="W225" s="714"/>
      <c r="X225" s="714"/>
      <c r="Y225" s="714"/>
      <c r="Z225" s="714"/>
      <c r="AA225" s="714"/>
      <c r="AB225" s="714"/>
      <c r="AC225" s="715"/>
      <c r="AD225" s="716" t="s">
        <v>618</v>
      </c>
      <c r="AE225" s="717"/>
      <c r="AF225" s="717"/>
      <c r="AG225" s="677" t="s">
        <v>632</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618</v>
      </c>
      <c r="AE226" s="675"/>
      <c r="AF226" s="675"/>
      <c r="AG226" s="429" t="s">
        <v>684</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260</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682</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637</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636</v>
      </c>
      <c r="AE229" s="739"/>
      <c r="AF229" s="739"/>
      <c r="AG229" s="740" t="s">
        <v>681</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618</v>
      </c>
      <c r="AE230" s="687"/>
      <c r="AF230" s="687"/>
      <c r="AG230" s="721" t="s">
        <v>670</v>
      </c>
      <c r="AH230" s="722"/>
      <c r="AI230" s="722"/>
      <c r="AJ230" s="722"/>
      <c r="AK230" s="722"/>
      <c r="AL230" s="722"/>
      <c r="AM230" s="722"/>
      <c r="AN230" s="722"/>
      <c r="AO230" s="722"/>
      <c r="AP230" s="722"/>
      <c r="AQ230" s="722"/>
      <c r="AR230" s="722"/>
      <c r="AS230" s="722"/>
      <c r="AT230" s="722"/>
      <c r="AU230" s="722"/>
      <c r="AV230" s="722"/>
      <c r="AW230" s="722"/>
      <c r="AX230" s="723"/>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618</v>
      </c>
      <c r="AE231" s="687"/>
      <c r="AF231" s="687"/>
      <c r="AG231" s="721" t="s">
        <v>670</v>
      </c>
      <c r="AH231" s="722"/>
      <c r="AI231" s="722"/>
      <c r="AJ231" s="722"/>
      <c r="AK231" s="722"/>
      <c r="AL231" s="722"/>
      <c r="AM231" s="722"/>
      <c r="AN231" s="722"/>
      <c r="AO231" s="722"/>
      <c r="AP231" s="722"/>
      <c r="AQ231" s="722"/>
      <c r="AR231" s="722"/>
      <c r="AS231" s="722"/>
      <c r="AT231" s="722"/>
      <c r="AU231" s="722"/>
      <c r="AV231" s="722"/>
      <c r="AW231" s="722"/>
      <c r="AX231" s="723"/>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618</v>
      </c>
      <c r="AE232" s="687"/>
      <c r="AF232" s="687"/>
      <c r="AG232" s="721" t="s">
        <v>670</v>
      </c>
      <c r="AH232" s="722"/>
      <c r="AI232" s="722"/>
      <c r="AJ232" s="722"/>
      <c r="AK232" s="722"/>
      <c r="AL232" s="722"/>
      <c r="AM232" s="722"/>
      <c r="AN232" s="722"/>
      <c r="AO232" s="722"/>
      <c r="AP232" s="722"/>
      <c r="AQ232" s="722"/>
      <c r="AR232" s="722"/>
      <c r="AS232" s="722"/>
      <c r="AT232" s="722"/>
      <c r="AU232" s="722"/>
      <c r="AV232" s="722"/>
      <c r="AW232" s="722"/>
      <c r="AX232" s="723"/>
    </row>
    <row r="233" spans="1:50" ht="26.25" customHeight="1" x14ac:dyDescent="0.15">
      <c r="A233" s="665"/>
      <c r="B233" s="667"/>
      <c r="C233" s="733" t="s">
        <v>233</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6" t="s">
        <v>636</v>
      </c>
      <c r="AE233" s="717"/>
      <c r="AF233" s="717"/>
      <c r="AG233" s="735" t="s">
        <v>681</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18" t="s">
        <v>234</v>
      </c>
      <c r="D234" s="719"/>
      <c r="E234" s="719"/>
      <c r="F234" s="719"/>
      <c r="G234" s="719"/>
      <c r="H234" s="719"/>
      <c r="I234" s="719"/>
      <c r="J234" s="719"/>
      <c r="K234" s="719"/>
      <c r="L234" s="719"/>
      <c r="M234" s="719"/>
      <c r="N234" s="719"/>
      <c r="O234" s="719"/>
      <c r="P234" s="719"/>
      <c r="Q234" s="719"/>
      <c r="R234" s="719"/>
      <c r="S234" s="719"/>
      <c r="T234" s="719"/>
      <c r="U234" s="719"/>
      <c r="V234" s="719"/>
      <c r="W234" s="719"/>
      <c r="X234" s="719"/>
      <c r="Y234" s="719"/>
      <c r="Z234" s="719"/>
      <c r="AA234" s="719"/>
      <c r="AB234" s="719"/>
      <c r="AC234" s="720"/>
      <c r="AD234" s="686" t="s">
        <v>636</v>
      </c>
      <c r="AE234" s="687"/>
      <c r="AF234" s="688"/>
      <c r="AG234" s="721" t="s">
        <v>681</v>
      </c>
      <c r="AH234" s="722"/>
      <c r="AI234" s="722"/>
      <c r="AJ234" s="722"/>
      <c r="AK234" s="722"/>
      <c r="AL234" s="722"/>
      <c r="AM234" s="722"/>
      <c r="AN234" s="722"/>
      <c r="AO234" s="722"/>
      <c r="AP234" s="722"/>
      <c r="AQ234" s="722"/>
      <c r="AR234" s="722"/>
      <c r="AS234" s="722"/>
      <c r="AT234" s="722"/>
      <c r="AU234" s="722"/>
      <c r="AV234" s="722"/>
      <c r="AW234" s="722"/>
      <c r="AX234" s="723"/>
    </row>
    <row r="235" spans="1:50" ht="26.25" customHeight="1" x14ac:dyDescent="0.15">
      <c r="A235" s="668"/>
      <c r="B235" s="669"/>
      <c r="C235" s="724" t="s">
        <v>221</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636</v>
      </c>
      <c r="AE235" s="728"/>
      <c r="AF235" s="729"/>
      <c r="AG235" s="730" t="s">
        <v>681</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222</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618</v>
      </c>
      <c r="AE236" s="739"/>
      <c r="AF236" s="749"/>
      <c r="AG236" s="740" t="s">
        <v>672</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636</v>
      </c>
      <c r="AE237" s="754"/>
      <c r="AF237" s="754"/>
      <c r="AG237" s="721" t="s">
        <v>681</v>
      </c>
      <c r="AH237" s="722"/>
      <c r="AI237" s="722"/>
      <c r="AJ237" s="722"/>
      <c r="AK237" s="722"/>
      <c r="AL237" s="722"/>
      <c r="AM237" s="722"/>
      <c r="AN237" s="722"/>
      <c r="AO237" s="722"/>
      <c r="AP237" s="722"/>
      <c r="AQ237" s="722"/>
      <c r="AR237" s="722"/>
      <c r="AS237" s="722"/>
      <c r="AT237" s="722"/>
      <c r="AU237" s="722"/>
      <c r="AV237" s="722"/>
      <c r="AW237" s="722"/>
      <c r="AX237" s="723"/>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618</v>
      </c>
      <c r="AE238" s="687"/>
      <c r="AF238" s="687"/>
      <c r="AG238" s="740" t="s">
        <v>673</v>
      </c>
      <c r="AH238" s="741"/>
      <c r="AI238" s="741"/>
      <c r="AJ238" s="741"/>
      <c r="AK238" s="741"/>
      <c r="AL238" s="741"/>
      <c r="AM238" s="741"/>
      <c r="AN238" s="741"/>
      <c r="AO238" s="741"/>
      <c r="AP238" s="741"/>
      <c r="AQ238" s="741"/>
      <c r="AR238" s="741"/>
      <c r="AS238" s="741"/>
      <c r="AT238" s="741"/>
      <c r="AU238" s="741"/>
      <c r="AV238" s="741"/>
      <c r="AW238" s="741"/>
      <c r="AX238" s="742"/>
    </row>
    <row r="239" spans="1:50" ht="39.75"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676</v>
      </c>
      <c r="AE239" s="687"/>
      <c r="AF239" s="687"/>
      <c r="AG239" s="743" t="s">
        <v>683</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636</v>
      </c>
      <c r="AE240" s="675"/>
      <c r="AF240" s="766"/>
      <c r="AG240" s="429" t="s">
        <v>678</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604</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679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680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5.1" customHeight="1" thickBot="1" x14ac:dyDescent="0.2">
      <c r="A250" s="112" t="s">
        <v>685</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52.5" customHeight="1" thickBot="1" x14ac:dyDescent="0.2">
      <c r="A252" s="118" t="s">
        <v>689</v>
      </c>
      <c r="B252" s="119"/>
      <c r="C252" s="119"/>
      <c r="D252" s="119"/>
      <c r="E252" s="120"/>
      <c r="F252" s="121" t="s">
        <v>690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52.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5.1" customHeight="1" thickBot="1" x14ac:dyDescent="0.2">
      <c r="A254" s="118" t="s">
        <v>261</v>
      </c>
      <c r="B254" s="119"/>
      <c r="C254" s="119"/>
      <c r="D254" s="119"/>
      <c r="E254" s="120"/>
      <c r="F254" s="774" t="s">
        <v>686</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35.1"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237</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276</v>
      </c>
      <c r="B258" s="785"/>
      <c r="C258" s="785"/>
      <c r="D258" s="786"/>
      <c r="E258" s="770" t="s">
        <v>612</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275</v>
      </c>
      <c r="B259" s="136"/>
      <c r="C259" s="136"/>
      <c r="D259" s="136"/>
      <c r="E259" s="770" t="s">
        <v>612</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274</v>
      </c>
      <c r="B260" s="136"/>
      <c r="C260" s="136"/>
      <c r="D260" s="136"/>
      <c r="E260" s="770" t="s">
        <v>612</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273</v>
      </c>
      <c r="B261" s="136"/>
      <c r="C261" s="136"/>
      <c r="D261" s="136"/>
      <c r="E261" s="770" t="s">
        <v>612</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272</v>
      </c>
      <c r="B262" s="136"/>
      <c r="C262" s="136"/>
      <c r="D262" s="136"/>
      <c r="E262" s="770" t="s">
        <v>612</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271</v>
      </c>
      <c r="B263" s="136"/>
      <c r="C263" s="136"/>
      <c r="D263" s="136"/>
      <c r="E263" s="770" t="s">
        <v>612</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270</v>
      </c>
      <c r="B264" s="136"/>
      <c r="C264" s="136"/>
      <c r="D264" s="136"/>
      <c r="E264" s="770" t="s">
        <v>612</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269</v>
      </c>
      <c r="B265" s="136"/>
      <c r="C265" s="136"/>
      <c r="D265" s="136"/>
      <c r="E265" s="770" t="s">
        <v>612</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415</v>
      </c>
      <c r="B266" s="136"/>
      <c r="C266" s="136"/>
      <c r="D266" s="136"/>
      <c r="E266" s="789"/>
      <c r="F266" s="790"/>
      <c r="G266" s="790"/>
      <c r="H266" s="77" t="str">
        <f>IF(E266="","","-")</f>
        <v/>
      </c>
      <c r="I266" s="790"/>
      <c r="J266" s="790"/>
      <c r="K266" s="77" t="str">
        <f>IF(I266="","","-")</f>
        <v/>
      </c>
      <c r="L266" s="106"/>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595</v>
      </c>
      <c r="B267" s="136"/>
      <c r="C267" s="136"/>
      <c r="D267" s="136"/>
      <c r="E267" s="789" t="s">
        <v>606</v>
      </c>
      <c r="F267" s="790"/>
      <c r="G267" s="790"/>
      <c r="H267" s="77"/>
      <c r="I267" s="790" t="s">
        <v>617</v>
      </c>
      <c r="J267" s="790"/>
      <c r="K267" s="77"/>
      <c r="L267" s="106">
        <v>17</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383</v>
      </c>
      <c r="B268" s="136"/>
      <c r="C268" s="136"/>
      <c r="D268" s="136"/>
      <c r="E268" s="792">
        <v>2021</v>
      </c>
      <c r="F268" s="137"/>
      <c r="G268" s="790" t="s">
        <v>644</v>
      </c>
      <c r="H268" s="790"/>
      <c r="I268" s="790"/>
      <c r="J268" s="137" t="s">
        <v>541</v>
      </c>
      <c r="K268" s="137"/>
      <c r="L268" s="106">
        <v>4</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263</v>
      </c>
      <c r="B269" s="247"/>
      <c r="C269" s="247"/>
      <c r="D269" s="247"/>
      <c r="E269" s="247"/>
      <c r="F269" s="248"/>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thickBo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265</v>
      </c>
      <c r="B308" s="797"/>
      <c r="C308" s="797"/>
      <c r="D308" s="797"/>
      <c r="E308" s="797"/>
      <c r="F308" s="798"/>
      <c r="G308" s="802" t="s">
        <v>659</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666</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645</v>
      </c>
      <c r="H310" s="824"/>
      <c r="I310" s="824"/>
      <c r="J310" s="824"/>
      <c r="K310" s="825"/>
      <c r="L310" s="826" t="s">
        <v>652</v>
      </c>
      <c r="M310" s="827"/>
      <c r="N310" s="827"/>
      <c r="O310" s="827"/>
      <c r="P310" s="827"/>
      <c r="Q310" s="827"/>
      <c r="R310" s="827"/>
      <c r="S310" s="827"/>
      <c r="T310" s="827"/>
      <c r="U310" s="827"/>
      <c r="V310" s="827"/>
      <c r="W310" s="827"/>
      <c r="X310" s="828"/>
      <c r="Y310" s="829">
        <v>6.9</v>
      </c>
      <c r="Z310" s="830"/>
      <c r="AA310" s="830"/>
      <c r="AB310" s="831"/>
      <c r="AC310" s="823" t="s">
        <v>668</v>
      </c>
      <c r="AD310" s="824"/>
      <c r="AE310" s="824"/>
      <c r="AF310" s="824"/>
      <c r="AG310" s="825"/>
      <c r="AH310" s="826" t="s">
        <v>668</v>
      </c>
      <c r="AI310" s="827"/>
      <c r="AJ310" s="827"/>
      <c r="AK310" s="827"/>
      <c r="AL310" s="827"/>
      <c r="AM310" s="827"/>
      <c r="AN310" s="827"/>
      <c r="AO310" s="827"/>
      <c r="AP310" s="827"/>
      <c r="AQ310" s="827"/>
      <c r="AR310" s="827"/>
      <c r="AS310" s="827"/>
      <c r="AT310" s="828"/>
      <c r="AU310" s="829">
        <v>1.32</v>
      </c>
      <c r="AV310" s="830"/>
      <c r="AW310" s="830"/>
      <c r="AX310" s="832"/>
    </row>
    <row r="311" spans="1:50" ht="24.75" customHeight="1" x14ac:dyDescent="0.15">
      <c r="A311" s="799"/>
      <c r="B311" s="800"/>
      <c r="C311" s="800"/>
      <c r="D311" s="800"/>
      <c r="E311" s="800"/>
      <c r="F311" s="801"/>
      <c r="G311" s="809" t="s">
        <v>646</v>
      </c>
      <c r="H311" s="810"/>
      <c r="I311" s="810"/>
      <c r="J311" s="810"/>
      <c r="K311" s="811"/>
      <c r="L311" s="812" t="s">
        <v>653</v>
      </c>
      <c r="M311" s="813"/>
      <c r="N311" s="813"/>
      <c r="O311" s="813"/>
      <c r="P311" s="813"/>
      <c r="Q311" s="813"/>
      <c r="R311" s="813"/>
      <c r="S311" s="813"/>
      <c r="T311" s="813"/>
      <c r="U311" s="813"/>
      <c r="V311" s="813"/>
      <c r="W311" s="813"/>
      <c r="X311" s="814"/>
      <c r="Y311" s="815">
        <v>1.2135</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t="s">
        <v>647</v>
      </c>
      <c r="H312" s="810"/>
      <c r="I312" s="810"/>
      <c r="J312" s="810"/>
      <c r="K312" s="811"/>
      <c r="L312" s="812" t="s">
        <v>654</v>
      </c>
      <c r="M312" s="813"/>
      <c r="N312" s="813"/>
      <c r="O312" s="813"/>
      <c r="P312" s="813"/>
      <c r="Q312" s="813"/>
      <c r="R312" s="813"/>
      <c r="S312" s="813"/>
      <c r="T312" s="813"/>
      <c r="U312" s="813"/>
      <c r="V312" s="813"/>
      <c r="W312" s="813"/>
      <c r="X312" s="814"/>
      <c r="Y312" s="815">
        <v>0.68610599999999999</v>
      </c>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t="s">
        <v>648</v>
      </c>
      <c r="H313" s="810"/>
      <c r="I313" s="810"/>
      <c r="J313" s="810"/>
      <c r="K313" s="811"/>
      <c r="L313" s="812" t="s">
        <v>655</v>
      </c>
      <c r="M313" s="813"/>
      <c r="N313" s="813"/>
      <c r="O313" s="813"/>
      <c r="P313" s="813"/>
      <c r="Q313" s="813"/>
      <c r="R313" s="813"/>
      <c r="S313" s="813"/>
      <c r="T313" s="813"/>
      <c r="U313" s="813"/>
      <c r="V313" s="813"/>
      <c r="W313" s="813"/>
      <c r="X313" s="814"/>
      <c r="Y313" s="815">
        <v>0.35638999999999998</v>
      </c>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15">
      <c r="A314" s="799"/>
      <c r="B314" s="800"/>
      <c r="C314" s="800"/>
      <c r="D314" s="800"/>
      <c r="E314" s="800"/>
      <c r="F314" s="801"/>
      <c r="G314" s="809" t="s">
        <v>649</v>
      </c>
      <c r="H314" s="810"/>
      <c r="I314" s="810"/>
      <c r="J314" s="810"/>
      <c r="K314" s="811"/>
      <c r="L314" s="812" t="s">
        <v>656</v>
      </c>
      <c r="M314" s="813"/>
      <c r="N314" s="813"/>
      <c r="O314" s="813"/>
      <c r="P314" s="813"/>
      <c r="Q314" s="813"/>
      <c r="R314" s="813"/>
      <c r="S314" s="813"/>
      <c r="T314" s="813"/>
      <c r="U314" s="813"/>
      <c r="V314" s="813"/>
      <c r="W314" s="813"/>
      <c r="X314" s="814"/>
      <c r="Y314" s="815">
        <v>0.12609600000000001</v>
      </c>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x14ac:dyDescent="0.15">
      <c r="A315" s="799"/>
      <c r="B315" s="800"/>
      <c r="C315" s="800"/>
      <c r="D315" s="800"/>
      <c r="E315" s="800"/>
      <c r="F315" s="801"/>
      <c r="G315" s="809" t="s">
        <v>650</v>
      </c>
      <c r="H315" s="810"/>
      <c r="I315" s="810"/>
      <c r="J315" s="810"/>
      <c r="K315" s="811"/>
      <c r="L315" s="812" t="s">
        <v>657</v>
      </c>
      <c r="M315" s="813"/>
      <c r="N315" s="813"/>
      <c r="O315" s="813"/>
      <c r="P315" s="813"/>
      <c r="Q315" s="813"/>
      <c r="R315" s="813"/>
      <c r="S315" s="813"/>
      <c r="T315" s="813"/>
      <c r="U315" s="813"/>
      <c r="V315" s="813"/>
      <c r="W315" s="813"/>
      <c r="X315" s="814"/>
      <c r="Y315" s="815">
        <v>6.6E-3</v>
      </c>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customHeight="1" x14ac:dyDescent="0.15">
      <c r="A316" s="799"/>
      <c r="B316" s="800"/>
      <c r="C316" s="800"/>
      <c r="D316" s="800"/>
      <c r="E316" s="800"/>
      <c r="F316" s="801"/>
      <c r="G316" s="809" t="s">
        <v>651</v>
      </c>
      <c r="H316" s="810"/>
      <c r="I316" s="810"/>
      <c r="J316" s="810"/>
      <c r="K316" s="811"/>
      <c r="L316" s="812" t="s">
        <v>658</v>
      </c>
      <c r="M316" s="813"/>
      <c r="N316" s="813"/>
      <c r="O316" s="813"/>
      <c r="P316" s="813"/>
      <c r="Q316" s="813"/>
      <c r="R316" s="813"/>
      <c r="S316" s="813"/>
      <c r="T316" s="813"/>
      <c r="U316" s="813"/>
      <c r="V316" s="813"/>
      <c r="W316" s="813"/>
      <c r="X316" s="814"/>
      <c r="Y316" s="815">
        <v>2.6180000000000001E-3</v>
      </c>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thickBot="1" x14ac:dyDescent="0.2">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9.2913100000000011</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1.32</v>
      </c>
      <c r="AV320" s="839"/>
      <c r="AW320" s="839"/>
      <c r="AX320" s="841"/>
    </row>
    <row r="321" spans="1:51" ht="24.75" customHeight="1" x14ac:dyDescent="0.15">
      <c r="A321" s="799"/>
      <c r="B321" s="800"/>
      <c r="C321" s="800"/>
      <c r="D321" s="800"/>
      <c r="E321" s="800"/>
      <c r="F321" s="801"/>
      <c r="G321" s="802" t="s">
        <v>667</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1</v>
      </c>
    </row>
    <row r="322" spans="1:51" ht="24.75"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1</v>
      </c>
    </row>
    <row r="323" spans="1:51" ht="24.75" customHeight="1" x14ac:dyDescent="0.15">
      <c r="A323" s="799"/>
      <c r="B323" s="800"/>
      <c r="C323" s="800"/>
      <c r="D323" s="800"/>
      <c r="E323" s="800"/>
      <c r="F323" s="801"/>
      <c r="G323" s="823" t="s">
        <v>669</v>
      </c>
      <c r="H323" s="824"/>
      <c r="I323" s="824"/>
      <c r="J323" s="824"/>
      <c r="K323" s="825"/>
      <c r="L323" s="826" t="s">
        <v>669</v>
      </c>
      <c r="M323" s="827"/>
      <c r="N323" s="827"/>
      <c r="O323" s="827"/>
      <c r="P323" s="827"/>
      <c r="Q323" s="827"/>
      <c r="R323" s="827"/>
      <c r="S323" s="827"/>
      <c r="T323" s="827"/>
      <c r="U323" s="827"/>
      <c r="V323" s="827"/>
      <c r="W323" s="827"/>
      <c r="X323" s="828"/>
      <c r="Y323" s="829">
        <v>1.1000000000000001</v>
      </c>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1</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1</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1</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1</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1</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1</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1</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1</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1</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1</v>
      </c>
    </row>
    <row r="333" spans="1:51" ht="24.75" customHeight="1" x14ac:dyDescent="0.15">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1.1000000000000001</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1</v>
      </c>
    </row>
    <row r="334" spans="1:51" ht="24.75" hidden="1" customHeight="1" x14ac:dyDescent="0.15">
      <c r="A334" s="799"/>
      <c r="B334" s="800"/>
      <c r="C334" s="800"/>
      <c r="D334" s="800"/>
      <c r="E334" s="800"/>
      <c r="F334" s="801"/>
      <c r="G334" s="802" t="s">
        <v>218</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219</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576</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231</v>
      </c>
      <c r="AM360" s="846"/>
      <c r="AN360" s="846"/>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229</v>
      </c>
      <c r="AD365" s="848"/>
      <c r="AE365" s="848"/>
      <c r="AF365" s="848"/>
      <c r="AG365" s="848"/>
      <c r="AH365" s="849" t="s">
        <v>247</v>
      </c>
      <c r="AI365" s="847"/>
      <c r="AJ365" s="847"/>
      <c r="AK365" s="847"/>
      <c r="AL365" s="847" t="s">
        <v>19</v>
      </c>
      <c r="AM365" s="847"/>
      <c r="AN365" s="847"/>
      <c r="AO365" s="851"/>
      <c r="AP365" s="872" t="s">
        <v>198</v>
      </c>
      <c r="AQ365" s="872"/>
      <c r="AR365" s="872"/>
      <c r="AS365" s="872"/>
      <c r="AT365" s="872"/>
      <c r="AU365" s="872"/>
      <c r="AV365" s="872"/>
      <c r="AW365" s="872"/>
      <c r="AX365" s="872"/>
    </row>
    <row r="366" spans="1:51" ht="45" customHeight="1" x14ac:dyDescent="0.15">
      <c r="A366" s="858">
        <v>1</v>
      </c>
      <c r="B366" s="858">
        <v>1</v>
      </c>
      <c r="C366" s="860" t="s">
        <v>660</v>
      </c>
      <c r="D366" s="860"/>
      <c r="E366" s="860"/>
      <c r="F366" s="860"/>
      <c r="G366" s="860"/>
      <c r="H366" s="860"/>
      <c r="I366" s="860"/>
      <c r="J366" s="861">
        <v>7010001088960</v>
      </c>
      <c r="K366" s="862"/>
      <c r="L366" s="862"/>
      <c r="M366" s="862"/>
      <c r="N366" s="862"/>
      <c r="O366" s="862"/>
      <c r="P366" s="864" t="s">
        <v>661</v>
      </c>
      <c r="Q366" s="864"/>
      <c r="R366" s="864"/>
      <c r="S366" s="864"/>
      <c r="T366" s="864"/>
      <c r="U366" s="864"/>
      <c r="V366" s="864"/>
      <c r="W366" s="864"/>
      <c r="X366" s="864"/>
      <c r="Y366" s="865">
        <v>9.35</v>
      </c>
      <c r="Z366" s="866"/>
      <c r="AA366" s="866"/>
      <c r="AB366" s="867"/>
      <c r="AC366" s="868" t="s">
        <v>252</v>
      </c>
      <c r="AD366" s="869"/>
      <c r="AE366" s="869"/>
      <c r="AF366" s="869"/>
      <c r="AG366" s="869"/>
      <c r="AH366" s="852">
        <v>1</v>
      </c>
      <c r="AI366" s="853"/>
      <c r="AJ366" s="853"/>
      <c r="AK366" s="853"/>
      <c r="AL366" s="854">
        <v>100</v>
      </c>
      <c r="AM366" s="855"/>
      <c r="AN366" s="855"/>
      <c r="AO366" s="856"/>
      <c r="AP366" s="857" t="s">
        <v>677</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f>+AI363</f>
        <v>0</v>
      </c>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229</v>
      </c>
      <c r="AD398" s="848"/>
      <c r="AE398" s="848"/>
      <c r="AF398" s="848"/>
      <c r="AG398" s="848"/>
      <c r="AH398" s="849" t="s">
        <v>247</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30" customHeight="1" x14ac:dyDescent="0.15">
      <c r="A399" s="858">
        <v>1</v>
      </c>
      <c r="B399" s="858">
        <v>1</v>
      </c>
      <c r="C399" s="859" t="s">
        <v>664</v>
      </c>
      <c r="D399" s="860"/>
      <c r="E399" s="860"/>
      <c r="F399" s="860"/>
      <c r="G399" s="860"/>
      <c r="H399" s="860"/>
      <c r="I399" s="860"/>
      <c r="J399" s="861">
        <v>7190001010262</v>
      </c>
      <c r="K399" s="862"/>
      <c r="L399" s="862"/>
      <c r="M399" s="862"/>
      <c r="N399" s="862"/>
      <c r="O399" s="862"/>
      <c r="P399" s="864" t="s">
        <v>661</v>
      </c>
      <c r="Q399" s="864"/>
      <c r="R399" s="864"/>
      <c r="S399" s="864"/>
      <c r="T399" s="864"/>
      <c r="U399" s="864"/>
      <c r="V399" s="864"/>
      <c r="W399" s="864"/>
      <c r="X399" s="864"/>
      <c r="Y399" s="865">
        <v>1.32</v>
      </c>
      <c r="Z399" s="866"/>
      <c r="AA399" s="866"/>
      <c r="AB399" s="867"/>
      <c r="AC399" s="868" t="s">
        <v>258</v>
      </c>
      <c r="AD399" s="869"/>
      <c r="AE399" s="869"/>
      <c r="AF399" s="869"/>
      <c r="AG399" s="869"/>
      <c r="AH399" s="852" t="s">
        <v>662</v>
      </c>
      <c r="AI399" s="853"/>
      <c r="AJ399" s="853"/>
      <c r="AK399" s="853"/>
      <c r="AL399" s="854" t="s">
        <v>662</v>
      </c>
      <c r="AM399" s="855"/>
      <c r="AN399" s="855"/>
      <c r="AO399" s="856"/>
      <c r="AP399" s="857" t="s">
        <v>663</v>
      </c>
      <c r="AQ399" s="857"/>
      <c r="AR399" s="857"/>
      <c r="AS399" s="857"/>
      <c r="AT399" s="857"/>
      <c r="AU399" s="857"/>
      <c r="AV399" s="857"/>
      <c r="AW399" s="857"/>
      <c r="AX399" s="857"/>
      <c r="AY399">
        <f>$AY$396</f>
        <v>1</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229</v>
      </c>
      <c r="AD431" s="848"/>
      <c r="AE431" s="848"/>
      <c r="AF431" s="848"/>
      <c r="AG431" s="848"/>
      <c r="AH431" s="849" t="s">
        <v>247</v>
      </c>
      <c r="AI431" s="847"/>
      <c r="AJ431" s="847"/>
      <c r="AK431" s="847"/>
      <c r="AL431" s="847" t="s">
        <v>19</v>
      </c>
      <c r="AM431" s="847"/>
      <c r="AN431" s="847"/>
      <c r="AO431" s="851"/>
      <c r="AP431" s="872" t="s">
        <v>198</v>
      </c>
      <c r="AQ431" s="872"/>
      <c r="AR431" s="872"/>
      <c r="AS431" s="872"/>
      <c r="AT431" s="872"/>
      <c r="AU431" s="872"/>
      <c r="AV431" s="872"/>
      <c r="AW431" s="872"/>
      <c r="AX431" s="872"/>
      <c r="AY431">
        <f>$AY$429</f>
        <v>1</v>
      </c>
    </row>
    <row r="432" spans="1:51" ht="30" customHeight="1" x14ac:dyDescent="0.15">
      <c r="A432" s="858">
        <v>1</v>
      </c>
      <c r="B432" s="858">
        <v>1</v>
      </c>
      <c r="C432" s="859" t="s">
        <v>665</v>
      </c>
      <c r="D432" s="860"/>
      <c r="E432" s="860"/>
      <c r="F432" s="860"/>
      <c r="G432" s="860"/>
      <c r="H432" s="860"/>
      <c r="I432" s="860"/>
      <c r="J432" s="861">
        <v>1011401012466</v>
      </c>
      <c r="K432" s="862"/>
      <c r="L432" s="862"/>
      <c r="M432" s="862"/>
      <c r="N432" s="862"/>
      <c r="O432" s="862"/>
      <c r="P432" s="864" t="s">
        <v>661</v>
      </c>
      <c r="Q432" s="864"/>
      <c r="R432" s="864"/>
      <c r="S432" s="864"/>
      <c r="T432" s="864"/>
      <c r="U432" s="864"/>
      <c r="V432" s="864"/>
      <c r="W432" s="864"/>
      <c r="X432" s="864"/>
      <c r="Y432" s="865">
        <v>1.1000000000000001</v>
      </c>
      <c r="Z432" s="866"/>
      <c r="AA432" s="866"/>
      <c r="AB432" s="867"/>
      <c r="AC432" s="868" t="s">
        <v>258</v>
      </c>
      <c r="AD432" s="869"/>
      <c r="AE432" s="869"/>
      <c r="AF432" s="869"/>
      <c r="AG432" s="869"/>
      <c r="AH432" s="852" t="s">
        <v>662</v>
      </c>
      <c r="AI432" s="853"/>
      <c r="AJ432" s="853"/>
      <c r="AK432" s="853"/>
      <c r="AL432" s="854" t="s">
        <v>662</v>
      </c>
      <c r="AM432" s="855"/>
      <c r="AN432" s="855"/>
      <c r="AO432" s="856"/>
      <c r="AP432" s="857" t="s">
        <v>663</v>
      </c>
      <c r="AQ432" s="857"/>
      <c r="AR432" s="857"/>
      <c r="AS432" s="857"/>
      <c r="AT432" s="857"/>
      <c r="AU432" s="857"/>
      <c r="AV432" s="857"/>
      <c r="AW432" s="857"/>
      <c r="AX432" s="857"/>
      <c r="AY432">
        <f>$AY$429</f>
        <v>1</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229</v>
      </c>
      <c r="AD464" s="848"/>
      <c r="AE464" s="848"/>
      <c r="AF464" s="848"/>
      <c r="AG464" s="848"/>
      <c r="AH464" s="849" t="s">
        <v>247</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229</v>
      </c>
      <c r="AD497" s="848"/>
      <c r="AE497" s="848"/>
      <c r="AF497" s="848"/>
      <c r="AG497" s="848"/>
      <c r="AH497" s="849" t="s">
        <v>247</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229</v>
      </c>
      <c r="AD530" s="848"/>
      <c r="AE530" s="848"/>
      <c r="AF530" s="848"/>
      <c r="AG530" s="848"/>
      <c r="AH530" s="849" t="s">
        <v>247</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229</v>
      </c>
      <c r="AD563" s="848"/>
      <c r="AE563" s="848"/>
      <c r="AF563" s="848"/>
      <c r="AG563" s="848"/>
      <c r="AH563" s="849" t="s">
        <v>247</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229</v>
      </c>
      <c r="AD596" s="848"/>
      <c r="AE596" s="848"/>
      <c r="AF596" s="848"/>
      <c r="AG596" s="848"/>
      <c r="AH596" s="849" t="s">
        <v>247</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577</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231</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225</v>
      </c>
      <c r="AQ630" s="872"/>
      <c r="AR630" s="872"/>
      <c r="AS630" s="872"/>
      <c r="AT630" s="872"/>
      <c r="AU630" s="872"/>
      <c r="AV630" s="872"/>
      <c r="AW630" s="872"/>
      <c r="AX630" s="872"/>
    </row>
    <row r="631" spans="1:51" ht="30" customHeight="1" x14ac:dyDescent="0.15">
      <c r="A631" s="858">
        <v>1</v>
      </c>
      <c r="B631" s="858">
        <v>1</v>
      </c>
      <c r="C631" s="880"/>
      <c r="D631" s="880"/>
      <c r="E631" s="648" t="s">
        <v>674</v>
      </c>
      <c r="F631" s="881"/>
      <c r="G631" s="881"/>
      <c r="H631" s="881"/>
      <c r="I631" s="881"/>
      <c r="J631" s="861" t="s">
        <v>674</v>
      </c>
      <c r="K631" s="862"/>
      <c r="L631" s="862"/>
      <c r="M631" s="862"/>
      <c r="N631" s="862"/>
      <c r="O631" s="862"/>
      <c r="P631" s="863" t="s">
        <v>674</v>
      </c>
      <c r="Q631" s="864"/>
      <c r="R631" s="864"/>
      <c r="S631" s="864"/>
      <c r="T631" s="864"/>
      <c r="U631" s="864"/>
      <c r="V631" s="864"/>
      <c r="W631" s="864"/>
      <c r="X631" s="864"/>
      <c r="Y631" s="865" t="s">
        <v>674</v>
      </c>
      <c r="Z631" s="866"/>
      <c r="AA631" s="866"/>
      <c r="AB631" s="867"/>
      <c r="AC631" s="868"/>
      <c r="AD631" s="869"/>
      <c r="AE631" s="869"/>
      <c r="AF631" s="869"/>
      <c r="AG631" s="869"/>
      <c r="AH631" s="870" t="s">
        <v>674</v>
      </c>
      <c r="AI631" s="871"/>
      <c r="AJ631" s="871"/>
      <c r="AK631" s="871"/>
      <c r="AL631" s="854" t="s">
        <v>674</v>
      </c>
      <c r="AM631" s="855"/>
      <c r="AN631" s="855"/>
      <c r="AO631" s="856"/>
      <c r="AP631" s="857" t="s">
        <v>674</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4"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24" sqref="L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618</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618</v>
      </c>
      <c r="R3" s="13" t="str">
        <f t="shared" ref="R3:R8" si="3">IF(Q3="","",P3)</f>
        <v>委託・請負</v>
      </c>
      <c r="S3" s="13" t="str">
        <f t="shared" ref="S3:S8" si="4">IF(R3="",S2,IF(S2&lt;&gt;"",CONCATENATE(S2,"、",R3),R3))</f>
        <v>委託・請負</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
      </c>
      <c r="O10" s="13"/>
      <c r="P10" s="13" t="str">
        <f>S8</f>
        <v>委託・請負</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618</v>
      </c>
      <c r="M11" s="13" t="str">
        <f t="shared" si="2"/>
        <v>その他の事項経費</v>
      </c>
      <c r="N11" s="13" t="str">
        <f t="shared" si="6"/>
        <v>その他の事項経費</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2022-05-23T00:37:36Z</cp:lastPrinted>
  <dcterms:created xsi:type="dcterms:W3CDTF">2012-03-13T00:50:25Z</dcterms:created>
  <dcterms:modified xsi:type="dcterms:W3CDTF">2022-08-31T08:00:29Z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