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72"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44" i="11"/>
  <c r="AY142" i="11"/>
  <c r="AY140"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11" i="11" l="1"/>
  <c r="AY212" i="11"/>
  <c r="AY209" i="11"/>
  <c r="AY213" i="11"/>
  <c r="AY204" i="11"/>
  <c r="AY207" i="11"/>
  <c r="AY201" i="11"/>
  <c r="AY205" i="11"/>
  <c r="AY203" i="11"/>
  <c r="AY202" i="11"/>
  <c r="AY100" i="11"/>
  <c r="AY130" i="11"/>
  <c r="AY163" i="11"/>
  <c r="AY134" i="11"/>
  <c r="AY152" i="11"/>
  <c r="AY176" i="11"/>
  <c r="AY114" i="11"/>
  <c r="AY128" i="11"/>
  <c r="AY118" i="11"/>
  <c r="AY198" i="11"/>
  <c r="AY126" i="11"/>
  <c r="AY116" i="11"/>
  <c r="AY120" i="11"/>
  <c r="AY124" i="11"/>
  <c r="AY154" i="11"/>
  <c r="AY113" i="11"/>
  <c r="AY117" i="11"/>
  <c r="AY121" i="11"/>
  <c r="AY125" i="11"/>
  <c r="AY129" i="11"/>
  <c r="AY151" i="11"/>
  <c r="AY155" i="11"/>
  <c r="AY164" i="11"/>
  <c r="AY141" i="11"/>
  <c r="AY145" i="11"/>
  <c r="AY177" i="11"/>
  <c r="AY174" i="11"/>
  <c r="AY178" i="11"/>
  <c r="AY193"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2" i="11" s="1"/>
  <c r="AY78" i="11"/>
  <c r="AY86" i="11" s="1"/>
  <c r="AY44" i="11"/>
  <c r="AY52" i="11" s="1"/>
  <c r="AY55" i="11" l="1"/>
  <c r="AY90" i="11"/>
  <c r="AY94" i="11"/>
  <c r="AY89" i="11"/>
  <c r="AY79" i="11"/>
  <c r="AY83" i="11"/>
  <c r="AY87" i="11"/>
  <c r="AY91" i="11"/>
  <c r="AY95" i="11"/>
  <c r="AY82" i="11"/>
  <c r="AY80" i="11"/>
  <c r="AY84" i="11"/>
  <c r="AY96" i="11"/>
  <c r="AY81" i="11"/>
  <c r="AY8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<sst xmlns="http://schemas.openxmlformats.org/spreadsheetml/2006/main" count="1348" uniqueCount="692">
  <si>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</si>
  <si>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</si>
  <si>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</si>
  <si>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</si>
  <si>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</si>
  <si>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</si>
  <si>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</si>
  <si>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</si>
  <si>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</si>
  <si>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</si>
  <si>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</si>
  <si>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</si>
  <si>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</si>
  <si>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</si>
  <si>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</si>
  <si>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</si>
  <si>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</si>
  <si>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</si>
  <si>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</si>
  <si>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</si>
  <si>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</si>
  <si>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</si>
  <si>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</si>
  <si>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</si>
  <si>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</si>
  <si>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</si>
  <si>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</si>
  <si>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</si>
  <si>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</si>
  <si>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</si>
  <si>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</si>
  <si>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</si>
  <si>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</si>
  <si>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</si>
  <si>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</si>
  <si>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</si>
  <si>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</si>
  <si>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</si>
  <si>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</si>
  <si>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</si>
  <si>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</si>
  <si>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</si>
  <si>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</si>
  <si>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</si>
  <si>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</si>
  <si>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</si>
  <si>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</si>
  <si>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</si>
  <si>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</si>
  <si>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</si>
  <si>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</si>
  <si>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</si>
  <si>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</si>
  <si>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</si>
  <si>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</si>
  <si>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</si>
  <si>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</si>
  <si>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</si>
  <si>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</si>
  <si>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</si>
  <si>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</si>
  <si>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</si>
  <si>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</si>
  <si>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</si>
  <si>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</si>
  <si>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</si>
  <si>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</si>
  <si>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</si>
  <si>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</si>
  <si>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</si>
  <si>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</si>
  <si>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</si>
  <si>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</si>
  <si>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</si>
  <si>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</si>
  <si>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</si>
  <si>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</si>
  <si>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</si>
  <si>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</si>
  <si>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</si>
  <si>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</si>
  <si>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</si>
  <si>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</si>
  <si>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</si>
  <si>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</si>
  <si>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</si>
  <si>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</si>
  <si>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</si>
  <si>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</si>
  <si>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</si>
  <si>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</si>
  <si>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</si>
  <si>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</si>
  <si>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</si>
  <si>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</si>
  <si>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</si>
  <si>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</si>
  <si>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</si>
  <si>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</si>
  <si>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</si>
  <si>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</si>
  <si>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</si>
  <si>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</si>
  <si>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</si>
  <si>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</si>
  <si>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</si>
  <si>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</si>
  <si>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</si>
  <si>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</si>
  <si>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</si>
  <si>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</si>
  <si>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</si>
  <si>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</si>
  <si>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</si>
  <si>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</si>
  <si>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</si>
  <si>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</si>
  <si>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</si>
  <si>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</si>
  <si>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</si>
  <si>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</si>
  <si>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</si>
  <si>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</si>
  <si>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</si>
  <si>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</si>
  <si>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</si>
  <si>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</si>
  <si>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</si>
  <si>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</si>
  <si>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</si>
  <si>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</si>
  <si>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</si>
  <si>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</si>
  <si>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</si>
  <si>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</si>
  <si>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</si>
  <si>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</si>
  <si>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</si>
  <si>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</si>
  <si>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</si>
  <si>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</si>
  <si>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</si>
  <si>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</si>
  <si>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</si>
  <si>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</si>
  <si>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</si>
  <si>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</si>
  <si>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</si>
  <si>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</si>
  <si>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</si>
  <si>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</si>
  <si>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</si>
  <si>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</si>
  <si>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</si>
  <si>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</si>
  <si>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</si>
  <si>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</si>
  <si>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</si>
  <si>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</si>
  <si>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</si>
  <si>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</si>
  <si>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</si>
  <si>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</si>
  <si>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</si>
  <si>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</si>
  <si>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</si>
  <si>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</si>
  <si>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</si>
  <si>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</si>
  <si>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</si>
  <si>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</si>
  <si>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</si>
  <si>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</si>
  <si>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</si>
  <si>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</si>
  <si>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</si>
  <si>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</si>
  <si>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</si>
  <si>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</si>
  <si>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</si>
  <si>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</si>
  <si>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</si>
  <si>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</si>
  <si>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</si>
  <si>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</si>
  <si>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</si>
  <si>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</si>
  <si>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</si>
  <si>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</si>
  <si>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</si>
  <si>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</si>
  <si>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</si>
  <si>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</si>
  <si>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</si>
  <si>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</si>
  <si>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</si>
  <si>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</si>
  <si>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</si>
  <si>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</si>
  <si>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</si>
  <si>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</si>
  <si>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</si>
  <si>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</si>
  <si>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</si>
  <si>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</si>
  <si>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</si>
  <si>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</si>
  <si>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</si>
  <si>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</si>
  <si>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</si>
  <si>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</si>
  <si>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</si>
  <si>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</si>
  <si>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</si>
  <si>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</si>
  <si>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</si>
  <si>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</si>
  <si>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</si>
  <si>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</si>
  <si>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</si>
  <si>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</si>
  <si>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</si>
  <si>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</si>
  <si>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</si>
  <si>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</si>
  <si>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</si>
  <si>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</si>
  <si>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</si>
  <si>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</si>
  <si>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</si>
  <si>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</si>
  <si>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</si>
  <si>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</si>
  <si>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</si>
  <si>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</si>
  <si>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</si>
  <si>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</si>
  <si>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</si>
  <si>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</si>
  <si>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</si>
  <si>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</si>
  <si>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</si>
  <si>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</si>
  <si>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</si>
  <si>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</si>
  <si>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</si>
  <si>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</si>
  <si>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</si>
  <si>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</si>
  <si>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</si>
  <si>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</si>
  <si>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</si>
  <si>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</si>
  <si>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</si>
  <si>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</si>
  <si>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</si>
  <si>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</si>
  <si>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</si>
  <si>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</si>
  <si>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</si>
  <si>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</si>
  <si>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</si>
  <si>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</si>
  <si>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</si>
  <si>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</si>
  <si>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</si>
  <si>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</si>
  <si>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</si>
  <si>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</si>
  <si>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</si>
  <si>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</si>
  <si>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</si>
  <si>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</si>
  <si>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</si>
  <si>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</si>
  <si>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</si>
  <si>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</si>
  <si>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</si>
  <si>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</si>
  <si>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</si>
  <si>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</si>
  <si>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</si>
  <si>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</si>
  <si>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</si>
  <si>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</si>
  <si>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</si>
  <si>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</si>
  <si>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</si>
  <si>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</si>
  <si>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</si>
  <si>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</si>
  <si>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</si>
  <si>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</si>
  <si>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</si>
  <si>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</si>
  <si>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</si>
  <si>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</si>
  <si>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</si>
  <si>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</si>
  <si>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</si>
  <si>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</si>
  <si>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</si>
  <si>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</si>
  <si>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</si>
  <si>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</si>
  <si>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</si>
  <si>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</si>
  <si>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</si>
  <si>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</si>
  <si>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</si>
  <si>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</si>
  <si>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</si>
  <si>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</si>
  <si>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</si>
  <si>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</si>
  <si>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</si>
  <si>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</si>
  <si>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</si>
  <si>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</si>
  <si>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</si>
  <si>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</si>
  <si>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</si>
  <si>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</si>
  <si>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</si>
  <si>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</si>
  <si>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</si>
  <si>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</si>
  <si>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</si>
  <si>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</si>
  <si>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</si>
  <si>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</si>
  <si>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</si>
  <si>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</si>
  <si>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</si>
  <si>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</si>
  <si>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</si>
  <si>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</si>
  <si>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</si>
  <si>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</si>
  <si>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</si>
  <si>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</si>
  <si>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</si>
  <si>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</si>
  <si>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</si>
  <si>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</si>
  <si>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</si>
  <si>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</si>
  <si>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</si>
  <si>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</si>
  <si>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</si>
  <si>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</si>
  <si>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</si>
  <si>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</si>
  <si>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</si>
  <si>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</si>
  <si>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</si>
  <si>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</si>
  <si>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</si>
  <si>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</si>
  <si>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</si>
  <si>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</si>
  <si>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</si>
  <si>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</si>
  <si>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</si>
  <si>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</si>
  <si>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</si>
  <si>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</si>
  <si>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</si>
  <si>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</si>
  <si>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</si>
  <si>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</si>
  <si>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</si>
  <si>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</si>
  <si>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</si>
  <si>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</si>
  <si>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</si>
  <si>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</si>
  <si>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</si>
  <si>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</si>
  <si>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</si>
  <si>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</si>
  <si>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</si>
  <si>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</si>
  <si>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</si>
  <si>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</si>
  <si>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</si>
  <si>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</si>
  <si>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</si>
  <si>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</si>
  <si>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</si>
  <si>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</si>
  <si>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</si>
  <si>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</si>
  <si>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</si>
  <si>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</si>
  <si>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</si>
  <si>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</si>
  <si>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</si>
  <si>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</si>
  <si>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</si>
  <si>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</si>
  <si>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</si>
  <si>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</si>
  <si>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</si>
  <si>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</si>
  <si>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</si>
  <si>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</si>
  <si>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</si>
  <si>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</si>
  <si>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</si>
  <si>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</si>
  <si>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</si>
  <si>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</si>
  <si>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</si>
  <si>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</si>
  <si>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</si>
  <si>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</si>
  <si>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</si>
  <si>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</si>
  <si>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</si>
  <si>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</si>
  <si>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</si>
  <si>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</si>
  <si>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</si>
  <si>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</si>
  <si>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</si>
  <si>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</si>
  <si>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</si>
  <si>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</si>
  <si>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</si>
  <si>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</si>
  <si>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</si>
  <si>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</si>
  <si>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</si>
  <si>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</si>
  <si>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</si>
  <si>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</si>
  <si>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</si>
  <si>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</si>
  <si>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</si>
  <si>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</si>
  <si>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</si>
  <si>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</si>
  <si>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</si>
  <si>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</si>
  <si>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</si>
  <si>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</si>
  <si>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</si>
  <si>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</si>
  <si>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</si>
  <si>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</si>
  <si>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</si>
  <si>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</si>
  <si>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</si>
  <si>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</si>
  <si>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</si>
  <si>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</si>
  <si>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</si>
  <si>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</si>
  <si>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</si>
  <si>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</si>
  <si>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</si>
  <si>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</si>
  <si>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</si>
  <si>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</si>
  <si>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</si>
  <si>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</si>
  <si>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</si>
  <si>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</si>
  <si>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</si>
  <si>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</si>
  <si>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</si>
  <si>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</si>
  <si>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</si>
  <si>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</si>
  <si>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</si>
  <si>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</si>
  <si>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</si>
  <si>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</si>
  <si>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</si>
  <si>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</si>
  <si>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</si>
  <si>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</si>
  <si>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</si>
  <si>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</si>
  <si>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</si>
  <si>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</si>
  <si>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</si>
  <si>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</si>
  <si>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</si>
  <si>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</si>
  <si>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</si>
  <si>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</si>
  <si>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</si>
  <si>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</si>
  <si>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</si>
  <si>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</si>
  <si>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</si>
  <si>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</si>
  <si>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</si>
  <si>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</si>
  <si>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</si>
  <si>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</si>
  <si>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</si>
  <si>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</si>
  <si>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</si>
  <si>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</si>
  <si>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</si>
  <si>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</si>
  <si>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</si>
  <si>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</si>
  <si>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</si>
  <si>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</si>
  <si>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</si>
  <si>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</si>
  <si>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</si>
  <si>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</si>
  <si>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</si>
  <si>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</si>
  <si>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</si>
  <si>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</si>
  <si>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</si>
  <si>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</si>
  <si>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</si>
  <si>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</si>
  <si>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</si>
  <si>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</si>
  <si>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</si>
  <si>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</si>
  <si>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</si>
  <si>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</si>
  <si>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</si>
  <si>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</si>
  <si>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</si>
  <si>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</si>
  <si>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</si>
  <si>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</si>
  <si>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</si>
  <si>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</si>
  <si>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</si>
  <si>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</si>
  <si>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</si>
  <si>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</si>
  <si>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</si>
  <si>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</si>
  <si>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</si>
  <si>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</si>
  <si>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</si>
  <si>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</si>
  <si>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</si>
  <si>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</si>
  <si>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</si>
  <si>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</si>
  <si>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</si>
  <si>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</si>
  <si>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</si>
  <si>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</si>
  <si>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</si>
  <si>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</si>
  <si>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</si>
  <si>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</si>
  <si>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</si>
  <si>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</si>
  <si>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</si>
  <si>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</si>
  <si>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</si>
  <si>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</si>
  <si>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</si>
  <si>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</si>
  <si>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</si>
  <si>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</si>
  <si>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</si>
  <si>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</si>
  <si>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</si>
  <si>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</si>
  <si>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</si>
  <si>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</si>
  <si>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</si>
  <si>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</si>
  <si>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</si>
  <si>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</si>
  <si>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</si>
  <si>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</si>
  <si>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</si>
  <si>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</si>
  <si>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</si>
  <si>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</si>
  <si>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</si>
  <si>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</si>
  <si>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</si>
  <si>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</si>
  <si>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</si>
  <si>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</si>
  <si>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</si>
  <si>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</si>
  <si>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</si>
  <si>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</si>
  <si>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</si>
  <si>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</si>
  <si>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</si>
  <si>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</si>
  <si>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</si>
  <si>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</si>
  <si>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</si>
  <si>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</si>
  <si>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</si>
  <si>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</si>
  <si>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医療勤務環境改善好事例普及展開事業</t>
  </si>
  <si>
    <t>医政局</t>
  </si>
  <si>
    <t>課長：山本　英紀</t>
  </si>
  <si>
    <t>令和3年度</t>
  </si>
  <si>
    <t>医事課</t>
  </si>
  <si>
    <t>-</t>
  </si>
  <si>
    <t>医療提供体制確保対策等委託費</t>
  </si>
  <si>
    <t>部</t>
  </si>
  <si>
    <t>研修会の開催回数</t>
  </si>
  <si>
    <t>回</t>
  </si>
  <si>
    <t>新03</t>
  </si>
  <si>
    <t>○</t>
  </si>
  <si>
    <t>厚労</t>
  </si>
  <si>
    <t>9,350,000/4</t>
    <phoneticPr fontId="5"/>
  </si>
  <si>
    <t>百万円</t>
    <rPh sb="0" eb="2">
      <t>ヒャクマン</t>
    </rPh>
    <rPh sb="2" eb="3">
      <t>エン</t>
    </rPh>
    <phoneticPr fontId="5"/>
  </si>
  <si>
    <t>単位当たりコスト ＝ Ｘ ／ Ｙ
 Ｘ：医療勤務環境改善好事例普及展開事業 
 Ｙ：研修会開催回数　　　　</t>
    <phoneticPr fontId="5"/>
  </si>
  <si>
    <t>x/y</t>
    <phoneticPr fontId="5"/>
  </si>
  <si>
    <t>-</t>
    <phoneticPr fontId="5"/>
  </si>
  <si>
    <t>6.250.000/5</t>
    <phoneticPr fontId="5"/>
  </si>
  <si>
    <t>施策大目標１　地域において必要な医療を提供できる体制を整備すること</t>
    <phoneticPr fontId="5"/>
  </si>
  <si>
    <t>日常生活圏の中で良質かつ適切な医療が効率的に提供できる体制を整備すること（施策目標Ⅰ-1-1）</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</si>
  <si>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３．医療・福祉サービス改革</t>
    <rPh sb="2" eb="4">
      <t>イリョウ</t>
    </rPh>
    <rPh sb="5" eb="7">
      <t>フクシ</t>
    </rPh>
    <rPh sb="11" eb="13">
      <t>カイカク</t>
    </rPh>
    <phoneticPr fontId="5"/>
  </si>
  <si>
    <t>https://www5.cao.go.jp/keizai-shimon/kaigai/special/reform/report_211223_2pdf</t>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</si>
  <si>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社会のニーズを反映しているものである。</t>
    <rPh sb="97" eb="99">
      <t>シャカイ</t>
    </rPh>
    <rPh sb="104" eb="106">
      <t>ハンエイ</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</si>
  <si>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</si>
  <si>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</si>
  <si>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 xml:space="preserve">医師の働き方改革を進めるにあたり、医師の実施している業務を移管するタスク・シフト／シェア等が必要とされていることから、令和元年度及び令和2年度事業において、タスク・シフト／シェア等の勤務環境改善や労働時間短縮に係る先進的な取組を実施する医療機関に対して補助を行っており、好事例について周知できるよう整理することとしている。
医師の時間外労働の上限規制が開始される2024年度に向けて、医療機関における勤務環境改善や労働時間短縮に係る取組を更に進めるため、好事例を普及展開していく。
</t>
    <phoneticPr fontId="5"/>
  </si>
  <si>
    <t>好事例集の作成</t>
    <phoneticPr fontId="5"/>
  </si>
  <si>
    <t>https://www.mhlw.go.jp/wp/seisaku/hyouka/dl/r03_jizenbunseki/I-1-1.pdf</t>
    <phoneticPr fontId="5"/>
  </si>
  <si>
    <t>‐</t>
  </si>
  <si>
    <t>無</t>
  </si>
  <si>
    <t>研修会による好事例の周知</t>
    <rPh sb="0" eb="3">
      <t>ケンシュウカイ</t>
    </rPh>
    <rPh sb="6" eb="7">
      <t>コウ</t>
    </rPh>
    <rPh sb="7" eb="9">
      <t>ジレイ</t>
    </rPh>
    <rPh sb="10" eb="12">
      <t>シュウチ</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</si>
  <si>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ことで、今後、勤務環境改善や労働時間短縮が必要とされる医療機関の取組を後押しする。
・令和2年度までの補助事業を実施した医療機関の中から、好事例と思われる機関にヒアリングを行い、実態を詳細に分析。
・好事例を冊子等にしてまとめ、関係団体等への周知及び、HP等における掲載を行う。
・勤務環境改善を図ろうとしている病院向けに、好事例の普及を目的とした研修会を行う。</t>
    <phoneticPr fontId="5"/>
  </si>
  <si>
    <t>医療機関における勤務環境改善の好事例を普及させるための教材資料一式の作成</t>
    <rPh sb="0" eb="2">
      <t>イリョウ</t>
    </rPh>
    <rPh sb="2" eb="4">
      <t>キカン</t>
    </rPh>
    <rPh sb="8" eb="10">
      <t>キンム</t>
    </rPh>
    <rPh sb="10" eb="12">
      <t>カンキョウ</t>
    </rPh>
    <rPh sb="12" eb="14">
      <t>カイゼン</t>
    </rPh>
    <rPh sb="15" eb="16">
      <t>コウ</t>
    </rPh>
    <rPh sb="16" eb="18">
      <t>ジレイ</t>
    </rPh>
    <rPh sb="19" eb="21">
      <t>フキュウ</t>
    </rPh>
    <rPh sb="27" eb="29">
      <t>キョウザイ</t>
    </rPh>
    <rPh sb="29" eb="31">
      <t>シリョウ</t>
    </rPh>
    <rPh sb="31" eb="32">
      <t>1</t>
    </rPh>
    <rPh sb="32" eb="33">
      <t>シキ</t>
    </rPh>
    <rPh sb="34" eb="36">
      <t>サクセイ</t>
    </rPh>
    <phoneticPr fontId="5"/>
  </si>
  <si>
    <t>・良質かつ適切な医療を効率的に提供する体制の確保を推進するための医療法等の一部を改正する法律
・医療法第三〇条の十九</t>
    <rPh sb="1" eb="3">
      <t>リョウシツ</t>
    </rPh>
    <rPh sb="5" eb="7">
      <t>テキセツ</t>
    </rPh>
    <rPh sb="8" eb="10">
      <t>イリョウ</t>
    </rPh>
    <rPh sb="11" eb="14">
      <t>コウリツテキ</t>
    </rPh>
    <rPh sb="15" eb="17">
      <t>テイキョウ</t>
    </rPh>
    <rPh sb="19" eb="21">
      <t>タイセイ</t>
    </rPh>
    <rPh sb="22" eb="24">
      <t>カクホ</t>
    </rPh>
    <rPh sb="25" eb="27">
      <t>スイシン</t>
    </rPh>
    <rPh sb="32" eb="35">
      <t>イリョウホウ</t>
    </rPh>
    <rPh sb="35" eb="36">
      <t>トウ</t>
    </rPh>
    <rPh sb="37" eb="39">
      <t>イチブ</t>
    </rPh>
    <rPh sb="40" eb="42">
      <t>カイセイ</t>
    </rPh>
    <rPh sb="44" eb="46">
      <t>ホウリツ</t>
    </rPh>
    <rPh sb="49" eb="52">
      <t>イリョウホウ</t>
    </rPh>
    <rPh sb="52" eb="53">
      <t>ダイ</t>
    </rPh>
    <rPh sb="53" eb="55">
      <t>サンジュウ</t>
    </rPh>
    <rPh sb="55" eb="56">
      <t>ジョウ</t>
    </rPh>
    <rPh sb="57" eb="59">
      <t>19</t>
    </rPh>
    <phoneticPr fontId="5"/>
  </si>
  <si>
    <t>・医師の働き方改革の推進に関する検討会（令和元年12月厚生労働省）
医政発0528第14号｢良質かつ適切な医療を効率的に提供する体制の確保を推進するための医療法等の一部を改正する法律｣の交付について（通知）
・医政発0401第31号｢良質かつ適切な医療を効率的に提供する体制の確保を推進するための医療法等の一部を改正する法律｣の一部の施行等について</t>
    <rPh sb="1" eb="3">
      <t>イシ</t>
    </rPh>
    <rPh sb="4" eb="5">
      <t>ハタラ</t>
    </rPh>
    <rPh sb="6" eb="7">
      <t>カタ</t>
    </rPh>
    <rPh sb="7" eb="9">
      <t>カイカク</t>
    </rPh>
    <rPh sb="10" eb="12">
      <t>スイシン</t>
    </rPh>
    <rPh sb="13" eb="14">
      <t>カン</t>
    </rPh>
    <rPh sb="16" eb="18">
      <t>ケントウ</t>
    </rPh>
    <rPh sb="18" eb="19">
      <t>カイ</t>
    </rPh>
    <rPh sb="20" eb="22">
      <t>レイワ</t>
    </rPh>
    <rPh sb="22" eb="24">
      <t>ガンネン</t>
    </rPh>
    <rPh sb="26" eb="27">
      <t>ガツ</t>
    </rPh>
    <rPh sb="27" eb="29">
      <t>コウセイ</t>
    </rPh>
    <rPh sb="29" eb="32">
      <t>ロウドウショウ</t>
    </rPh>
    <rPh sb="35" eb="37">
      <t>イセイ</t>
    </rPh>
    <rPh sb="37" eb="38">
      <t>ハツ</t>
    </rPh>
    <rPh sb="42" eb="43">
      <t>ダイ</t>
    </rPh>
    <rPh sb="45" eb="46">
      <t>ゴウ</t>
    </rPh>
    <rPh sb="47" eb="49">
      <t>リョウシツ</t>
    </rPh>
    <rPh sb="51" eb="53">
      <t>テキセツ</t>
    </rPh>
    <rPh sb="54" eb="56">
      <t>イリョウ</t>
    </rPh>
    <rPh sb="57" eb="60">
      <t>コウリツテキ</t>
    </rPh>
    <rPh sb="61" eb="63">
      <t>テイキョウ</t>
    </rPh>
    <rPh sb="65" eb="67">
      <t>タイセイ</t>
    </rPh>
    <rPh sb="68" eb="70">
      <t>カクホ</t>
    </rPh>
    <rPh sb="71" eb="73">
      <t>スイシン</t>
    </rPh>
    <rPh sb="78" eb="81">
      <t>イリョウホウ</t>
    </rPh>
    <rPh sb="81" eb="82">
      <t>トウ</t>
    </rPh>
    <rPh sb="83" eb="85">
      <t>イチブ</t>
    </rPh>
    <rPh sb="86" eb="88">
      <t>カイセイ</t>
    </rPh>
    <rPh sb="90" eb="92">
      <t>ホウリツ</t>
    </rPh>
    <rPh sb="94" eb="96">
      <t>コウフ</t>
    </rPh>
    <rPh sb="101" eb="103">
      <t>ツウチ</t>
    </rPh>
    <rPh sb="107" eb="109">
      <t>イセイ</t>
    </rPh>
    <rPh sb="109" eb="110">
      <t>ハツ</t>
    </rPh>
    <rPh sb="114" eb="115">
      <t>ダイ</t>
    </rPh>
    <rPh sb="117" eb="118">
      <t>ゴウ</t>
    </rPh>
    <rPh sb="119" eb="121">
      <t>リョウシツ</t>
    </rPh>
    <rPh sb="123" eb="125">
      <t>テキセツ</t>
    </rPh>
    <rPh sb="126" eb="128">
      <t>イリョウ</t>
    </rPh>
    <rPh sb="129" eb="132">
      <t>コウリツテキ</t>
    </rPh>
    <rPh sb="133" eb="135">
      <t>テイキョウ</t>
    </rPh>
    <rPh sb="137" eb="139">
      <t>タイセイ</t>
    </rPh>
    <rPh sb="140" eb="142">
      <t>カクホ</t>
    </rPh>
    <rPh sb="143" eb="145">
      <t>スイシン</t>
    </rPh>
    <rPh sb="150" eb="153">
      <t>イリョウホウ</t>
    </rPh>
    <rPh sb="153" eb="154">
      <t>トウ</t>
    </rPh>
    <rPh sb="155" eb="157">
      <t>イチブ</t>
    </rPh>
    <rPh sb="158" eb="160">
      <t>カイセイ</t>
    </rPh>
    <rPh sb="162" eb="164">
      <t>ホウリツ</t>
    </rPh>
    <rPh sb="166" eb="168">
      <t>イチブ</t>
    </rPh>
    <rPh sb="169" eb="171">
      <t>セコウ</t>
    </rPh>
    <rPh sb="171" eb="172">
      <t>トウ</t>
    </rPh>
    <phoneticPr fontId="5"/>
  </si>
  <si>
    <t>・勤務環境改善や労働時間短縮に係る先進的な取組を実施している医療機関にヒアリング等を行い、実態を分析する
・ヒアリング等を踏まえた好事例を冊子等にしてまとめ、関係団体等へ周知・普及活動を行う
・勤務環境改善を図ろうとしている病院向けに、好事例の普及促進を目的とした研修会を実施する</t>
    <rPh sb="1" eb="3">
      <t>キンム</t>
    </rPh>
    <rPh sb="3" eb="5">
      <t>カンキョウ</t>
    </rPh>
    <rPh sb="5" eb="7">
      <t>カイゼン</t>
    </rPh>
    <rPh sb="8" eb="10">
      <t>ロウドウ</t>
    </rPh>
    <rPh sb="10" eb="12">
      <t>ジカン</t>
    </rPh>
    <rPh sb="12" eb="14">
      <t>タンシュク</t>
    </rPh>
    <rPh sb="15" eb="16">
      <t>カカ</t>
    </rPh>
    <rPh sb="17" eb="20">
      <t>センシンテキ</t>
    </rPh>
    <rPh sb="21" eb="23">
      <t>トリクミ</t>
    </rPh>
    <rPh sb="24" eb="26">
      <t>ジッシ</t>
    </rPh>
    <rPh sb="30" eb="32">
      <t>イリョウ</t>
    </rPh>
    <rPh sb="32" eb="34">
      <t>キカン</t>
    </rPh>
    <rPh sb="40" eb="41">
      <t>トウ</t>
    </rPh>
    <rPh sb="42" eb="43">
      <t>オコナ</t>
    </rPh>
    <rPh sb="45" eb="47">
      <t>ジッタイ</t>
    </rPh>
    <rPh sb="48" eb="50">
      <t>ブンセキ</t>
    </rPh>
    <rPh sb="59" eb="60">
      <t>トウ</t>
    </rPh>
    <rPh sb="61" eb="62">
      <t>フ</t>
    </rPh>
    <rPh sb="65" eb="66">
      <t>コウ</t>
    </rPh>
    <rPh sb="66" eb="68">
      <t>ジレイ</t>
    </rPh>
    <rPh sb="69" eb="71">
      <t>サッシ</t>
    </rPh>
    <rPh sb="71" eb="72">
      <t>トウ</t>
    </rPh>
    <rPh sb="79" eb="81">
      <t>カンケイ</t>
    </rPh>
    <rPh sb="81" eb="83">
      <t>ダンタイ</t>
    </rPh>
    <rPh sb="83" eb="84">
      <t>トウ</t>
    </rPh>
    <rPh sb="85" eb="87">
      <t>シュウチ</t>
    </rPh>
    <rPh sb="88" eb="90">
      <t>フキュウ</t>
    </rPh>
    <rPh sb="90" eb="92">
      <t>カツドウ</t>
    </rPh>
    <rPh sb="93" eb="94">
      <t>オコナ</t>
    </rPh>
    <rPh sb="97" eb="99">
      <t>キンム</t>
    </rPh>
    <rPh sb="99" eb="101">
      <t>カンキョウ</t>
    </rPh>
    <rPh sb="101" eb="103">
      <t>カイゼン</t>
    </rPh>
    <rPh sb="104" eb="105">
      <t>ハカ</t>
    </rPh>
    <rPh sb="112" eb="114">
      <t>ビョウイン</t>
    </rPh>
    <rPh sb="114" eb="115">
      <t>ム</t>
    </rPh>
    <rPh sb="118" eb="119">
      <t>コウ</t>
    </rPh>
    <rPh sb="119" eb="121">
      <t>ジレイ</t>
    </rPh>
    <rPh sb="122" eb="124">
      <t>フキュウ</t>
    </rPh>
    <rPh sb="124" eb="126">
      <t>ソクシン</t>
    </rPh>
    <rPh sb="127" eb="129">
      <t>モクテキ</t>
    </rPh>
    <rPh sb="132" eb="135">
      <t>ケンシュウカイ</t>
    </rPh>
    <rPh sb="136" eb="138">
      <t>ジッシ</t>
    </rPh>
    <phoneticPr fontId="5"/>
  </si>
  <si>
    <t>厚労</t>
    <rPh sb="0" eb="2">
      <t>コウロウ</t>
    </rPh>
    <phoneticPr fontId="5"/>
  </si>
  <si>
    <t>人件費</t>
    <rPh sb="0" eb="3">
      <t>ジンケンヒ</t>
    </rPh>
    <phoneticPr fontId="5"/>
  </si>
  <si>
    <t>委託費</t>
    <rPh sb="0" eb="3">
      <t>イタクヒ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</si>
  <si>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</si>
  <si>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</si>
  <si>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諸謝金</t>
    <rPh sb="0" eb="1">
      <t>ショ</t>
    </rPh>
    <rPh sb="1" eb="3">
      <t>シャキン</t>
    </rPh>
    <phoneticPr fontId="5"/>
  </si>
  <si>
    <t>消耗品費</t>
    <rPh sb="0" eb="3">
      <t>ショウモウヒン</t>
    </rPh>
    <rPh sb="3" eb="4">
      <t>ヒ</t>
    </rPh>
    <phoneticPr fontId="5"/>
  </si>
  <si>
    <t>旅費</t>
    <rPh sb="0" eb="2">
      <t>リョヒ</t>
    </rPh>
    <phoneticPr fontId="5"/>
  </si>
  <si>
    <t>人件費等</t>
    <rPh sb="0" eb="3">
      <t>ジンケンヒ</t>
    </rPh>
    <rPh sb="3" eb="4">
      <t>ナド</t>
    </rPh>
    <phoneticPr fontId="5"/>
  </si>
  <si>
    <t>委託費等</t>
    <rPh sb="0" eb="4">
      <t>イタクヒナド</t>
    </rPh>
    <phoneticPr fontId="5"/>
  </si>
  <si>
    <t>通信運搬費等</t>
    <rPh sb="0" eb="5">
      <t>ツウシンウンパンヒ</t>
    </rPh>
    <rPh sb="5" eb="6">
      <t>ナド</t>
    </rPh>
    <phoneticPr fontId="5"/>
  </si>
  <si>
    <t>チラシ印刷等</t>
    <rPh sb="3" eb="6">
      <t>インサツナド</t>
    </rPh>
    <phoneticPr fontId="5"/>
  </si>
  <si>
    <t>諸謝金など14名分</t>
    <rPh sb="0" eb="1">
      <t>ショ</t>
    </rPh>
    <rPh sb="1" eb="3">
      <t>シャキン</t>
    </rPh>
    <rPh sb="7" eb="9">
      <t>メイブン</t>
    </rPh>
    <phoneticPr fontId="5"/>
  </si>
  <si>
    <t>消耗品費等</t>
    <rPh sb="0" eb="3">
      <t>ショウモウヒン</t>
    </rPh>
    <rPh sb="3" eb="5">
      <t>ヒナド</t>
    </rPh>
    <phoneticPr fontId="5"/>
  </si>
  <si>
    <t>旅費等</t>
    <rPh sb="0" eb="3">
      <t>リョヒナド</t>
    </rPh>
    <phoneticPr fontId="5"/>
  </si>
  <si>
    <t>A.デロイトトーマツコンサルティング合同会社</t>
    <phoneticPr fontId="5"/>
  </si>
  <si>
    <t>デロイトトーマツコンサルティング合同会社</t>
  </si>
  <si>
    <t>勤務環境改善・労働時間短縮取組支援事業</t>
    <rPh sb="13" eb="14">
      <t>ト</t>
    </rPh>
    <rPh sb="14" eb="15">
      <t>ク</t>
    </rPh>
    <rPh sb="15" eb="17">
      <t>シエン</t>
    </rPh>
    <rPh sb="17" eb="19">
      <t>ジギョウ</t>
    </rPh>
    <phoneticPr fontId="5"/>
  </si>
  <si>
    <t>-</t>
    <phoneticPr fontId="5"/>
  </si>
  <si>
    <t>－</t>
    <phoneticPr fontId="5"/>
  </si>
  <si>
    <t xml:space="preserve">株式会社ゴートップ
</t>
    <phoneticPr fontId="5"/>
  </si>
  <si>
    <t xml:space="preserve">株式会社ジャストコーポレーション </t>
    <phoneticPr fontId="5"/>
  </si>
  <si>
    <t>B.株式会社ゴートップ</t>
    <phoneticPr fontId="5"/>
  </si>
  <si>
    <t>C.株式会社ジャストコーポレーション</t>
    <phoneticPr fontId="5"/>
  </si>
  <si>
    <t>通信運搬費等</t>
    <rPh sb="0" eb="6">
      <t>ツウシンウンパンヒナド</t>
    </rPh>
    <phoneticPr fontId="5"/>
  </si>
  <si>
    <t>印刷製本費等</t>
    <rPh sb="0" eb="6">
      <t>インサツセイホンヒナド</t>
    </rPh>
    <phoneticPr fontId="5"/>
  </si>
  <si>
    <t>事業実施にあたり必要なもののみに限定されている。</t>
    <rPh sb="0" eb="2">
      <t>ジギョウ</t>
    </rPh>
    <rPh sb="2" eb="4">
      <t>ジッシ</t>
    </rPh>
    <rPh sb="8" eb="10">
      <t>ヒツヨウ</t>
    </rPh>
    <rPh sb="16" eb="18">
      <t>ゲンテイ</t>
    </rPh>
    <phoneticPr fontId="5"/>
  </si>
  <si>
    <t>-</t>
    <phoneticPr fontId="5"/>
  </si>
  <si>
    <t>概ね成果実績は、成果目標を達成している。</t>
    <rPh sb="0" eb="1">
      <t>オオム</t>
    </rPh>
    <rPh sb="2" eb="4">
      <t>セイカ</t>
    </rPh>
    <rPh sb="4" eb="6">
      <t>ジッセキ</t>
    </rPh>
    <rPh sb="8" eb="10">
      <t>セイカ</t>
    </rPh>
    <rPh sb="10" eb="12">
      <t>モクヒョウ</t>
    </rPh>
    <rPh sb="13" eb="15">
      <t>タッセイ</t>
    </rPh>
    <phoneticPr fontId="5"/>
  </si>
  <si>
    <t>概ね活動実績は、活動指標の見込みを達成している。</t>
    <rPh sb="0" eb="1">
      <t>オオム</t>
    </rPh>
    <rPh sb="2" eb="4">
      <t>カツドウ</t>
    </rPh>
    <rPh sb="4" eb="6">
      <t>ジッセキ</t>
    </rPh>
    <rPh sb="8" eb="10">
      <t>カツドウ</t>
    </rPh>
    <rPh sb="10" eb="12">
      <t>シヒョウ</t>
    </rPh>
    <rPh sb="13" eb="15">
      <t>ミコ</t>
    </rPh>
    <rPh sb="17" eb="19">
      <t>タッセイ</t>
    </rPh>
    <phoneticPr fontId="5"/>
  </si>
  <si>
    <t>-</t>
    <phoneticPr fontId="5"/>
  </si>
  <si>
    <t>-</t>
    <phoneticPr fontId="5"/>
  </si>
  <si>
    <t>○</t>
    <phoneticPr fontId="5"/>
  </si>
  <si>
    <t>－</t>
    <phoneticPr fontId="5"/>
  </si>
  <si>
    <t>-</t>
    <phoneticPr fontId="5"/>
  </si>
  <si>
    <t>医療勤務環境改善好事例普及事業展開事業においては、事業目標を概ね達成しているが、令和６（2024)年４月からの医師の時間外労働の上限規制の適用に向けて、引き続き取組を進めていく必要がある。</t>
    <rPh sb="0" eb="2">
      <t>イリョウ</t>
    </rPh>
    <rPh sb="2" eb="4">
      <t>キンム</t>
    </rPh>
    <rPh sb="4" eb="6">
      <t>カンキョウ</t>
    </rPh>
    <rPh sb="6" eb="8">
      <t>カイゼン</t>
    </rPh>
    <rPh sb="8" eb="9">
      <t>コウ</t>
    </rPh>
    <rPh sb="9" eb="11">
      <t>ジレイ</t>
    </rPh>
    <rPh sb="11" eb="13">
      <t>フキュウ</t>
    </rPh>
    <rPh sb="13" eb="15">
      <t>ジギョウ</t>
    </rPh>
    <rPh sb="15" eb="17">
      <t>テンカイ</t>
    </rPh>
    <rPh sb="17" eb="19">
      <t>ジギョウ</t>
    </rPh>
    <rPh sb="25" eb="27">
      <t>ジギョウ</t>
    </rPh>
    <rPh sb="27" eb="29">
      <t>モクヒョウ</t>
    </rPh>
    <rPh sb="30" eb="31">
      <t>オオム</t>
    </rPh>
    <rPh sb="32" eb="34">
      <t>タッセイ</t>
    </rPh>
    <rPh sb="40" eb="42">
      <t>レイワ</t>
    </rPh>
    <rPh sb="49" eb="50">
      <t>ネン</t>
    </rPh>
    <rPh sb="51" eb="52">
      <t>ガツ</t>
    </rPh>
    <rPh sb="55" eb="57">
      <t>イシ</t>
    </rPh>
    <rPh sb="58" eb="60">
      <t>ジカン</t>
    </rPh>
    <rPh sb="60" eb="61">
      <t>ガイ</t>
    </rPh>
    <rPh sb="61" eb="63">
      <t>ロウドウ</t>
    </rPh>
    <rPh sb="64" eb="66">
      <t>ジョウゲン</t>
    </rPh>
    <rPh sb="66" eb="68">
      <t>キセイ</t>
    </rPh>
    <rPh sb="69" eb="71">
      <t>テキヨウ</t>
    </rPh>
    <rPh sb="72" eb="73">
      <t>ム</t>
    </rPh>
    <rPh sb="76" eb="77">
      <t>ヒ</t>
    </rPh>
    <rPh sb="78" eb="79">
      <t>ツヅ</t>
    </rPh>
    <rPh sb="80" eb="82">
      <t>トリクミ</t>
    </rPh>
    <rPh sb="83" eb="84">
      <t>スス</t>
    </rPh>
    <rPh sb="88" eb="90">
      <t>ヒツヨウ</t>
    </rPh>
    <phoneticPr fontId="5"/>
  </si>
  <si>
    <t>医療勤務環境改善好事例普及展開事業で作成された好事例を収集した冊子の追加・更新のほか、好事例の普及促進を目的としたセミナーを実施し、医療機関における勤務環境改善や労働時間短縮に係る取組を後押ししていく。</t>
    <rPh sb="0" eb="2">
      <t>イリョウ</t>
    </rPh>
    <rPh sb="2" eb="4">
      <t>キンム</t>
    </rPh>
    <rPh sb="4" eb="6">
      <t>カンキョウ</t>
    </rPh>
    <rPh sb="6" eb="8">
      <t>カイゼン</t>
    </rPh>
    <rPh sb="8" eb="9">
      <t>コウ</t>
    </rPh>
    <rPh sb="9" eb="11">
      <t>ジレイ</t>
    </rPh>
    <rPh sb="11" eb="13">
      <t>フキュウ</t>
    </rPh>
    <rPh sb="13" eb="15">
      <t>テンカイ</t>
    </rPh>
    <rPh sb="15" eb="17">
      <t>ジギョウ</t>
    </rPh>
    <rPh sb="18" eb="20">
      <t>サクセイ</t>
    </rPh>
    <rPh sb="23" eb="24">
      <t>コウ</t>
    </rPh>
    <rPh sb="24" eb="26">
      <t>ジレイ</t>
    </rPh>
    <rPh sb="27" eb="29">
      <t>シュウシュウ</t>
    </rPh>
    <rPh sb="31" eb="33">
      <t>サッシ</t>
    </rPh>
    <rPh sb="34" eb="36">
      <t>ツイカ</t>
    </rPh>
    <rPh sb="37" eb="39">
      <t>コウシン</t>
    </rPh>
    <rPh sb="43" eb="44">
      <t>コウ</t>
    </rPh>
    <rPh sb="44" eb="46">
      <t>ジレイ</t>
    </rPh>
    <rPh sb="47" eb="49">
      <t>フキュウ</t>
    </rPh>
    <rPh sb="49" eb="51">
      <t>ソクシン</t>
    </rPh>
    <rPh sb="52" eb="54">
      <t>モクテキ</t>
    </rPh>
    <rPh sb="62" eb="64">
      <t>ジッシ</t>
    </rPh>
    <rPh sb="66" eb="68">
      <t>イリョウ</t>
    </rPh>
    <rPh sb="68" eb="70">
      <t>キカン</t>
    </rPh>
    <rPh sb="74" eb="76">
      <t>キンム</t>
    </rPh>
    <rPh sb="76" eb="78">
      <t>カンキョウ</t>
    </rPh>
    <rPh sb="78" eb="80">
      <t>カイゼン</t>
    </rPh>
    <rPh sb="81" eb="83">
      <t>ロウドウ</t>
    </rPh>
    <rPh sb="83" eb="85">
      <t>ジカン</t>
    </rPh>
    <rPh sb="85" eb="87">
      <t>タンシュク</t>
    </rPh>
    <rPh sb="88" eb="89">
      <t>カカ</t>
    </rPh>
    <rPh sb="90" eb="92">
      <t>トリクミ</t>
    </rPh>
    <rPh sb="93" eb="95">
      <t>アトオ</t>
    </rPh>
    <phoneticPr fontId="5"/>
  </si>
  <si>
    <t>-</t>
    <phoneticPr fontId="5"/>
  </si>
  <si>
    <t>有</t>
  </si>
  <si>
    <t>ホームページへ掲載することにより都道府県や医療機関に広く周知できるよう努めている。</t>
    <rPh sb="7" eb="9">
      <t>ケイサイ</t>
    </rPh>
    <rPh sb="16" eb="20">
      <t>トドウフケン</t>
    </rPh>
    <rPh sb="21" eb="23">
      <t>イリョウ</t>
    </rPh>
    <rPh sb="23" eb="25">
      <t>キカン</t>
    </rPh>
    <rPh sb="26" eb="27">
      <t>ヒロ</t>
    </rPh>
    <rPh sb="28" eb="30">
      <t>シュウチ</t>
    </rPh>
    <rPh sb="35" eb="36">
      <t>ツト</t>
    </rPh>
    <phoneticPr fontId="5"/>
  </si>
  <si>
    <t>総合評価落札方式にて一者応札となったが、価格点・技術点ともに問題無く妥当である。</t>
    <rPh sb="0" eb="2">
      <t>ソウゴウ</t>
    </rPh>
    <rPh sb="2" eb="4">
      <t>ヒョウカ</t>
    </rPh>
    <rPh sb="4" eb="6">
      <t>ラクサツ</t>
    </rPh>
    <rPh sb="6" eb="8">
      <t>ホウシキ</t>
    </rPh>
    <rPh sb="10" eb="11">
      <t>イッ</t>
    </rPh>
    <rPh sb="11" eb="12">
      <t>モノ</t>
    </rPh>
    <rPh sb="12" eb="14">
      <t>オウサツ</t>
    </rPh>
    <rPh sb="20" eb="22">
      <t>カカク</t>
    </rPh>
    <rPh sb="22" eb="23">
      <t>テン</t>
    </rPh>
    <rPh sb="24" eb="26">
      <t>ギジュツ</t>
    </rPh>
    <rPh sb="26" eb="27">
      <t>テン</t>
    </rPh>
    <rPh sb="30" eb="32">
      <t>モンダイ</t>
    </rPh>
    <rPh sb="32" eb="33">
      <t>ナ</t>
    </rPh>
    <rPh sb="34" eb="36">
      <t>ダトウ</t>
    </rPh>
    <phoneticPr fontId="5"/>
  </si>
  <si>
    <t>医師の働き方改革が言われていますが、特に勤務医の勤務環境は極めて厳しい状態にあります。その改善施策の検討は急務であり、その一丁目一番地としての好事例の収集と公表は必要な事業と考えられます。ただ、極めて限られた予算でコンサル会社への発注、期待している効果が得られるか懸念されるところです。（増田　正志）</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</si>
  <si>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</si>
  <si>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</si>
  <si>
    <t>医療機関を対象とした働き方改革好事例展開事業医療勤務環境改善好事例普及展開事業の廃止</t>
    <rPh sb="40" eb="42">
      <t>ハイシ</t>
    </rPh>
    <phoneticPr fontId="5"/>
  </si>
  <si>
    <t>終了予定</t>
  </si>
  <si>
    <t>医師の時間外労働の上限規制が開始される2024年度に向けて、医療機関における勤務環境改善や労働時間短縮に係る取組を更に進めるため、好事例を普及展開していくことは、医師の働き方改革を進めるにあたって重要である。ただし、事業は当初の予定通りの成果を達成する見込みであるため、令和4年度をもって終了すること。</t>
    <rPh sb="98" eb="100">
      <t>ジュウヨウ</t>
    </rPh>
    <rPh sb="108" eb="110">
      <t>ジギョウ</t>
    </rPh>
    <rPh sb="111" eb="113">
      <t>トウショ</t>
    </rPh>
    <rPh sb="114" eb="116">
      <t>ヨテイ</t>
    </rPh>
    <rPh sb="116" eb="117">
      <t>ドオ</t>
    </rPh>
    <rPh sb="119" eb="121">
      <t>セイカ</t>
    </rPh>
    <rPh sb="122" eb="124">
      <t>タッセイ</t>
    </rPh>
    <rPh sb="126" eb="128">
      <t>ミコ</t>
    </rPh>
    <rPh sb="135" eb="137">
      <t>レイワ</t>
    </rPh>
    <rPh sb="138" eb="140">
      <t>ネンド</t>
    </rPh>
    <rPh sb="144" eb="146">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</si>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</sst>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22419</xdr:colOff>
      <xdr:row>270</xdr:row>
      <xdr:rowOff>0</xdr:rowOff>
    </xdr:from>
    <xdr:to>
      <xdr:col>34</xdr:col>
      <xdr:colOff>22420</xdr:colOff>
      <xdr:row>271</xdr:row>
      <xdr:rowOff>225436</xdr:rowOff>
    </xdr:to>
    <xdr:sp macro="" textlink="">
      <xdr:nvSpPr>
        <xdr:cNvPr id="2" name="テキスト ボックス 1"/>
        <xdr:cNvSpPr txBox="1"/>
      </xdr:nvSpPr>
      <xdr:spPr>
        <a:xfrm>
          <a:off x="4022919" y="89306400"/>
          <a:ext cx="2800351" cy="577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９．４百万円</a:t>
          </a:r>
        </a:p>
      </xdr:txBody>
    </xdr:sp>
    <xdr:clientData/>
  </xdr:twoCellAnchor>
  <xdr:twoCellAnchor>
    <xdr:from>
      <xdr:col>16</xdr:col>
      <xdr:colOff>40822</xdr:colOff>
      <xdr:row>276</xdr:row>
      <xdr:rowOff>54429</xdr:rowOff>
    </xdr:from>
    <xdr:to>
      <xdr:col>37</xdr:col>
      <xdr:colOff>95250</xdr:colOff>
      <xdr:row>277</xdr:row>
      <xdr:rowOff>318480</xdr:rowOff>
    </xdr:to>
    <xdr:sp macro="" textlink="">
      <xdr:nvSpPr>
        <xdr:cNvPr id="3" name="テキスト ボックス 2"/>
        <xdr:cNvSpPr txBox="1"/>
      </xdr:nvSpPr>
      <xdr:spPr>
        <a:xfrm>
          <a:off x="3306536" y="40372393"/>
          <a:ext cx="4340678" cy="617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デロイトトーマツコンサルティング合同会社　</a:t>
          </a:r>
          <a:endParaRPr kumimoji="1" lang="en-US" altLang="ja-JP" sz="1400"/>
        </a:p>
        <a:p>
          <a:pPr algn="ctr"/>
          <a:r>
            <a:rPr kumimoji="1" lang="ja-JP" altLang="en-US" sz="1400"/>
            <a:t>９．４百万円</a:t>
          </a:r>
        </a:p>
      </xdr:txBody>
    </xdr:sp>
    <xdr:clientData/>
  </xdr:twoCellAnchor>
  <xdr:twoCellAnchor editAs="oneCell">
    <xdr:from>
      <xdr:col>26</xdr:col>
      <xdr:colOff>90455</xdr:colOff>
      <xdr:row>271</xdr:row>
      <xdr:rowOff>340179</xdr:rowOff>
    </xdr:from>
    <xdr:to>
      <xdr:col>27</xdr:col>
      <xdr:colOff>44858</xdr:colOff>
      <xdr:row>276</xdr:row>
      <xdr:rowOff>107576</xdr:rowOff>
    </xdr:to>
    <xdr:pic>
      <xdr:nvPicPr>
        <xdr:cNvPr id="4" name="図 3"/>
        <xdr:cNvPicPr>
          <a:picLocks noChangeAspect="1"/>
        </xdr:cNvPicPr>
      </xdr:nvPicPr>
      <xdr:blipFill>
        <a:blip xmlns:r="http://schemas.openxmlformats.org/officeDocument/2006/relationships" r:embed="rId1"/>
        <a:stretch>
          <a:fillRect/>
        </a:stretch>
      </xdr:blipFill>
      <xdr:spPr>
        <a:xfrm>
          <a:off x="5291105" y="89999004"/>
          <a:ext cx="154428" cy="1529522"/>
        </a:xfrm>
        <a:prstGeom prst="rect">
          <a:avLst/>
        </a:prstGeom>
      </xdr:spPr>
    </xdr:pic>
    <xdr:clientData/>
  </xdr:twoCellAnchor>
  <xdr:twoCellAnchor>
    <xdr:from>
      <xdr:col>16</xdr:col>
      <xdr:colOff>63241</xdr:colOff>
      <xdr:row>277</xdr:row>
      <xdr:rowOff>340177</xdr:rowOff>
    </xdr:from>
    <xdr:to>
      <xdr:col>37</xdr:col>
      <xdr:colOff>195267</xdr:colOff>
      <xdr:row>282</xdr:row>
      <xdr:rowOff>149678</xdr:rowOff>
    </xdr:to>
    <xdr:grpSp>
      <xdr:nvGrpSpPr>
        <xdr:cNvPr id="5" name="グループ化 4"/>
        <xdr:cNvGrpSpPr/>
      </xdr:nvGrpSpPr>
      <xdr:grpSpPr>
        <a:xfrm>
          <a:off x="3328955" y="41597034"/>
          <a:ext cx="4418276" cy="1578430"/>
          <a:chOff x="2057880" y="91768971"/>
          <a:chExt cx="4367850" cy="1546413"/>
        </a:xfrm>
      </xdr:grpSpPr>
      <xdr:sp macro="" textlink="">
        <xdr:nvSpPr>
          <xdr:cNvPr id="6" name="テキスト ボックス 5"/>
          <xdr:cNvSpPr txBox="1"/>
        </xdr:nvSpPr>
        <xdr:spPr>
          <a:xfrm>
            <a:off x="2259586" y="91768971"/>
            <a:ext cx="4115759" cy="15464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050"/>
              <a:t>医師の時間外労働の上限規制が開始される</a:t>
            </a:r>
            <a:r>
              <a:rPr kumimoji="1" lang="en-US" altLang="ja-JP" sz="1050"/>
              <a:t>2024</a:t>
            </a:r>
            <a:r>
              <a:rPr kumimoji="1" lang="ja-JP" altLang="en-US" sz="1050"/>
              <a:t>年度に向けて、令和元年度及び令和</a:t>
            </a:r>
            <a:r>
              <a:rPr kumimoji="1" lang="en-US" altLang="ja-JP" sz="1050"/>
              <a:t>2</a:t>
            </a:r>
            <a:r>
              <a:rPr kumimoji="1" lang="ja-JP" altLang="en-US" sz="1050"/>
              <a:t>年度の補助事業で得られた勤務環境改善や労働時間短縮に係る取組の好事例や効果を全国的に普及・展開していくことで、今後、勤務環境改善や労働時間短縮が必要とされる医療機関の取組を後押しする。</a:t>
            </a:r>
            <a:endParaRPr kumimoji="1" lang="en-US" altLang="ja-JP" sz="1050"/>
          </a:p>
        </xdr:txBody>
      </xdr:sp>
      <xdr:sp macro="" textlink="">
        <xdr:nvSpPr>
          <xdr:cNvPr id="7" name="右大かっこ 6"/>
          <xdr:cNvSpPr/>
        </xdr:nvSpPr>
        <xdr:spPr>
          <a:xfrm>
            <a:off x="6119212" y="91776175"/>
            <a:ext cx="306518" cy="13837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左大かっこ 7"/>
          <xdr:cNvSpPr/>
        </xdr:nvSpPr>
        <xdr:spPr>
          <a:xfrm>
            <a:off x="2057880" y="91776176"/>
            <a:ext cx="296993" cy="1383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122466</xdr:colOff>
      <xdr:row>285</xdr:row>
      <xdr:rowOff>95251</xdr:rowOff>
    </xdr:from>
    <xdr:to>
      <xdr:col>27</xdr:col>
      <xdr:colOff>13607</xdr:colOff>
      <xdr:row>286</xdr:row>
      <xdr:rowOff>247243</xdr:rowOff>
    </xdr:to>
    <xdr:sp macro="" textlink="">
      <xdr:nvSpPr>
        <xdr:cNvPr id="9" name="テキスト ボックス 8"/>
        <xdr:cNvSpPr txBox="1"/>
      </xdr:nvSpPr>
      <xdr:spPr>
        <a:xfrm>
          <a:off x="1959430" y="43597287"/>
          <a:ext cx="3565070" cy="818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B.</a:t>
          </a:r>
          <a:r>
            <a:rPr kumimoji="1" lang="ja-JP" altLang="en-US" sz="1400"/>
            <a:t>株式会社ゴートップ</a:t>
          </a:r>
          <a:endParaRPr kumimoji="1" lang="en-US" altLang="ja-JP" sz="1400"/>
        </a:p>
        <a:p>
          <a:pPr algn="ctr"/>
          <a:r>
            <a:rPr kumimoji="1" lang="ja-JP" altLang="en-US" sz="1400"/>
            <a:t>１．３百万円</a:t>
          </a:r>
        </a:p>
      </xdr:txBody>
    </xdr:sp>
    <xdr:clientData/>
  </xdr:twoCellAnchor>
  <xdr:twoCellAnchor editAs="oneCell">
    <xdr:from>
      <xdr:col>17</xdr:col>
      <xdr:colOff>195306</xdr:colOff>
      <xdr:row>282</xdr:row>
      <xdr:rowOff>179294</xdr:rowOff>
    </xdr:from>
    <xdr:to>
      <xdr:col>18</xdr:col>
      <xdr:colOff>92170</xdr:colOff>
      <xdr:row>285</xdr:row>
      <xdr:rowOff>81643</xdr:rowOff>
    </xdr:to>
    <xdr:pic>
      <xdr:nvPicPr>
        <xdr:cNvPr id="10" name="図 9"/>
        <xdr:cNvPicPr>
          <a:picLocks noChangeAspect="1"/>
        </xdr:cNvPicPr>
      </xdr:nvPicPr>
      <xdr:blipFill>
        <a:blip xmlns:r="http://schemas.openxmlformats.org/officeDocument/2006/relationships" r:embed="rId1"/>
        <a:stretch>
          <a:fillRect/>
        </a:stretch>
      </xdr:blipFill>
      <xdr:spPr>
        <a:xfrm>
          <a:off x="3665127" y="42619973"/>
          <a:ext cx="100972" cy="963706"/>
        </a:xfrm>
        <a:prstGeom prst="rect">
          <a:avLst/>
        </a:prstGeom>
      </xdr:spPr>
    </xdr:pic>
    <xdr:clientData/>
  </xdr:twoCellAnchor>
  <xdr:twoCellAnchor>
    <xdr:from>
      <xdr:col>10</xdr:col>
      <xdr:colOff>123268</xdr:colOff>
      <xdr:row>286</xdr:row>
      <xdr:rowOff>381000</xdr:rowOff>
    </xdr:from>
    <xdr:to>
      <xdr:col>27</xdr:col>
      <xdr:colOff>67238</xdr:colOff>
      <xdr:row>290</xdr:row>
      <xdr:rowOff>212913</xdr:rowOff>
    </xdr:to>
    <xdr:grpSp>
      <xdr:nvGrpSpPr>
        <xdr:cNvPr id="11" name="グループ化 10"/>
        <xdr:cNvGrpSpPr/>
      </xdr:nvGrpSpPr>
      <xdr:grpSpPr>
        <a:xfrm>
          <a:off x="2164339" y="45134893"/>
          <a:ext cx="3413792" cy="1764127"/>
          <a:chOff x="2057880" y="91768971"/>
          <a:chExt cx="4367850" cy="1546413"/>
        </a:xfrm>
      </xdr:grpSpPr>
      <xdr:sp macro="" textlink="">
        <xdr:nvSpPr>
          <xdr:cNvPr id="12" name="テキスト ボックス 11"/>
          <xdr:cNvSpPr txBox="1"/>
        </xdr:nvSpPr>
        <xdr:spPr>
          <a:xfrm>
            <a:off x="2259586" y="91768971"/>
            <a:ext cx="4115759" cy="15464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endParaRPr kumimoji="1" lang="ja-JP" altLang="en-US" sz="1100"/>
          </a:p>
          <a:p>
            <a:r>
              <a:rPr kumimoji="1" lang="ja-JP" altLang="en-US" sz="1100"/>
              <a:t> オンライン研修会の運営支援、申込用</a:t>
            </a:r>
            <a:r>
              <a:rPr kumimoji="1" lang="en-US" altLang="ja-JP" sz="1100"/>
              <a:t>Web</a:t>
            </a:r>
            <a:r>
              <a:rPr kumimoji="1" lang="ja-JP" altLang="en-US" sz="1100"/>
              <a:t>ページの制作、アンケート集計 </a:t>
            </a:r>
            <a:endParaRPr kumimoji="1" lang="en-US" altLang="ja-JP" sz="1100"/>
          </a:p>
        </xdr:txBody>
      </xdr:sp>
      <xdr:sp macro="" textlink="">
        <xdr:nvSpPr>
          <xdr:cNvPr id="13" name="右大かっこ 12"/>
          <xdr:cNvSpPr/>
        </xdr:nvSpPr>
        <xdr:spPr>
          <a:xfrm>
            <a:off x="6119212" y="91776175"/>
            <a:ext cx="306518" cy="13837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左大かっこ 13"/>
          <xdr:cNvSpPr/>
        </xdr:nvSpPr>
        <xdr:spPr>
          <a:xfrm>
            <a:off x="2057880" y="91776176"/>
            <a:ext cx="296993" cy="1383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54429</xdr:colOff>
      <xdr:row>285</xdr:row>
      <xdr:rowOff>81643</xdr:rowOff>
    </xdr:from>
    <xdr:to>
      <xdr:col>45</xdr:col>
      <xdr:colOff>27215</xdr:colOff>
      <xdr:row>286</xdr:row>
      <xdr:rowOff>247240</xdr:rowOff>
    </xdr:to>
    <xdr:sp macro="" textlink="">
      <xdr:nvSpPr>
        <xdr:cNvPr id="15" name="テキスト ボックス 14"/>
        <xdr:cNvSpPr txBox="1"/>
      </xdr:nvSpPr>
      <xdr:spPr>
        <a:xfrm>
          <a:off x="5769429" y="43583679"/>
          <a:ext cx="3442607" cy="83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株式会社ジャストコーポレーション 　　　　　　　　１．１百万円</a:t>
          </a:r>
        </a:p>
      </xdr:txBody>
    </xdr:sp>
    <xdr:clientData/>
  </xdr:twoCellAnchor>
  <xdr:twoCellAnchor editAs="oneCell">
    <xdr:from>
      <xdr:col>35</xdr:col>
      <xdr:colOff>49618</xdr:colOff>
      <xdr:row>282</xdr:row>
      <xdr:rowOff>156881</xdr:rowOff>
    </xdr:from>
    <xdr:to>
      <xdr:col>35</xdr:col>
      <xdr:colOff>155789</xdr:colOff>
      <xdr:row>285</xdr:row>
      <xdr:rowOff>108858</xdr:rowOff>
    </xdr:to>
    <xdr:pic>
      <xdr:nvPicPr>
        <xdr:cNvPr id="16" name="図 15"/>
        <xdr:cNvPicPr>
          <a:picLocks noChangeAspect="1"/>
        </xdr:cNvPicPr>
      </xdr:nvPicPr>
      <xdr:blipFill>
        <a:blip xmlns:r="http://schemas.openxmlformats.org/officeDocument/2006/relationships" r:embed="rId1"/>
        <a:stretch>
          <a:fillRect/>
        </a:stretch>
      </xdr:blipFill>
      <xdr:spPr>
        <a:xfrm>
          <a:off x="7193368" y="42597560"/>
          <a:ext cx="106171" cy="1013334"/>
        </a:xfrm>
        <a:prstGeom prst="rect">
          <a:avLst/>
        </a:prstGeom>
      </xdr:spPr>
    </xdr:pic>
    <xdr:clientData/>
  </xdr:twoCellAnchor>
  <xdr:twoCellAnchor>
    <xdr:from>
      <xdr:col>28</xdr:col>
      <xdr:colOff>67229</xdr:colOff>
      <xdr:row>286</xdr:row>
      <xdr:rowOff>380998</xdr:rowOff>
    </xdr:from>
    <xdr:to>
      <xdr:col>45</xdr:col>
      <xdr:colOff>11199</xdr:colOff>
      <xdr:row>290</xdr:row>
      <xdr:rowOff>212911</xdr:rowOff>
    </xdr:to>
    <xdr:grpSp>
      <xdr:nvGrpSpPr>
        <xdr:cNvPr id="17" name="グループ化 16"/>
        <xdr:cNvGrpSpPr/>
      </xdr:nvGrpSpPr>
      <xdr:grpSpPr>
        <a:xfrm>
          <a:off x="5782229" y="45134891"/>
          <a:ext cx="3413791" cy="1764127"/>
          <a:chOff x="2057880" y="91768971"/>
          <a:chExt cx="4367850" cy="1546413"/>
        </a:xfrm>
      </xdr:grpSpPr>
      <xdr:sp macro="" textlink="">
        <xdr:nvSpPr>
          <xdr:cNvPr id="18" name="テキスト ボックス 17"/>
          <xdr:cNvSpPr txBox="1"/>
        </xdr:nvSpPr>
        <xdr:spPr>
          <a:xfrm>
            <a:off x="2259586" y="91768971"/>
            <a:ext cx="4115759" cy="15464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endParaRPr kumimoji="1" lang="ja-JP" altLang="en-US" sz="1100"/>
          </a:p>
          <a:p>
            <a:r>
              <a:rPr kumimoji="1" lang="ja-JP" altLang="en-US" sz="1100"/>
              <a:t> 広報チラシの封入封緘及び発送業務 </a:t>
            </a:r>
            <a:endParaRPr kumimoji="1" lang="en-US" altLang="ja-JP" sz="1100"/>
          </a:p>
        </xdr:txBody>
      </xdr:sp>
      <xdr:sp macro="" textlink="">
        <xdr:nvSpPr>
          <xdr:cNvPr id="19" name="右大かっこ 18"/>
          <xdr:cNvSpPr/>
        </xdr:nvSpPr>
        <xdr:spPr>
          <a:xfrm>
            <a:off x="6119212" y="91776175"/>
            <a:ext cx="306518" cy="13837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0" name="左大かっこ 19"/>
          <xdr:cNvSpPr/>
        </xdr:nvSpPr>
        <xdr:spPr>
          <a:xfrm>
            <a:off x="2057880" y="91776176"/>
            <a:ext cx="296993" cy="1383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0</xdr:colOff>
      <xdr:row>273</xdr:row>
      <xdr:rowOff>0</xdr:rowOff>
    </xdr:from>
    <xdr:to>
      <xdr:col>41</xdr:col>
      <xdr:colOff>110219</xdr:colOff>
      <xdr:row>274</xdr:row>
      <xdr:rowOff>62593</xdr:rowOff>
    </xdr:to>
    <xdr:sp macro="" textlink="">
      <xdr:nvSpPr>
        <xdr:cNvPr id="21" name="テキスト ボックス 20"/>
        <xdr:cNvSpPr txBox="1"/>
      </xdr:nvSpPr>
      <xdr:spPr>
        <a:xfrm>
          <a:off x="5600700" y="90363675"/>
          <a:ext cx="2710544" cy="415018"/>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78441</xdr:colOff>
      <xdr:row>283</xdr:row>
      <xdr:rowOff>190501</xdr:rowOff>
    </xdr:from>
    <xdr:to>
      <xdr:col>33</xdr:col>
      <xdr:colOff>188660</xdr:colOff>
      <xdr:row>284</xdr:row>
      <xdr:rowOff>253093</xdr:rowOff>
    </xdr:to>
    <xdr:sp macro="" textlink="">
      <xdr:nvSpPr>
        <xdr:cNvPr id="22" name="テキスト ボックス 21"/>
        <xdr:cNvSpPr txBox="1"/>
      </xdr:nvSpPr>
      <xdr:spPr>
        <a:xfrm>
          <a:off x="4078941" y="94078426"/>
          <a:ext cx="2710544" cy="41501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1"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619</v>
      </c>
      <c r="AK2" s="172"/>
      <c r="AL2" s="172"/>
      <c r="AM2" s="172"/>
      <c r="AN2" s="75" t="s">
        <v>283</v>
      </c>
      <c r="AO2" s="172">
        <v>21</v>
      </c>
      <c r="AP2" s="172"/>
      <c r="AQ2" s="172"/>
      <c r="AR2" s="76" t="s">
        <v>283</v>
      </c>
      <c r="AS2" s="173">
        <v>77</v>
      </c>
      <c r="AT2" s="173"/>
      <c r="AU2" s="173"/>
      <c r="AV2" s="75" t="str">
        <f>IF(AW2="","","-")</f>
        <v/>
      </c>
      <c r="AW2" s="174"/>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386</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53.75" customHeight="1" x14ac:dyDescent="0.15">
      <c r="A7" s="178" t="s">
        <v>20</v>
      </c>
      <c r="B7" s="179"/>
      <c r="C7" s="179"/>
      <c r="D7" s="179"/>
      <c r="E7" s="179"/>
      <c r="F7" s="180"/>
      <c r="G7" s="204" t="s">
        <v>641</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642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68.25" customHeight="1" x14ac:dyDescent="0.15">
      <c r="A9" s="189" t="s">
        <v>21</v>
      </c>
      <c r="B9" s="190"/>
      <c r="C9" s="190"/>
      <c r="D9" s="190"/>
      <c r="E9" s="190"/>
      <c r="F9" s="190"/>
      <c r="G9" s="191" t="s">
        <v>633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5.5" customHeight="1" x14ac:dyDescent="0.15">
      <c r="A10" s="234" t="s">
        <v>27</v>
      </c>
      <c r="B10" s="235"/>
      <c r="C10" s="235"/>
      <c r="D10" s="235"/>
      <c r="E10" s="235"/>
      <c r="F10" s="235"/>
      <c r="G10" s="236" t="s">
        <v>639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10</v>
      </c>
      <c r="AE13" s="217"/>
      <c r="AF13" s="217"/>
      <c r="AG13" s="217"/>
      <c r="AH13" s="217"/>
      <c r="AI13" s="217"/>
      <c r="AJ13" s="218"/>
      <c r="AK13" s="216">
        <v>7</v>
      </c>
      <c r="AL13" s="217"/>
      <c r="AM13" s="217"/>
      <c r="AN13" s="217"/>
      <c r="AO13" s="217"/>
      <c r="AP13" s="217"/>
      <c r="AQ13" s="218"/>
      <c r="AR13" s="228" t="s">
        <v>687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675</v>
      </c>
      <c r="AE14" s="217"/>
      <c r="AF14" s="217"/>
      <c r="AG14" s="217"/>
      <c r="AH14" s="217"/>
      <c r="AI14" s="217"/>
      <c r="AJ14" s="218"/>
      <c r="AK14" s="216" t="s">
        <v>691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675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675</v>
      </c>
      <c r="AE16" s="217"/>
      <c r="AF16" s="217"/>
      <c r="AG16" s="217"/>
      <c r="AH16" s="217"/>
      <c r="AI16" s="217"/>
      <c r="AJ16" s="218"/>
      <c r="AK16" s="216" t="s">
        <v>691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675</v>
      </c>
      <c r="AE17" s="217"/>
      <c r="AF17" s="217"/>
      <c r="AG17" s="217"/>
      <c r="AH17" s="217"/>
      <c r="AI17" s="217"/>
      <c r="AJ17" s="218"/>
      <c r="AK17" s="216" t="s">
        <v>691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10</v>
      </c>
      <c r="AE18" s="261"/>
      <c r="AF18" s="261"/>
      <c r="AG18" s="261"/>
      <c r="AH18" s="261"/>
      <c r="AI18" s="261"/>
      <c r="AJ18" s="262"/>
      <c r="AK18" s="260">
        <f>SUM(AK13:AQ17)</f>
        <v>7</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7</v>
      </c>
      <c r="Q23" s="229"/>
      <c r="R23" s="229"/>
      <c r="S23" s="229"/>
      <c r="T23" s="229"/>
      <c r="U23" s="229"/>
      <c r="V23" s="280"/>
      <c r="W23" s="228" t="s">
        <v>687</v>
      </c>
      <c r="X23" s="229"/>
      <c r="Y23" s="229"/>
      <c r="Z23" s="229"/>
      <c r="AA23" s="229"/>
      <c r="AB23" s="229"/>
      <c r="AC23" s="280"/>
      <c r="AD23" s="281" t="s">
        <v>688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7</v>
      </c>
      <c r="Q29" s="332"/>
      <c r="R29" s="332"/>
      <c r="S29" s="332"/>
      <c r="T29" s="332"/>
      <c r="U29" s="332"/>
      <c r="V29" s="333"/>
      <c r="W29" s="334" t="str">
        <f>AR13</f>
        <v>-</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0.75" customHeight="1" x14ac:dyDescent="0.15">
      <c r="A30" s="337" t="s">
        <v>578</v>
      </c>
      <c r="B30" s="338"/>
      <c r="C30" s="338"/>
      <c r="D30" s="338"/>
      <c r="E30" s="338"/>
      <c r="F30" s="339"/>
      <c r="G30" s="311" t="s">
        <v>643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579</v>
      </c>
      <c r="B31" s="318"/>
      <c r="C31" s="318"/>
      <c r="D31" s="318"/>
      <c r="E31" s="318"/>
      <c r="F31" s="319"/>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592</v>
      </c>
      <c r="AV31" s="411"/>
      <c r="AW31" s="411"/>
      <c r="AX31" s="413"/>
    </row>
    <row r="32" spans="1:50" ht="23.25" customHeight="1" x14ac:dyDescent="0.15">
      <c r="A32" s="348"/>
      <c r="B32" s="318"/>
      <c r="C32" s="318"/>
      <c r="D32" s="318"/>
      <c r="E32" s="318"/>
      <c r="F32" s="319"/>
      <c r="G32" s="357" t="s">
        <v>638</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616</v>
      </c>
      <c r="AC32" s="370"/>
      <c r="AD32" s="370"/>
      <c r="AE32" s="371" t="s">
        <v>612</v>
      </c>
      <c r="AF32" s="371"/>
      <c r="AG32" s="371"/>
      <c r="AH32" s="371"/>
      <c r="AI32" s="371" t="s">
        <v>612</v>
      </c>
      <c r="AJ32" s="371"/>
      <c r="AK32" s="371"/>
      <c r="AL32" s="371"/>
      <c r="AM32" s="371">
        <v>4</v>
      </c>
      <c r="AN32" s="371"/>
      <c r="AO32" s="371"/>
      <c r="AP32" s="371"/>
      <c r="AQ32" s="398" t="s">
        <v>624</v>
      </c>
      <c r="AR32" s="371"/>
      <c r="AS32" s="371"/>
      <c r="AT32" s="371"/>
      <c r="AU32" s="389" t="s">
        <v>624</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0"/>
      <c r="AD33" s="370"/>
      <c r="AE33" s="371" t="s">
        <v>612</v>
      </c>
      <c r="AF33" s="371"/>
      <c r="AG33" s="371"/>
      <c r="AH33" s="371"/>
      <c r="AI33" s="371" t="s">
        <v>612</v>
      </c>
      <c r="AJ33" s="371"/>
      <c r="AK33" s="371"/>
      <c r="AL33" s="371"/>
      <c r="AM33" s="371">
        <v>6</v>
      </c>
      <c r="AN33" s="371"/>
      <c r="AO33" s="371"/>
      <c r="AP33" s="371"/>
      <c r="AQ33" s="371">
        <v>5</v>
      </c>
      <c r="AR33" s="371"/>
      <c r="AS33" s="371"/>
      <c r="AT33" s="371"/>
      <c r="AU33" s="389" t="s">
        <v>624</v>
      </c>
      <c r="AV33" s="405"/>
      <c r="AW33" s="405"/>
      <c r="AX33" s="406"/>
    </row>
    <row r="34" spans="1:51" ht="23.25" customHeight="1" x14ac:dyDescent="0.15">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580</v>
      </c>
      <c r="Z35" s="420"/>
      <c r="AA35" s="421"/>
      <c r="AB35" s="422" t="s">
        <v>621</v>
      </c>
      <c r="AC35" s="423"/>
      <c r="AD35" s="424"/>
      <c r="AE35" s="398" t="s">
        <v>612</v>
      </c>
      <c r="AF35" s="398"/>
      <c r="AG35" s="398"/>
      <c r="AH35" s="398"/>
      <c r="AI35" s="398" t="s">
        <v>612</v>
      </c>
      <c r="AJ35" s="398"/>
      <c r="AK35" s="398"/>
      <c r="AL35" s="398"/>
      <c r="AM35" s="398">
        <v>2.2999999999999998</v>
      </c>
      <c r="AN35" s="398"/>
      <c r="AO35" s="398"/>
      <c r="AP35" s="398"/>
      <c r="AQ35" s="389">
        <v>1.25</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583</v>
      </c>
      <c r="Z36" s="399"/>
      <c r="AA36" s="400"/>
      <c r="AB36" s="425" t="s">
        <v>623</v>
      </c>
      <c r="AC36" s="426"/>
      <c r="AD36" s="427"/>
      <c r="AE36" s="428" t="s">
        <v>612</v>
      </c>
      <c r="AF36" s="428"/>
      <c r="AG36" s="428"/>
      <c r="AH36" s="428"/>
      <c r="AI36" s="428" t="s">
        <v>612</v>
      </c>
      <c r="AJ36" s="428"/>
      <c r="AK36" s="428"/>
      <c r="AL36" s="428"/>
      <c r="AM36" s="428" t="s">
        <v>620</v>
      </c>
      <c r="AN36" s="428"/>
      <c r="AO36" s="428"/>
      <c r="AP36" s="428"/>
      <c r="AQ36" s="428" t="s">
        <v>625</v>
      </c>
      <c r="AR36" s="428"/>
      <c r="AS36" s="428"/>
      <c r="AT36" s="428"/>
      <c r="AU36" s="428"/>
      <c r="AV36" s="428"/>
      <c r="AW36" s="428"/>
      <c r="AX36" s="430"/>
    </row>
    <row r="37" spans="1:51" ht="18.75" customHeight="1" x14ac:dyDescent="0.15">
      <c r="A37" s="467" t="s">
        <v>235</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31" t="s">
        <v>671</v>
      </c>
      <c r="AR38" s="432"/>
      <c r="AS38" s="433" t="s">
        <v>175</v>
      </c>
      <c r="AT38" s="434"/>
      <c r="AU38" s="435">
        <v>4</v>
      </c>
      <c r="AV38" s="435"/>
      <c r="AW38" s="325" t="s">
        <v>166</v>
      </c>
      <c r="AX38" s="330"/>
    </row>
    <row r="39" spans="1:51" ht="23.25" customHeight="1" x14ac:dyDescent="0.15">
      <c r="A39" s="473"/>
      <c r="B39" s="471"/>
      <c r="C39" s="471"/>
      <c r="D39" s="471"/>
      <c r="E39" s="471"/>
      <c r="F39" s="472"/>
      <c r="G39" s="374" t="s">
        <v>640</v>
      </c>
      <c r="H39" s="375"/>
      <c r="I39" s="375"/>
      <c r="J39" s="375"/>
      <c r="K39" s="375"/>
      <c r="L39" s="375"/>
      <c r="M39" s="375"/>
      <c r="N39" s="375"/>
      <c r="O39" s="376"/>
      <c r="P39" s="139" t="s">
        <v>634</v>
      </c>
      <c r="Q39" s="139"/>
      <c r="R39" s="139"/>
      <c r="S39" s="139"/>
      <c r="T39" s="139"/>
      <c r="U39" s="139"/>
      <c r="V39" s="139"/>
      <c r="W39" s="139"/>
      <c r="X39" s="140"/>
      <c r="Y39" s="385" t="s">
        <v>12</v>
      </c>
      <c r="Z39" s="386"/>
      <c r="AA39" s="387"/>
      <c r="AB39" s="388" t="s">
        <v>614</v>
      </c>
      <c r="AC39" s="388"/>
      <c r="AD39" s="388"/>
      <c r="AE39" s="389" t="s">
        <v>612</v>
      </c>
      <c r="AF39" s="372"/>
      <c r="AG39" s="372"/>
      <c r="AH39" s="372"/>
      <c r="AI39" s="389" t="s">
        <v>612</v>
      </c>
      <c r="AJ39" s="372"/>
      <c r="AK39" s="372"/>
      <c r="AL39" s="372"/>
      <c r="AM39" s="389">
        <v>1</v>
      </c>
      <c r="AN39" s="372"/>
      <c r="AO39" s="372"/>
      <c r="AP39" s="372"/>
      <c r="AQ39" s="391" t="s">
        <v>612</v>
      </c>
      <c r="AR39" s="392"/>
      <c r="AS39" s="392"/>
      <c r="AT39" s="393"/>
      <c r="AU39" s="372" t="s">
        <v>612</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614</v>
      </c>
      <c r="AC40" s="448"/>
      <c r="AD40" s="448"/>
      <c r="AE40" s="389" t="s">
        <v>612</v>
      </c>
      <c r="AF40" s="372"/>
      <c r="AG40" s="372"/>
      <c r="AH40" s="372"/>
      <c r="AI40" s="389" t="s">
        <v>612</v>
      </c>
      <c r="AJ40" s="372"/>
      <c r="AK40" s="372"/>
      <c r="AL40" s="372"/>
      <c r="AM40" s="389">
        <v>1</v>
      </c>
      <c r="AN40" s="372"/>
      <c r="AO40" s="372"/>
      <c r="AP40" s="372"/>
      <c r="AQ40" s="391" t="s">
        <v>671</v>
      </c>
      <c r="AR40" s="392"/>
      <c r="AS40" s="392"/>
      <c r="AT40" s="393"/>
      <c r="AU40" s="372">
        <v>1</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v>100</v>
      </c>
      <c r="AN41" s="372"/>
      <c r="AO41" s="372"/>
      <c r="AP41" s="372"/>
      <c r="AQ41" s="391" t="s">
        <v>612</v>
      </c>
      <c r="AR41" s="392"/>
      <c r="AS41" s="392"/>
      <c r="AT41" s="393"/>
      <c r="AU41" s="372" t="s">
        <v>612</v>
      </c>
      <c r="AV41" s="372"/>
      <c r="AW41" s="372"/>
      <c r="AX41" s="373"/>
    </row>
    <row r="42" spans="1:51" ht="23.25" customHeight="1" x14ac:dyDescent="0.15">
      <c r="A42" s="461" t="s">
        <v>259</v>
      </c>
      <c r="B42" s="456"/>
      <c r="C42" s="456"/>
      <c r="D42" s="456"/>
      <c r="E42" s="456"/>
      <c r="F42" s="457"/>
      <c r="G42" s="497" t="s">
        <v>612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594</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56.25" hidden="1" customHeight="1" x14ac:dyDescent="0.15">
      <c r="A64" s="337" t="s">
        <v>578</v>
      </c>
      <c r="B64" s="338"/>
      <c r="C64" s="338"/>
      <c r="D64" s="338"/>
      <c r="E64" s="338"/>
      <c r="F64" s="339"/>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8"/>
      <c r="C65" s="318"/>
      <c r="D65" s="318"/>
      <c r="E65" s="318"/>
      <c r="F65" s="319"/>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592</v>
      </c>
      <c r="AV65" s="411"/>
      <c r="AW65" s="411"/>
      <c r="AX65" s="413"/>
      <c r="AY65">
        <f>COUNTA($G$66)</f>
        <v>0</v>
      </c>
    </row>
    <row r="66" spans="1:51" ht="23.25" hidden="1" customHeight="1" x14ac:dyDescent="0.15">
      <c r="A66" s="348"/>
      <c r="B66" s="318"/>
      <c r="C66" s="318"/>
      <c r="D66" s="318"/>
      <c r="E66" s="318"/>
      <c r="F66" s="319"/>
      <c r="G66" s="357"/>
      <c r="H66" s="358"/>
      <c r="I66" s="358"/>
      <c r="J66" s="358"/>
      <c r="K66" s="358"/>
      <c r="L66" s="358"/>
      <c r="M66" s="358"/>
      <c r="N66" s="358"/>
      <c r="O66" s="358"/>
      <c r="P66" s="429"/>
      <c r="Q66" s="362"/>
      <c r="R66" s="362"/>
      <c r="S66" s="362"/>
      <c r="T66" s="362"/>
      <c r="U66" s="362"/>
      <c r="V66" s="362"/>
      <c r="W66" s="362"/>
      <c r="X66" s="363"/>
      <c r="Y66" s="367" t="s">
        <v>51</v>
      </c>
      <c r="Z66" s="368"/>
      <c r="AA66" s="369"/>
      <c r="AB66" s="388"/>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88"/>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3" t="s">
        <v>235</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5" t="s">
        <v>166</v>
      </c>
      <c r="AX72" s="330"/>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594</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8"/>
      <c r="C99" s="318"/>
      <c r="D99" s="318"/>
      <c r="E99" s="318"/>
      <c r="F99" s="319"/>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0" t="s">
        <v>414</v>
      </c>
      <c r="AR99" s="411"/>
      <c r="AS99" s="411"/>
      <c r="AT99" s="412"/>
      <c r="AU99" s="410" t="s">
        <v>592</v>
      </c>
      <c r="AV99" s="411"/>
      <c r="AW99" s="411"/>
      <c r="AX99" s="413"/>
      <c r="AY99">
        <f>COUNTA($G$100)</f>
        <v>0</v>
      </c>
    </row>
    <row r="100" spans="1:60" ht="23.25" hidden="1" customHeight="1" x14ac:dyDescent="0.15">
      <c r="A100" s="348"/>
      <c r="B100" s="318"/>
      <c r="C100" s="318"/>
      <c r="D100" s="318"/>
      <c r="E100" s="318"/>
      <c r="F100" s="319"/>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3"/>
      <c r="B103" s="323"/>
      <c r="C103" s="323"/>
      <c r="D103" s="323"/>
      <c r="E103" s="323"/>
      <c r="F103" s="464"/>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5"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235</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5" t="s">
        <v>166</v>
      </c>
      <c r="AX106" s="330"/>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594</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8"/>
      <c r="C133" s="318"/>
      <c r="D133" s="318"/>
      <c r="E133" s="318"/>
      <c r="F133" s="319"/>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0" t="s">
        <v>414</v>
      </c>
      <c r="AR133" s="411"/>
      <c r="AS133" s="411"/>
      <c r="AT133" s="412"/>
      <c r="AU133" s="410" t="s">
        <v>592</v>
      </c>
      <c r="AV133" s="411"/>
      <c r="AW133" s="411"/>
      <c r="AX133" s="413"/>
      <c r="AY133">
        <f>COUNTA($G$134)</f>
        <v>0</v>
      </c>
    </row>
    <row r="134" spans="1:60" ht="23.25" hidden="1" customHeight="1" x14ac:dyDescent="0.15">
      <c r="A134" s="348"/>
      <c r="B134" s="318"/>
      <c r="C134" s="318"/>
      <c r="D134" s="318"/>
      <c r="E134" s="318"/>
      <c r="F134" s="319"/>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3"/>
      <c r="B137" s="323"/>
      <c r="C137" s="323"/>
      <c r="D137" s="323"/>
      <c r="E137" s="323"/>
      <c r="F137" s="464"/>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5"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235</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5" t="s">
        <v>166</v>
      </c>
      <c r="AX140" s="330"/>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594</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8"/>
      <c r="C167" s="318"/>
      <c r="D167" s="318"/>
      <c r="E167" s="318"/>
      <c r="F167" s="319"/>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0" t="s">
        <v>414</v>
      </c>
      <c r="AR167" s="411"/>
      <c r="AS167" s="411"/>
      <c r="AT167" s="412"/>
      <c r="AU167" s="410" t="s">
        <v>592</v>
      </c>
      <c r="AV167" s="411"/>
      <c r="AW167" s="411"/>
      <c r="AX167" s="413"/>
      <c r="AY167">
        <f>COUNTA($G$168)</f>
        <v>0</v>
      </c>
    </row>
    <row r="168" spans="1:60" ht="23.25" hidden="1" customHeight="1" x14ac:dyDescent="0.15">
      <c r="A168" s="348"/>
      <c r="B168" s="318"/>
      <c r="C168" s="318"/>
      <c r="D168" s="318"/>
      <c r="E168" s="318"/>
      <c r="F168" s="319"/>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3"/>
      <c r="B171" s="323"/>
      <c r="C171" s="323"/>
      <c r="D171" s="323"/>
      <c r="E171" s="323"/>
      <c r="F171" s="464"/>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5"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235</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5" t="s">
        <v>166</v>
      </c>
      <c r="AX174" s="330"/>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594</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9"/>
      <c r="AC209" s="325"/>
      <c r="AD209" s="326"/>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45" customHeight="1" x14ac:dyDescent="0.15">
      <c r="A215" s="651" t="s">
        <v>282</v>
      </c>
      <c r="B215" s="652"/>
      <c r="C215" s="654" t="s">
        <v>178</v>
      </c>
      <c r="D215" s="652"/>
      <c r="E215" s="655" t="s">
        <v>194</v>
      </c>
      <c r="F215" s="656"/>
      <c r="G215" s="657" t="s">
        <v>626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627</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635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v>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182</v>
      </c>
      <c r="K218" s="643"/>
      <c r="L218" s="643"/>
      <c r="M218" s="643"/>
      <c r="N218" s="643"/>
      <c r="O218" s="643"/>
      <c r="P218" s="643"/>
      <c r="Q218" s="643"/>
      <c r="R218" s="643"/>
      <c r="S218" s="643"/>
      <c r="T218" s="644"/>
      <c r="U218" s="617" t="s">
        <v>628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7"/>
      <c r="F219" s="319"/>
      <c r="G219" s="619" t="s">
        <v>599</v>
      </c>
      <c r="H219" s="620"/>
      <c r="I219" s="620"/>
      <c r="J219" s="620"/>
      <c r="K219" s="620"/>
      <c r="L219" s="620"/>
      <c r="M219" s="620"/>
      <c r="N219" s="620"/>
      <c r="O219" s="620"/>
      <c r="P219" s="620"/>
      <c r="Q219" s="620"/>
      <c r="R219" s="620"/>
      <c r="S219" s="620"/>
      <c r="T219" s="620"/>
      <c r="U219" s="616" t="s">
        <v>629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20"/>
      <c r="F220" s="322"/>
      <c r="G220" s="619" t="s">
        <v>586</v>
      </c>
      <c r="H220" s="620"/>
      <c r="I220" s="620"/>
      <c r="J220" s="620"/>
      <c r="K220" s="620"/>
      <c r="L220" s="620"/>
      <c r="M220" s="620"/>
      <c r="N220" s="620"/>
      <c r="O220" s="620"/>
      <c r="P220" s="620"/>
      <c r="Q220" s="620"/>
      <c r="R220" s="620"/>
      <c r="S220" s="620"/>
      <c r="T220" s="620"/>
      <c r="U220" s="144">
        <v>21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7.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618</v>
      </c>
      <c r="AE223" s="706"/>
      <c r="AF223" s="706"/>
      <c r="AG223" s="707" t="s">
        <v>630</v>
      </c>
      <c r="AH223" s="708"/>
      <c r="AI223" s="708"/>
      <c r="AJ223" s="708"/>
      <c r="AK223" s="708"/>
      <c r="AL223" s="708"/>
      <c r="AM223" s="708"/>
      <c r="AN223" s="708"/>
      <c r="AO223" s="708"/>
      <c r="AP223" s="708"/>
      <c r="AQ223" s="708"/>
      <c r="AR223" s="708"/>
      <c r="AS223" s="708"/>
      <c r="AT223" s="708"/>
      <c r="AU223" s="708"/>
      <c r="AV223" s="708"/>
      <c r="AW223" s="708"/>
      <c r="AX223" s="709"/>
    </row>
    <row r="224" spans="1:51" ht="68.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618</v>
      </c>
      <c r="AE224" s="687"/>
      <c r="AF224" s="687"/>
      <c r="AG224" s="707" t="s">
        <v>631</v>
      </c>
      <c r="AH224" s="708"/>
      <c r="AI224" s="708"/>
      <c r="AJ224" s="708"/>
      <c r="AK224" s="708"/>
      <c r="AL224" s="708"/>
      <c r="AM224" s="708"/>
      <c r="AN224" s="708"/>
      <c r="AO224" s="708"/>
      <c r="AP224" s="708"/>
      <c r="AQ224" s="708"/>
      <c r="AR224" s="708"/>
      <c r="AS224" s="708"/>
      <c r="AT224" s="708"/>
      <c r="AU224" s="708"/>
      <c r="AV224" s="708"/>
      <c r="AW224" s="708"/>
      <c r="AX224" s="709"/>
    </row>
    <row r="225" spans="1:50" ht="41.25" customHeight="1" x14ac:dyDescent="0.15">
      <c r="A225" s="700"/>
      <c r="B225" s="701"/>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618</v>
      </c>
      <c r="AE225" s="717"/>
      <c r="AF225" s="717"/>
      <c r="AG225" s="677" t="s">
        <v>632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618</v>
      </c>
      <c r="AE226" s="675"/>
      <c r="AF226" s="675"/>
      <c r="AG226" s="429" t="s">
        <v>684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682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681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618</v>
      </c>
      <c r="AE230" s="687"/>
      <c r="AF230" s="687"/>
      <c r="AG230" s="721" t="s">
        <v>670</v>
      </c>
      <c r="AH230" s="722"/>
      <c r="AI230" s="722"/>
      <c r="AJ230" s="722"/>
      <c r="AK230" s="722"/>
      <c r="AL230" s="722"/>
      <c r="AM230" s="722"/>
      <c r="AN230" s="722"/>
      <c r="AO230" s="722"/>
      <c r="AP230" s="722"/>
      <c r="AQ230" s="722"/>
      <c r="AR230" s="722"/>
      <c r="AS230" s="722"/>
      <c r="AT230" s="722"/>
      <c r="AU230" s="722"/>
      <c r="AV230" s="722"/>
      <c r="AW230" s="722"/>
      <c r="AX230" s="723"/>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618</v>
      </c>
      <c r="AE231" s="687"/>
      <c r="AF231" s="687"/>
      <c r="AG231" s="721" t="s">
        <v>670</v>
      </c>
      <c r="AH231" s="722"/>
      <c r="AI231" s="722"/>
      <c r="AJ231" s="722"/>
      <c r="AK231" s="722"/>
      <c r="AL231" s="722"/>
      <c r="AM231" s="722"/>
      <c r="AN231" s="722"/>
      <c r="AO231" s="722"/>
      <c r="AP231" s="722"/>
      <c r="AQ231" s="722"/>
      <c r="AR231" s="722"/>
      <c r="AS231" s="722"/>
      <c r="AT231" s="722"/>
      <c r="AU231" s="722"/>
      <c r="AV231" s="722"/>
      <c r="AW231" s="722"/>
      <c r="AX231" s="723"/>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618</v>
      </c>
      <c r="AE232" s="687"/>
      <c r="AF232" s="687"/>
      <c r="AG232" s="721" t="s">
        <v>670</v>
      </c>
      <c r="AH232" s="722"/>
      <c r="AI232" s="722"/>
      <c r="AJ232" s="722"/>
      <c r="AK232" s="722"/>
      <c r="AL232" s="722"/>
      <c r="AM232" s="722"/>
      <c r="AN232" s="722"/>
      <c r="AO232" s="722"/>
      <c r="AP232" s="722"/>
      <c r="AQ232" s="722"/>
      <c r="AR232" s="722"/>
      <c r="AS232" s="722"/>
      <c r="AT232" s="722"/>
      <c r="AU232" s="722"/>
      <c r="AV232" s="722"/>
      <c r="AW232" s="722"/>
      <c r="AX232" s="723"/>
    </row>
    <row r="233" spans="1:50" ht="26.25" customHeight="1" x14ac:dyDescent="0.15">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6" t="s">
        <v>636</v>
      </c>
      <c r="AE233" s="717"/>
      <c r="AF233" s="717"/>
      <c r="AG233" s="735" t="s">
        <v>681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18" t="s">
        <v>234</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6" t="s">
        <v>636</v>
      </c>
      <c r="AE234" s="687"/>
      <c r="AF234" s="688"/>
      <c r="AG234" s="721" t="s">
        <v>681</v>
      </c>
      <c r="AH234" s="722"/>
      <c r="AI234" s="722"/>
      <c r="AJ234" s="722"/>
      <c r="AK234" s="722"/>
      <c r="AL234" s="722"/>
      <c r="AM234" s="722"/>
      <c r="AN234" s="722"/>
      <c r="AO234" s="722"/>
      <c r="AP234" s="722"/>
      <c r="AQ234" s="722"/>
      <c r="AR234" s="722"/>
      <c r="AS234" s="722"/>
      <c r="AT234" s="722"/>
      <c r="AU234" s="722"/>
      <c r="AV234" s="722"/>
      <c r="AW234" s="722"/>
      <c r="AX234" s="723"/>
    </row>
    <row r="235" spans="1:50" ht="26.25" customHeight="1" x14ac:dyDescent="0.15">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681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618</v>
      </c>
      <c r="AE236" s="739"/>
      <c r="AF236" s="749"/>
      <c r="AG236" s="740" t="s">
        <v>672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21" t="s">
        <v>681</v>
      </c>
      <c r="AH237" s="722"/>
      <c r="AI237" s="722"/>
      <c r="AJ237" s="722"/>
      <c r="AK237" s="722"/>
      <c r="AL237" s="722"/>
      <c r="AM237" s="722"/>
      <c r="AN237" s="722"/>
      <c r="AO237" s="722"/>
      <c r="AP237" s="722"/>
      <c r="AQ237" s="722"/>
      <c r="AR237" s="722"/>
      <c r="AS237" s="722"/>
      <c r="AT237" s="722"/>
      <c r="AU237" s="722"/>
      <c r="AV237" s="722"/>
      <c r="AW237" s="722"/>
      <c r="AX237" s="723"/>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618</v>
      </c>
      <c r="AE238" s="687"/>
      <c r="AF238" s="687"/>
      <c r="AG238" s="740" t="s">
        <v>673</v>
      </c>
      <c r="AH238" s="741"/>
      <c r="AI238" s="741"/>
      <c r="AJ238" s="741"/>
      <c r="AK238" s="741"/>
      <c r="AL238" s="741"/>
      <c r="AM238" s="741"/>
      <c r="AN238" s="741"/>
      <c r="AO238" s="741"/>
      <c r="AP238" s="741"/>
      <c r="AQ238" s="741"/>
      <c r="AR238" s="741"/>
      <c r="AS238" s="741"/>
      <c r="AT238" s="741"/>
      <c r="AU238" s="741"/>
      <c r="AV238" s="741"/>
      <c r="AW238" s="741"/>
      <c r="AX238" s="742"/>
    </row>
    <row r="239" spans="1:50" ht="39.7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676</v>
      </c>
      <c r="AE239" s="687"/>
      <c r="AF239" s="687"/>
      <c r="AG239" s="743" t="s">
        <v>683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429" t="s">
        <v>678</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2.5" customHeight="1" thickBot="1" x14ac:dyDescent="0.2">
      <c r="A252" s="118" t="s">
        <v>689</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52.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261</v>
      </c>
      <c r="B254" s="119"/>
      <c r="C254" s="119"/>
      <c r="D254" s="119"/>
      <c r="E254" s="120"/>
      <c r="F254" s="774" t="s">
        <v>686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276</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275</v>
      </c>
      <c r="B259" s="136"/>
      <c r="C259" s="136"/>
      <c r="D259" s="136"/>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274</v>
      </c>
      <c r="B260" s="136"/>
      <c r="C260" s="136"/>
      <c r="D260" s="136"/>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273</v>
      </c>
      <c r="B261" s="136"/>
      <c r="C261" s="136"/>
      <c r="D261" s="136"/>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272</v>
      </c>
      <c r="B262" s="136"/>
      <c r="C262" s="136"/>
      <c r="D262" s="136"/>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271</v>
      </c>
      <c r="B263" s="136"/>
      <c r="C263" s="136"/>
      <c r="D263" s="136"/>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270</v>
      </c>
      <c r="B264" s="136"/>
      <c r="C264" s="136"/>
      <c r="D264" s="136"/>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269</v>
      </c>
      <c r="B265" s="136"/>
      <c r="C265" s="136"/>
      <c r="D265" s="136"/>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415</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595</v>
      </c>
      <c r="B267" s="136"/>
      <c r="C267" s="136"/>
      <c r="D267" s="136"/>
      <c r="E267" s="789" t="s">
        <v>606</v>
      </c>
      <c r="F267" s="790"/>
      <c r="G267" s="790"/>
      <c r="H267" s="77"/>
      <c r="I267" s="790" t="s">
        <v>617</v>
      </c>
      <c r="J267" s="790"/>
      <c r="K267" s="77"/>
      <c r="L267" s="106">
        <v>17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383</v>
      </c>
      <c r="B268" s="136"/>
      <c r="C268" s="136"/>
      <c r="D268" s="136"/>
      <c r="E268" s="792">
        <v>2021</v>
      </c>
      <c r="F268" s="137"/>
      <c r="G268" s="790" t="s">
        <v>644</v>
      </c>
      <c r="H268" s="790"/>
      <c r="I268" s="790"/>
      <c r="J268" s="137" t="s">
        <v>541</v>
      </c>
      <c r="K268" s="137"/>
      <c r="L268" s="106">
        <v>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265</v>
      </c>
      <c r="B308" s="797"/>
      <c r="C308" s="797"/>
      <c r="D308" s="797"/>
      <c r="E308" s="797"/>
      <c r="F308" s="798"/>
      <c r="G308" s="802" t="s">
        <v>659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645</v>
      </c>
      <c r="H310" s="824"/>
      <c r="I310" s="824"/>
      <c r="J310" s="824"/>
      <c r="K310" s="825"/>
      <c r="L310" s="826" t="s">
        <v>652</v>
      </c>
      <c r="M310" s="827"/>
      <c r="N310" s="827"/>
      <c r="O310" s="827"/>
      <c r="P310" s="827"/>
      <c r="Q310" s="827"/>
      <c r="R310" s="827"/>
      <c r="S310" s="827"/>
      <c r="T310" s="827"/>
      <c r="U310" s="827"/>
      <c r="V310" s="827"/>
      <c r="W310" s="827"/>
      <c r="X310" s="828"/>
      <c r="Y310" s="829">
        <v>6.9</v>
      </c>
      <c r="Z310" s="830"/>
      <c r="AA310" s="830"/>
      <c r="AB310" s="831"/>
      <c r="AC310" s="823" t="s">
        <v>668</v>
      </c>
      <c r="AD310" s="824"/>
      <c r="AE310" s="824"/>
      <c r="AF310" s="824"/>
      <c r="AG310" s="825"/>
      <c r="AH310" s="826" t="s">
        <v>668</v>
      </c>
      <c r="AI310" s="827"/>
      <c r="AJ310" s="827"/>
      <c r="AK310" s="827"/>
      <c r="AL310" s="827"/>
      <c r="AM310" s="827"/>
      <c r="AN310" s="827"/>
      <c r="AO310" s="827"/>
      <c r="AP310" s="827"/>
      <c r="AQ310" s="827"/>
      <c r="AR310" s="827"/>
      <c r="AS310" s="827"/>
      <c r="AT310" s="828"/>
      <c r="AU310" s="829">
        <v>1.32</v>
      </c>
      <c r="AV310" s="830"/>
      <c r="AW310" s="830"/>
      <c r="AX310" s="832"/>
    </row>
    <row r="311" spans="1:50" ht="24.75" customHeight="1" x14ac:dyDescent="0.15">
      <c r="A311" s="799"/>
      <c r="B311" s="800"/>
      <c r="C311" s="800"/>
      <c r="D311" s="800"/>
      <c r="E311" s="800"/>
      <c r="F311" s="801"/>
      <c r="G311" s="809" t="s">
        <v>646</v>
      </c>
      <c r="H311" s="810"/>
      <c r="I311" s="810"/>
      <c r="J311" s="810"/>
      <c r="K311" s="811"/>
      <c r="L311" s="812" t="s">
        <v>653</v>
      </c>
      <c r="M311" s="813"/>
      <c r="N311" s="813"/>
      <c r="O311" s="813"/>
      <c r="P311" s="813"/>
      <c r="Q311" s="813"/>
      <c r="R311" s="813"/>
      <c r="S311" s="813"/>
      <c r="T311" s="813"/>
      <c r="U311" s="813"/>
      <c r="V311" s="813"/>
      <c r="W311" s="813"/>
      <c r="X311" s="814"/>
      <c r="Y311" s="815">
        <v>1.2135</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647</v>
      </c>
      <c r="H312" s="810"/>
      <c r="I312" s="810"/>
      <c r="J312" s="810"/>
      <c r="K312" s="811"/>
      <c r="L312" s="812" t="s">
        <v>654</v>
      </c>
      <c r="M312" s="813"/>
      <c r="N312" s="813"/>
      <c r="O312" s="813"/>
      <c r="P312" s="813"/>
      <c r="Q312" s="813"/>
      <c r="R312" s="813"/>
      <c r="S312" s="813"/>
      <c r="T312" s="813"/>
      <c r="U312" s="813"/>
      <c r="V312" s="813"/>
      <c r="W312" s="813"/>
      <c r="X312" s="814"/>
      <c r="Y312" s="815">
        <v>0.68610599999999999</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648</v>
      </c>
      <c r="H313" s="810"/>
      <c r="I313" s="810"/>
      <c r="J313" s="810"/>
      <c r="K313" s="811"/>
      <c r="L313" s="812" t="s">
        <v>655</v>
      </c>
      <c r="M313" s="813"/>
      <c r="N313" s="813"/>
      <c r="O313" s="813"/>
      <c r="P313" s="813"/>
      <c r="Q313" s="813"/>
      <c r="R313" s="813"/>
      <c r="S313" s="813"/>
      <c r="T313" s="813"/>
      <c r="U313" s="813"/>
      <c r="V313" s="813"/>
      <c r="W313" s="813"/>
      <c r="X313" s="814"/>
      <c r="Y313" s="815">
        <v>0.35638999999999998</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649</v>
      </c>
      <c r="H314" s="810"/>
      <c r="I314" s="810"/>
      <c r="J314" s="810"/>
      <c r="K314" s="811"/>
      <c r="L314" s="812" t="s">
        <v>656</v>
      </c>
      <c r="M314" s="813"/>
      <c r="N314" s="813"/>
      <c r="O314" s="813"/>
      <c r="P314" s="813"/>
      <c r="Q314" s="813"/>
      <c r="R314" s="813"/>
      <c r="S314" s="813"/>
      <c r="T314" s="813"/>
      <c r="U314" s="813"/>
      <c r="V314" s="813"/>
      <c r="W314" s="813"/>
      <c r="X314" s="814"/>
      <c r="Y314" s="815">
        <v>0.12609600000000001</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650</v>
      </c>
      <c r="H315" s="810"/>
      <c r="I315" s="810"/>
      <c r="J315" s="810"/>
      <c r="K315" s="811"/>
      <c r="L315" s="812" t="s">
        <v>657</v>
      </c>
      <c r="M315" s="813"/>
      <c r="N315" s="813"/>
      <c r="O315" s="813"/>
      <c r="P315" s="813"/>
      <c r="Q315" s="813"/>
      <c r="R315" s="813"/>
      <c r="S315" s="813"/>
      <c r="T315" s="813"/>
      <c r="U315" s="813"/>
      <c r="V315" s="813"/>
      <c r="W315" s="813"/>
      <c r="X315" s="814"/>
      <c r="Y315" s="815">
        <v>6.6E-3</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t="s">
        <v>651</v>
      </c>
      <c r="H316" s="810"/>
      <c r="I316" s="810"/>
      <c r="J316" s="810"/>
      <c r="K316" s="811"/>
      <c r="L316" s="812" t="s">
        <v>658</v>
      </c>
      <c r="M316" s="813"/>
      <c r="N316" s="813"/>
      <c r="O316" s="813"/>
      <c r="P316" s="813"/>
      <c r="Q316" s="813"/>
      <c r="R316" s="813"/>
      <c r="S316" s="813"/>
      <c r="T316" s="813"/>
      <c r="U316" s="813"/>
      <c r="V316" s="813"/>
      <c r="W316" s="813"/>
      <c r="X316" s="814"/>
      <c r="Y316" s="815">
        <v>2.6180000000000001E-3</v>
      </c>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9.2913100000000011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1.32</v>
      </c>
      <c r="AV320" s="839"/>
      <c r="AW320" s="839"/>
      <c r="AX320" s="841"/>
    </row>
    <row r="321" spans="1:51" ht="24.75" customHeight="1" x14ac:dyDescent="0.15">
      <c r="A321" s="799"/>
      <c r="B321" s="800"/>
      <c r="C321" s="800"/>
      <c r="D321" s="800"/>
      <c r="E321" s="800"/>
      <c r="F321" s="801"/>
      <c r="G321" s="802" t="s">
        <v>667</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1</v>
      </c>
    </row>
    <row r="323" spans="1:51" ht="24.75" customHeight="1" x14ac:dyDescent="0.15">
      <c r="A323" s="799"/>
      <c r="B323" s="800"/>
      <c r="C323" s="800"/>
      <c r="D323" s="800"/>
      <c r="E323" s="800"/>
      <c r="F323" s="801"/>
      <c r="G323" s="823" t="s">
        <v>669</v>
      </c>
      <c r="H323" s="824"/>
      <c r="I323" s="824"/>
      <c r="J323" s="824"/>
      <c r="K323" s="825"/>
      <c r="L323" s="826" t="s">
        <v>669</v>
      </c>
      <c r="M323" s="827"/>
      <c r="N323" s="827"/>
      <c r="O323" s="827"/>
      <c r="P323" s="827"/>
      <c r="Q323" s="827"/>
      <c r="R323" s="827"/>
      <c r="S323" s="827"/>
      <c r="T323" s="827"/>
      <c r="U323" s="827"/>
      <c r="V323" s="827"/>
      <c r="W323" s="827"/>
      <c r="X323" s="828"/>
      <c r="Y323" s="829">
        <v>1.1000000000000001</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1</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1</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1</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1</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1</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1</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1</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1</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1</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1</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1.1000000000000001</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1</v>
      </c>
    </row>
    <row r="334" spans="1:51" ht="24.75" hidden="1"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45" customHeight="1" x14ac:dyDescent="0.15">
      <c r="A366" s="858">
        <v>1</v>
      </c>
      <c r="B366" s="858">
        <v>1</v>
      </c>
      <c r="C366" s="860" t="s">
        <v>660</v>
      </c>
      <c r="D366" s="860"/>
      <c r="E366" s="860"/>
      <c r="F366" s="860"/>
      <c r="G366" s="860"/>
      <c r="H366" s="860"/>
      <c r="I366" s="860"/>
      <c r="J366" s="861">
        <v>7010001088960</v>
      </c>
      <c r="K366" s="862"/>
      <c r="L366" s="862"/>
      <c r="M366" s="862"/>
      <c r="N366" s="862"/>
      <c r="O366" s="862"/>
      <c r="P366" s="864" t="s">
        <v>661</v>
      </c>
      <c r="Q366" s="864"/>
      <c r="R366" s="864"/>
      <c r="S366" s="864"/>
      <c r="T366" s="864"/>
      <c r="U366" s="864"/>
      <c r="V366" s="864"/>
      <c r="W366" s="864"/>
      <c r="X366" s="864"/>
      <c r="Y366" s="865">
        <v>9.35</v>
      </c>
      <c r="Z366" s="866"/>
      <c r="AA366" s="866"/>
      <c r="AB366" s="867"/>
      <c r="AC366" s="868" t="s">
        <v>252</v>
      </c>
      <c r="AD366" s="869"/>
      <c r="AE366" s="869"/>
      <c r="AF366" s="869"/>
      <c r="AG366" s="869"/>
      <c r="AH366" s="852">
        <v>1</v>
      </c>
      <c r="AI366" s="853"/>
      <c r="AJ366" s="853"/>
      <c r="AK366" s="853"/>
      <c r="AL366" s="854">
        <v>100</v>
      </c>
      <c r="AM366" s="855"/>
      <c r="AN366" s="855"/>
      <c r="AO366" s="856"/>
      <c r="AP366" s="857" t="s">
        <v>677</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f>+AI363</f>
        <v>0</v>
      </c>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664</v>
      </c>
      <c r="D399" s="860"/>
      <c r="E399" s="860"/>
      <c r="F399" s="860"/>
      <c r="G399" s="860"/>
      <c r="H399" s="860"/>
      <c r="I399" s="860"/>
      <c r="J399" s="861">
        <v>7190001010262</v>
      </c>
      <c r="K399" s="862"/>
      <c r="L399" s="862"/>
      <c r="M399" s="862"/>
      <c r="N399" s="862"/>
      <c r="O399" s="862"/>
      <c r="P399" s="864" t="s">
        <v>661</v>
      </c>
      <c r="Q399" s="864"/>
      <c r="R399" s="864"/>
      <c r="S399" s="864"/>
      <c r="T399" s="864"/>
      <c r="U399" s="864"/>
      <c r="V399" s="864"/>
      <c r="W399" s="864"/>
      <c r="X399" s="864"/>
      <c r="Y399" s="865">
        <v>1.32</v>
      </c>
      <c r="Z399" s="866"/>
      <c r="AA399" s="866"/>
      <c r="AB399" s="867"/>
      <c r="AC399" s="868" t="s">
        <v>258</v>
      </c>
      <c r="AD399" s="869"/>
      <c r="AE399" s="869"/>
      <c r="AF399" s="869"/>
      <c r="AG399" s="869"/>
      <c r="AH399" s="852" t="s">
        <v>662</v>
      </c>
      <c r="AI399" s="853"/>
      <c r="AJ399" s="853"/>
      <c r="AK399" s="853"/>
      <c r="AL399" s="854" t="s">
        <v>662</v>
      </c>
      <c r="AM399" s="855"/>
      <c r="AN399" s="855"/>
      <c r="AO399" s="856"/>
      <c r="AP399" s="857" t="s">
        <v>663</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665</v>
      </c>
      <c r="D432" s="860"/>
      <c r="E432" s="860"/>
      <c r="F432" s="860"/>
      <c r="G432" s="860"/>
      <c r="H432" s="860"/>
      <c r="I432" s="860"/>
      <c r="J432" s="861">
        <v>1011401012466</v>
      </c>
      <c r="K432" s="862"/>
      <c r="L432" s="862"/>
      <c r="M432" s="862"/>
      <c r="N432" s="862"/>
      <c r="O432" s="862"/>
      <c r="P432" s="864" t="s">
        <v>661</v>
      </c>
      <c r="Q432" s="864"/>
      <c r="R432" s="864"/>
      <c r="S432" s="864"/>
      <c r="T432" s="864"/>
      <c r="U432" s="864"/>
      <c r="V432" s="864"/>
      <c r="W432" s="864"/>
      <c r="X432" s="864"/>
      <c r="Y432" s="865">
        <v>1.1000000000000001</v>
      </c>
      <c r="Z432" s="866"/>
      <c r="AA432" s="866"/>
      <c r="AB432" s="867"/>
      <c r="AC432" s="868" t="s">
        <v>258</v>
      </c>
      <c r="AD432" s="869"/>
      <c r="AE432" s="869"/>
      <c r="AF432" s="869"/>
      <c r="AG432" s="869"/>
      <c r="AH432" s="852" t="s">
        <v>662</v>
      </c>
      <c r="AI432" s="853"/>
      <c r="AJ432" s="853"/>
      <c r="AK432" s="853"/>
      <c r="AL432" s="854" t="s">
        <v>662</v>
      </c>
      <c r="AM432" s="855"/>
      <c r="AN432" s="855"/>
      <c r="AO432" s="856"/>
      <c r="AP432" s="857" t="s">
        <v>663</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30" customHeight="1" x14ac:dyDescent="0.15">
      <c r="A631" s="858">
        <v>1</v>
      </c>
      <c r="B631" s="858">
        <v>1</v>
      </c>
      <c r="C631" s="880"/>
      <c r="D631" s="880"/>
      <c r="E631" s="648" t="s">
        <v>674</v>
      </c>
      <c r="F631" s="881"/>
      <c r="G631" s="881"/>
      <c r="H631" s="881"/>
      <c r="I631" s="881"/>
      <c r="J631" s="861" t="s">
        <v>674</v>
      </c>
      <c r="K631" s="862"/>
      <c r="L631" s="862"/>
      <c r="M631" s="862"/>
      <c r="N631" s="862"/>
      <c r="O631" s="862"/>
      <c r="P631" s="863" t="s">
        <v>674</v>
      </c>
      <c r="Q631" s="864"/>
      <c r="R631" s="864"/>
      <c r="S631" s="864"/>
      <c r="T631" s="864"/>
      <c r="U631" s="864"/>
      <c r="V631" s="864"/>
      <c r="W631" s="864"/>
      <c r="X631" s="864"/>
      <c r="Y631" s="865" t="s">
        <v>674</v>
      </c>
      <c r="Z631" s="866"/>
      <c r="AA631" s="866"/>
      <c r="AB631" s="867"/>
      <c r="AC631" s="868"/>
      <c r="AD631" s="869"/>
      <c r="AE631" s="869"/>
      <c r="AF631" s="869"/>
      <c r="AG631" s="869"/>
      <c r="AH631" s="870" t="s">
        <v>674</v>
      </c>
      <c r="AI631" s="871"/>
      <c r="AJ631" s="871"/>
      <c r="AK631" s="871"/>
      <c r="AL631" s="854" t="s">
        <v>674</v>
      </c>
      <c r="AM631" s="855"/>
      <c r="AN631" s="855"/>
      <c r="AO631" s="856"/>
      <c r="AP631" s="857" t="s">
        <v>674</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4"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618</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618</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2022-05-23T00:37:36Z</cp:lastPrinted>
  <dcterms:created xsi:type="dcterms:W3CDTF">2012-03-13T00:50:25Z</dcterms:created>
  <dcterms:modified xsi:type="dcterms:W3CDTF">2022-08-31T08:00:29Z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