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<sst xmlns="http://schemas.openxmlformats.org/spreadsheetml/2006/main" count="1452" uniqueCount="694">
  <si>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</si>
  <si>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</si>
  <si>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</si>
  <si>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</si>
  <si>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</si>
  <si>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</si>
  <si>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</si>
  <si>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</si>
  <si>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</si>
  <si>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</si>
  <si>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</si>
  <si>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</si>
  <si>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</si>
  <si>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</si>
  <si>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</si>
  <si>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</si>
  <si>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</si>
  <si>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</si>
  <si>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</si>
  <si>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</si>
  <si>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</si>
  <si>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</si>
  <si>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</si>
  <si>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</si>
  <si>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</si>
  <si>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</si>
  <si>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</si>
  <si>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</si>
  <si>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</si>
  <si>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</si>
  <si>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</si>
  <si>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</si>
  <si>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</si>
  <si>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</si>
  <si>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</si>
  <si>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</si>
  <si>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</si>
  <si>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</si>
  <si>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</si>
  <si>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</si>
  <si>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</si>
  <si>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</si>
  <si>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</si>
  <si>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</si>
  <si>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</si>
  <si>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</si>
  <si>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</si>
  <si>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</si>
  <si>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</si>
  <si>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</si>
  <si>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</si>
  <si>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</si>
  <si>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</si>
  <si>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</si>
  <si>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</si>
  <si>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</si>
  <si>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</si>
  <si>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</si>
  <si>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</si>
  <si>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</si>
  <si>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</si>
  <si>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</si>
  <si>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</si>
  <si>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</si>
  <si>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</si>
  <si>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</si>
  <si>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</si>
  <si>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</si>
  <si>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</si>
  <si>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</si>
  <si>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</si>
  <si>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</si>
  <si>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</si>
  <si>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</si>
  <si>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</si>
  <si>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</si>
  <si>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</si>
  <si>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</si>
  <si>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</si>
  <si>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</si>
  <si>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</si>
  <si>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</si>
  <si>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</si>
  <si>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</si>
  <si>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</si>
  <si>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</si>
  <si>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</si>
  <si>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</si>
  <si>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</si>
  <si>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</si>
  <si>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</si>
  <si>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</si>
  <si>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</si>
  <si>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</si>
  <si>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</si>
  <si>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</si>
  <si>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</si>
  <si>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</si>
  <si>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</si>
  <si>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</si>
  <si>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</si>
  <si>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</si>
  <si>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</si>
  <si>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</si>
  <si>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</si>
  <si>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</si>
  <si>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</si>
  <si>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</si>
  <si>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</si>
  <si>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</si>
  <si>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</si>
  <si>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</si>
  <si>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</si>
  <si>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</si>
  <si>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</si>
  <si>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</si>
  <si>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</si>
  <si>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</si>
  <si>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</si>
  <si>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</si>
  <si>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</si>
  <si>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</si>
  <si>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</si>
  <si>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</si>
  <si>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</si>
  <si>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</si>
  <si>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</si>
  <si>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</si>
  <si>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</si>
  <si>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</si>
  <si>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</si>
  <si>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</si>
  <si>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</si>
  <si>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</si>
  <si>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</si>
  <si>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</si>
  <si>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</si>
  <si>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</si>
  <si>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</si>
  <si>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</si>
  <si>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</si>
  <si>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</si>
  <si>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</si>
  <si>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</si>
  <si>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</si>
  <si>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</si>
  <si>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</si>
  <si>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</si>
  <si>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</si>
  <si>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</si>
  <si>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</si>
  <si>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</si>
  <si>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</si>
  <si>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</si>
  <si>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</si>
  <si>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</si>
  <si>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</si>
  <si>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</si>
  <si>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</si>
  <si>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</si>
  <si>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</si>
  <si>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</si>
  <si>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</si>
  <si>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</si>
  <si>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</si>
  <si>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</si>
  <si>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</si>
  <si>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</si>
  <si>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</si>
  <si>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</si>
  <si>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</si>
  <si>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</si>
  <si>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</si>
  <si>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</si>
  <si>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</si>
  <si>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</si>
  <si>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</si>
  <si>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</si>
  <si>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</si>
  <si>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</si>
  <si>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</si>
  <si>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</si>
  <si>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</si>
  <si>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</si>
  <si>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</si>
  <si>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</si>
  <si>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</si>
  <si>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</si>
  <si>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</si>
  <si>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</si>
  <si>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</si>
  <si>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</si>
  <si>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</si>
  <si>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</si>
  <si>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</si>
  <si>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</si>
  <si>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</si>
  <si>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</si>
  <si>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</si>
  <si>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</si>
  <si>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</si>
  <si>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</si>
  <si>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</si>
  <si>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</si>
  <si>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</si>
  <si>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</si>
  <si>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</si>
  <si>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</si>
  <si>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</si>
  <si>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</si>
  <si>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</si>
  <si>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</si>
  <si>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</si>
  <si>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</si>
  <si>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</si>
  <si>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</si>
  <si>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</si>
  <si>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</si>
  <si>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</si>
  <si>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</si>
  <si>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</si>
  <si>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</si>
  <si>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</si>
  <si>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</si>
  <si>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</si>
  <si>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</si>
  <si>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</si>
  <si>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</si>
  <si>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</si>
  <si>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</si>
  <si>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</si>
  <si>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</si>
  <si>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</si>
  <si>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</si>
  <si>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</si>
  <si>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</si>
  <si>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</si>
  <si>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</si>
  <si>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</si>
  <si>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</si>
  <si>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</si>
  <si>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</si>
  <si>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</si>
  <si>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</si>
  <si>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</si>
  <si>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</si>
  <si>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</si>
  <si>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</si>
  <si>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</si>
  <si>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</si>
  <si>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</si>
  <si>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</si>
  <si>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</si>
  <si>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</si>
  <si>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</si>
  <si>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</si>
  <si>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</si>
  <si>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</si>
  <si>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</si>
  <si>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</si>
  <si>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</si>
  <si>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</si>
  <si>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</si>
  <si>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</si>
  <si>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</si>
  <si>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</si>
  <si>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</si>
  <si>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</si>
  <si>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</si>
  <si>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</si>
  <si>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</si>
  <si>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</si>
  <si>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</si>
  <si>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</si>
  <si>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</si>
  <si>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</si>
  <si>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</si>
  <si>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</si>
  <si>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</si>
  <si>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</si>
  <si>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</si>
  <si>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</si>
  <si>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</si>
  <si>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</si>
  <si>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</si>
  <si>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</si>
  <si>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</si>
  <si>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</si>
  <si>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</si>
  <si>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</si>
  <si>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</si>
  <si>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</si>
  <si>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</si>
  <si>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</si>
  <si>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</si>
  <si>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</si>
  <si>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</si>
  <si>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</si>
  <si>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</si>
  <si>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</si>
  <si>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</si>
  <si>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</si>
  <si>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</si>
  <si>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</si>
  <si>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</si>
  <si>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</si>
  <si>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</si>
  <si>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</si>
  <si>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</si>
  <si>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</si>
  <si>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</si>
  <si>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</si>
  <si>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</si>
  <si>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</si>
  <si>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</si>
  <si>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</si>
  <si>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</si>
  <si>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</si>
  <si>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</si>
  <si>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</si>
  <si>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</si>
  <si>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</si>
  <si>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</si>
  <si>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</si>
  <si>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</si>
  <si>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</si>
  <si>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</si>
  <si>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</si>
  <si>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</si>
  <si>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</si>
  <si>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</si>
  <si>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</si>
  <si>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</si>
  <si>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</si>
  <si>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</si>
  <si>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</si>
  <si>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</si>
  <si>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</si>
  <si>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</si>
  <si>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</si>
  <si>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</si>
  <si>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</si>
  <si>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</si>
  <si>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</si>
  <si>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</si>
  <si>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</si>
  <si>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</si>
  <si>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</si>
  <si>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</si>
  <si>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</si>
  <si>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</si>
  <si>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</si>
  <si>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</si>
  <si>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</si>
  <si>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</si>
  <si>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</si>
  <si>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</si>
  <si>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</si>
  <si>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</si>
  <si>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</si>
  <si>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</si>
  <si>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</si>
  <si>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</si>
  <si>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</si>
  <si>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</si>
  <si>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</si>
  <si>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</si>
  <si>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</si>
  <si>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</si>
  <si>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</si>
  <si>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</si>
  <si>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</si>
  <si>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</si>
  <si>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</si>
  <si>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</si>
  <si>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</si>
  <si>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</si>
  <si>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</si>
  <si>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</si>
  <si>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</si>
  <si>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</si>
  <si>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</si>
  <si>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</si>
  <si>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</si>
  <si>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</si>
  <si>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</si>
  <si>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</si>
  <si>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</si>
  <si>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</si>
  <si>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</si>
  <si>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</si>
  <si>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</si>
  <si>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</si>
  <si>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</si>
  <si>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</si>
  <si>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</si>
  <si>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</si>
  <si>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</si>
  <si>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</si>
  <si>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</si>
  <si>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</si>
  <si>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</si>
  <si>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</si>
  <si>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</si>
  <si>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</si>
  <si>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</si>
  <si>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</si>
  <si>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</si>
  <si>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</si>
  <si>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</si>
  <si>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</si>
  <si>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</si>
  <si>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</si>
  <si>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</si>
  <si>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</si>
  <si>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</si>
  <si>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</si>
  <si>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</si>
  <si>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</si>
  <si>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</si>
  <si>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</si>
  <si>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</si>
  <si>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</si>
  <si>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</si>
  <si>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</si>
  <si>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</si>
  <si>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</si>
  <si>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</si>
  <si>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</si>
  <si>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</si>
  <si>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</si>
  <si>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</si>
  <si>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</si>
  <si>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</si>
  <si>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</si>
  <si>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</si>
  <si>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</si>
  <si>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</si>
  <si>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</si>
  <si>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</si>
  <si>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</si>
  <si>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</si>
  <si>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</si>
  <si>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</si>
  <si>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</si>
  <si>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</si>
  <si>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</si>
  <si>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</si>
  <si>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</si>
  <si>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</si>
  <si>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</si>
  <si>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</si>
  <si>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</si>
  <si>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</si>
  <si>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</si>
  <si>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</si>
  <si>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</si>
  <si>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</si>
  <si>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</si>
  <si>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</si>
  <si>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</si>
  <si>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</si>
  <si>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</si>
  <si>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</si>
  <si>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</si>
  <si>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</si>
  <si>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</si>
  <si>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</si>
  <si>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</si>
  <si>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</si>
  <si>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</si>
  <si>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</si>
  <si>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</si>
  <si>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</si>
  <si>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</si>
  <si>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</si>
  <si>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</si>
  <si>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</si>
  <si>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</si>
  <si>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</si>
  <si>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</si>
  <si>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</si>
  <si>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</si>
  <si>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</si>
  <si>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</si>
  <si>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</si>
  <si>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</si>
  <si>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</si>
  <si>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</si>
  <si>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</si>
  <si>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</si>
  <si>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</si>
  <si>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</si>
  <si>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</si>
  <si>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</si>
  <si>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</si>
  <si>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</si>
  <si>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</si>
  <si>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</si>
  <si>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</si>
  <si>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</si>
  <si>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</si>
  <si>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</si>
  <si>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</si>
  <si>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</si>
  <si>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</si>
  <si>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</si>
  <si>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</si>
  <si>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</si>
  <si>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</si>
  <si>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</si>
  <si>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</si>
  <si>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</si>
  <si>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</si>
  <si>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</si>
  <si>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</si>
  <si>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</si>
  <si>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</si>
  <si>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</si>
  <si>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</si>
  <si>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</si>
  <si>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</si>
  <si>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</si>
  <si>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</si>
  <si>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</si>
  <si>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</si>
  <si>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</si>
  <si>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</si>
  <si>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</si>
  <si>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</si>
  <si>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</si>
  <si>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</si>
  <si>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</si>
  <si>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</si>
  <si>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</si>
  <si>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</si>
  <si>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</si>
  <si>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</si>
  <si>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</si>
  <si>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</si>
  <si>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</si>
  <si>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</si>
  <si>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</si>
  <si>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</si>
  <si>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</si>
  <si>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</si>
  <si>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</si>
  <si>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</si>
  <si>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</si>
  <si>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</si>
  <si>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</si>
  <si>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</si>
  <si>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</si>
  <si>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</si>
  <si>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</si>
  <si>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</si>
  <si>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</si>
  <si>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</si>
  <si>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</si>
  <si>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</si>
  <si>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</si>
  <si>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</si>
  <si>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</si>
  <si>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</si>
  <si>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</si>
  <si>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</si>
  <si>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</si>
  <si>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</si>
  <si>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</si>
  <si>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</si>
  <si>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</si>
  <si>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</si>
  <si>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</si>
  <si>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</si>
  <si>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</si>
  <si>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</si>
  <si>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</si>
  <si>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</si>
  <si>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</si>
  <si>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</si>
  <si>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</si>
  <si>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</si>
  <si>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</si>
  <si>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</si>
  <si>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</si>
  <si>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</si>
  <si>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</si>
  <si>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</si>
  <si>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</si>
  <si>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</si>
  <si>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</si>
  <si>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</si>
  <si>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</si>
  <si>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</si>
  <si>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</si>
  <si>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</si>
  <si>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</si>
  <si>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</si>
  <si>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</si>
  <si>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</si>
  <si>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</si>
  <si>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</si>
  <si>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</si>
  <si>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</si>
  <si>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</si>
  <si>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</si>
  <si>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</si>
  <si>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</si>
  <si>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</si>
  <si>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</si>
  <si>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看護課</t>
  </si>
  <si>
    <t>-</t>
  </si>
  <si>
    <t>令和元年10月15日看護基礎教育検討会報告書</t>
  </si>
  <si>
    <t>看護師等養成所においては元来、対面授業を基本とされていたことから、遠隔教育等のデジタル技術を活用した教育体制の整備が遅れている。
さらに、医療現場における、ICTの発展に伴い、看護基礎教育においてもICTを活用するための基礎的能力を養うことが重要とされた（令和元年10月15日看護基礎教育検討会報告書）。また、教育環境の整備として高等学校や大学等で、遠隔授業が取り入れられている実状を踏まえ、看護師等養成所において遠隔授業の実施が可能であることを、「看護師等養成所の運営に関する指導ガイドライン」において明示することとしており、令和４年度の新カリキュラムの導入に向けた体制整備が急務である。このように、養成所における施設整備のニーズが集中して発生し、財源を地域医療介護総合確保基金で賄う事は困難であることから、看護師等養成所におけるICT等の整備事業を実施する</t>
  </si>
  <si>
    <t xml:space="preserve">ICTの発展に伴い、医療現場でのパソコンやタブレット型端末等の活用、遠隔診療・保健指導の導入等が進展しており、ICT活用のための基礎的能力強化のための教育内容を充実するため、遠隔授業を含むICT教育を実施するために必要な設備整備に係る経費の支援をする。
また、新型コロナウイルス感染症流行時や大規模自然災害時など有事により休校措置や公共交通機関の使用が難しく登校できない学生の学習を確保し、安定的な看護師等養成の体制を整備する。
【補助率１／２】
</t>
  </si>
  <si>
    <t>看護師等養成所におけるICT等の整備事業を実施する</t>
  </si>
  <si>
    <t>補助先看護師等養成所数</t>
  </si>
  <si>
    <t>箇所</t>
  </si>
  <si>
    <t>施設</t>
  </si>
  <si>
    <t>単位当たりコスト ＝ Ｘ ／ Ｙ
 Ｘ：「看護師等養成所におけるＩＣＴ等の整備事業」 
 Ｙ：「補助先看護師等養成所数」　　　　</t>
    <phoneticPr fontId="5"/>
  </si>
  <si>
    <t>円</t>
  </si>
  <si>
    <t>千円/施設</t>
    <phoneticPr fontId="5"/>
  </si>
  <si>
    <t>19,005/33</t>
  </si>
  <si>
    <t>／　</t>
    <phoneticPr fontId="5"/>
  </si>
  <si>
    <t>○</t>
  </si>
  <si>
    <t>施策大目標２　必要な医療従事者を確保するとともに、資質の向上を図ること</t>
    <phoneticPr fontId="5"/>
  </si>
  <si>
    <t>今後の医療需要に見合った医療従事者の確保を図ること　（施策目標Ⅰ－２－１）</t>
    <phoneticPr fontId="5"/>
  </si>
  <si>
    <t>-</t>
    <phoneticPr fontId="5"/>
  </si>
  <si>
    <t>本事業は看護職員確保のための施策であり、国民のニーズが高い。</t>
    <phoneticPr fontId="5"/>
  </si>
  <si>
    <t>遠隔授業の推進については、国が行う事業である。</t>
    <phoneticPr fontId="5"/>
  </si>
  <si>
    <t>看護基礎教育においてもICTの整備については優先度が高い事業である。</t>
    <phoneticPr fontId="5"/>
  </si>
  <si>
    <t>‐</t>
  </si>
  <si>
    <t>無</t>
  </si>
  <si>
    <t>事業の実施に最低限必要な経費を補助しているため、妥当と考えている。</t>
    <phoneticPr fontId="5"/>
  </si>
  <si>
    <t>交付要綱において予め基準額を定めていることから、妥当な水準であると考える。</t>
    <phoneticPr fontId="5"/>
  </si>
  <si>
    <t>ICTの整備に必要な経費に使途が限定されている。</t>
    <phoneticPr fontId="5"/>
  </si>
  <si>
    <t>令和３年度においても、令和２年度に整備を実施していない施設へ引き続き補助を行っていくため妥当と考えている。</t>
    <phoneticPr fontId="5"/>
  </si>
  <si>
    <t>事業の実施に最低限必要な経費のみを計上してコスト削減に努めている。</t>
    <phoneticPr fontId="5"/>
  </si>
  <si>
    <t>課長：習田 由美子</t>
    <phoneticPr fontId="5"/>
  </si>
  <si>
    <t>看護師等養成所におけるＩＣＴ等の整備事業</t>
    <phoneticPr fontId="5"/>
  </si>
  <si>
    <t>新型コロナウイルス感染症の拡大に伴い、休校や医療機関での実習中止等を余儀なくされている看護師等養成所間で教育の差が生じることがないような教育体制の整備を図る。</t>
    <rPh sb="50" eb="51">
      <t>アイダ</t>
    </rPh>
    <phoneticPr fontId="5"/>
  </si>
  <si>
    <t>　</t>
    <phoneticPr fontId="5"/>
  </si>
  <si>
    <t>A.埼玉県</t>
    <rPh sb="2" eb="5">
      <t>サイタマケン</t>
    </rPh>
    <phoneticPr fontId="5"/>
  </si>
  <si>
    <t>補助金等交付</t>
  </si>
  <si>
    <t>一般社団法人飯能地区医師会</t>
    <phoneticPr fontId="5"/>
  </si>
  <si>
    <t>独立行政法人国立病院機構西埼玉中央病院付属看護学校</t>
    <phoneticPr fontId="5"/>
  </si>
  <si>
    <t>戸田中央看護専門学校</t>
    <phoneticPr fontId="5"/>
  </si>
  <si>
    <t>一般社団法人秩父郡市医師会</t>
    <phoneticPr fontId="5"/>
  </si>
  <si>
    <t>一般社団法人大宮医師会</t>
    <phoneticPr fontId="5"/>
  </si>
  <si>
    <t>一般社団法人比企医師会立比企准看護学校</t>
    <phoneticPr fontId="5"/>
  </si>
  <si>
    <t>一般社団法人狭山市医師会立狭山准看護学校</t>
    <phoneticPr fontId="5"/>
  </si>
  <si>
    <t>埼玉県立高等看護学院</t>
    <phoneticPr fontId="5"/>
  </si>
  <si>
    <t>社会福祉法人埼玉医療福祉会</t>
    <phoneticPr fontId="5"/>
  </si>
  <si>
    <t>-</t>
    <phoneticPr fontId="5"/>
  </si>
  <si>
    <t>埼玉県</t>
    <phoneticPr fontId="5"/>
  </si>
  <si>
    <t>福岡県</t>
    <rPh sb="0" eb="3">
      <t>フクオカケン</t>
    </rPh>
    <phoneticPr fontId="5"/>
  </si>
  <si>
    <t>愛知県</t>
    <rPh sb="0" eb="3">
      <t>アイチケン</t>
    </rPh>
    <phoneticPr fontId="5"/>
  </si>
  <si>
    <t>大阪府</t>
    <rPh sb="0" eb="3">
      <t>オオサカフ</t>
    </rPh>
    <phoneticPr fontId="5"/>
  </si>
  <si>
    <t>群馬県</t>
    <rPh sb="0" eb="3">
      <t>グンマケン</t>
    </rPh>
    <phoneticPr fontId="5"/>
  </si>
  <si>
    <t>神奈川県</t>
    <rPh sb="0" eb="4">
      <t>カナガワケン</t>
    </rPh>
    <phoneticPr fontId="5"/>
  </si>
  <si>
    <t>栃木県</t>
    <rPh sb="0" eb="3">
      <t>トチギケン</t>
    </rPh>
    <phoneticPr fontId="5"/>
  </si>
  <si>
    <t>北海道</t>
    <rPh sb="0" eb="3">
      <t>ホッカイドウ</t>
    </rPh>
    <phoneticPr fontId="5"/>
  </si>
  <si>
    <t>兵庫県</t>
    <rPh sb="0" eb="3">
      <t>ヒョウゴケン</t>
    </rPh>
    <phoneticPr fontId="5"/>
  </si>
  <si>
    <t>新潟県</t>
    <rPh sb="0" eb="3">
      <t>ニイガタケン</t>
    </rPh>
    <phoneticPr fontId="5"/>
  </si>
  <si>
    <t>看護師等養成所におけるＩＣＴ等の整備事業</t>
    <phoneticPr fontId="5"/>
  </si>
  <si>
    <t>補助金</t>
    <rPh sb="0" eb="3">
      <t>ホジョキン</t>
    </rPh>
    <phoneticPr fontId="5"/>
  </si>
  <si>
    <t>B.一般社団法人狭山市医師会立狭山准看護学校</t>
    <phoneticPr fontId="5"/>
  </si>
  <si>
    <t>物品購入費</t>
    <rPh sb="0" eb="2">
      <t>ブッピン</t>
    </rPh>
    <rPh sb="2" eb="4">
      <t>コウニュウ</t>
    </rPh>
    <rPh sb="4" eb="5">
      <t>ヒ</t>
    </rPh>
    <phoneticPr fontId="5"/>
  </si>
  <si>
    <t>サーバー、周辺機器</t>
    <rPh sb="5" eb="7">
      <t>シュウヘン</t>
    </rPh>
    <rPh sb="7" eb="9">
      <t>キキ</t>
    </rPh>
    <phoneticPr fontId="5"/>
  </si>
  <si>
    <t>厚労</t>
    <rPh sb="0" eb="2">
      <t>コウロウ</t>
    </rPh>
    <phoneticPr fontId="5"/>
  </si>
  <si>
    <t>-</t>
    <phoneticPr fontId="5"/>
  </si>
  <si>
    <t>厚生労働省</t>
    <rPh sb="0" eb="2">
      <t>コウセイ</t>
    </rPh>
    <rPh sb="2" eb="5">
      <t>ロウドウショウ</t>
    </rPh>
    <phoneticPr fontId="5"/>
  </si>
  <si>
    <t>-</t>
    <phoneticPr fontId="5"/>
  </si>
  <si>
    <t>-</t>
    <phoneticPr fontId="5"/>
  </si>
  <si>
    <t>90,467/150</t>
    <phoneticPr fontId="5"/>
  </si>
  <si>
    <t>-</t>
    <phoneticPr fontId="5"/>
  </si>
  <si>
    <t>令和3年度</t>
    <phoneticPr fontId="5"/>
  </si>
  <si>
    <t>補助対象となるICT機器が限定されていたことが要因だと考えている。</t>
    <rPh sb="0" eb="2">
      <t>ホジョ</t>
    </rPh>
    <rPh sb="2" eb="4">
      <t>タイショウ</t>
    </rPh>
    <rPh sb="10" eb="12">
      <t>キキ</t>
    </rPh>
    <rPh sb="13" eb="15">
      <t>ゲンテイ</t>
    </rPh>
    <rPh sb="23" eb="25">
      <t>ヨウイン</t>
    </rPh>
    <rPh sb="27" eb="28">
      <t>カンガ</t>
    </rPh>
    <phoneticPr fontId="5"/>
  </si>
  <si>
    <t>△</t>
  </si>
  <si>
    <t>各都道府県が看護師等養成所のICT機器整備に関する支援を実施していた例もあるため、見込み数に満たなかったのではないかと考えられる。</t>
    <rPh sb="0" eb="1">
      <t>カク</t>
    </rPh>
    <rPh sb="1" eb="5">
      <t>トドウフケン</t>
    </rPh>
    <rPh sb="6" eb="9">
      <t>カンゴシ</t>
    </rPh>
    <rPh sb="9" eb="10">
      <t>トウ</t>
    </rPh>
    <rPh sb="10" eb="13">
      <t>ヨウセイショ</t>
    </rPh>
    <rPh sb="17" eb="19">
      <t>キキ</t>
    </rPh>
    <rPh sb="19" eb="21">
      <t>セイビ</t>
    </rPh>
    <rPh sb="22" eb="23">
      <t>カン</t>
    </rPh>
    <rPh sb="25" eb="27">
      <t>シエン</t>
    </rPh>
    <rPh sb="28" eb="30">
      <t>ジッシ</t>
    </rPh>
    <rPh sb="34" eb="35">
      <t>レイ</t>
    </rPh>
    <rPh sb="41" eb="43">
      <t>ミコ</t>
    </rPh>
    <rPh sb="44" eb="45">
      <t>スウ</t>
    </rPh>
    <rPh sb="46" eb="47">
      <t>ミ</t>
    </rPh>
    <rPh sb="59" eb="60">
      <t>カンガ</t>
    </rPh>
    <phoneticPr fontId="5"/>
  </si>
  <si>
    <t>本事業は新型コロナウイルスの影響に対する補正予算事業であり、令和２～３年度の実施により終了する。</t>
    <phoneticPr fontId="5"/>
  </si>
  <si>
    <t>整備された設備については、看護師等養成所で活用されている。</t>
    <rPh sb="0" eb="2">
      <t>セイビ</t>
    </rPh>
    <rPh sb="5" eb="7">
      <t>セツビ</t>
    </rPh>
    <rPh sb="13" eb="16">
      <t>カンゴシ</t>
    </rPh>
    <rPh sb="16" eb="17">
      <t>トウ</t>
    </rPh>
    <rPh sb="17" eb="20">
      <t>ヨウセイジョ</t>
    </rPh>
    <rPh sb="21" eb="23">
      <t>カツヨウ</t>
    </rPh>
    <phoneticPr fontId="5"/>
  </si>
  <si>
    <t>各都道府県が看護師等養成所のICT機器整備に関する支援を実施していた例もあるため、目標数に満たなかったのではないかと考えられる。</t>
    <phoneticPr fontId="5"/>
  </si>
  <si>
    <t>-</t>
    <phoneticPr fontId="5"/>
  </si>
  <si>
    <t>医療法人社団愛友会上尾中央看護専門学校</t>
    <phoneticPr fontId="5"/>
  </si>
  <si>
    <t>-</t>
    <phoneticPr fontId="5"/>
  </si>
  <si>
    <t>実施主体（保健師助産師看護師法施行令（第１１条及び第１８条に基づき指定された看護師養成所、助産師養成所、保健師養成所及び准看護師養成所）に対し、遠隔授業やＩＣＴを活用した教育体制整備に必要な支援を行う。</t>
    <rPh sb="69" eb="70">
      <t>タイ</t>
    </rPh>
    <rPh sb="92" eb="94">
      <t>ヒツヨウ</t>
    </rPh>
    <rPh sb="95" eb="97">
      <t>シエン</t>
    </rPh>
    <phoneticPr fontId="5"/>
  </si>
  <si>
    <t>https://www.mhlw.go.jp/wp/seisaku/hyouka/dl/r03_jizenbunseki/I-2-1.pdf</t>
    <phoneticPr fontId="5"/>
  </si>
  <si>
    <t>終了予定</t>
  </si>
  <si>
    <t>令和3年度限りの事業ではあるが、予算執行が低調であったことからも、事業の総括を行い、適宜反省点を活かすこと。</t>
    <phoneticPr fontId="5"/>
  </si>
  <si>
    <t>終了事業ではあるものの、不用額が大きく生じた要因の解明、ICT教育導入状況の地域差などの分析から今後の適正な在り方について検証が必要であり検討を行うこと。（横田　響子）</t>
    <phoneticPr fontId="5"/>
  </si>
  <si>
    <t>-</t>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</si>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</sst>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156881</xdr:colOff>
      <xdr:row>269</xdr:row>
      <xdr:rowOff>235324</xdr:rowOff>
    </xdr:from>
    <xdr:to>
      <xdr:col>34</xdr:col>
      <xdr:colOff>13891</xdr:colOff>
      <xdr:row>273</xdr:row>
      <xdr:rowOff>55997</xdr:rowOff>
    </xdr:to>
    <xdr:sp macro="" textlink="">
      <xdr:nvSpPr>
        <xdr:cNvPr id="6" name="テキスト ボックス 5"/>
        <xdr:cNvSpPr txBox="1"/>
      </xdr:nvSpPr>
      <xdr:spPr>
        <a:xfrm>
          <a:off x="4190999" y="38805971"/>
          <a:ext cx="2680892" cy="121020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９０</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28</xdr:col>
      <xdr:colOff>168087</xdr:colOff>
      <xdr:row>273</xdr:row>
      <xdr:rowOff>291353</xdr:rowOff>
    </xdr:from>
    <xdr:to>
      <xdr:col>48</xdr:col>
      <xdr:colOff>78441</xdr:colOff>
      <xdr:row>276</xdr:row>
      <xdr:rowOff>280146</xdr:rowOff>
    </xdr:to>
    <xdr:sp macro="" textlink="">
      <xdr:nvSpPr>
        <xdr:cNvPr id="7" name="テキスト ボックス 6"/>
        <xdr:cNvSpPr txBox="1"/>
      </xdr:nvSpPr>
      <xdr:spPr>
        <a:xfrm>
          <a:off x="5815852" y="40251529"/>
          <a:ext cx="3944471" cy="1030941"/>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：直接補助（看護師等養成所）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179294</xdr:colOff>
      <xdr:row>273</xdr:row>
      <xdr:rowOff>280148</xdr:rowOff>
    </xdr:from>
    <xdr:to>
      <xdr:col>26</xdr:col>
      <xdr:colOff>179294</xdr:colOff>
      <xdr:row>278</xdr:row>
      <xdr:rowOff>202080</xdr:rowOff>
    </xdr:to>
    <xdr:cxnSp macro="">
      <xdr:nvCxnSpPr>
        <xdr:cNvPr id="8" name="直線矢印コネクタ 7"/>
        <xdr:cNvCxnSpPr/>
      </xdr:nvCxnSpPr>
      <xdr:spPr>
        <a:xfrm>
          <a:off x="5423647" y="40240324"/>
          <a:ext cx="0" cy="165884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112059</xdr:colOff>
      <xdr:row>278</xdr:row>
      <xdr:rowOff>307040</xdr:rowOff>
    </xdr:from>
    <xdr:to>
      <xdr:col>34</xdr:col>
      <xdr:colOff>46123</xdr:colOff>
      <xdr:row>281</xdr:row>
      <xdr:rowOff>121996</xdr:rowOff>
    </xdr:to>
    <xdr:sp macro="" textlink="">
      <xdr:nvSpPr>
        <xdr:cNvPr id="9" name="テキスト ボックス 8"/>
        <xdr:cNvSpPr txBox="1"/>
      </xdr:nvSpPr>
      <xdr:spPr>
        <a:xfrm>
          <a:off x="4146177" y="42004128"/>
          <a:ext cx="2757946" cy="8571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a:t>
          </a:r>
          <a:r>
            <a:rPr kumimoji="1" lang="ja-JP" altLang="en-US" sz="1100" b="0" i="0" baseline="0">
              <a:effectLst/>
              <a:latin typeface="+mn-lt"/>
              <a:ea typeface="+mn-ea"/>
              <a:cs typeface="+mn-cs"/>
            </a:rPr>
            <a:t>都道府県</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４０</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９０</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埼玉県　９</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166843</xdr:colOff>
      <xdr:row>277</xdr:row>
      <xdr:rowOff>204569</xdr:rowOff>
    </xdr:from>
    <xdr:to>
      <xdr:col>26</xdr:col>
      <xdr:colOff>54784</xdr:colOff>
      <xdr:row>278</xdr:row>
      <xdr:rowOff>206436</xdr:rowOff>
    </xdr:to>
    <xdr:sp macro="" textlink="">
      <xdr:nvSpPr>
        <xdr:cNvPr id="10" name="テキスト ボックス 9"/>
        <xdr:cNvSpPr txBox="1"/>
      </xdr:nvSpPr>
      <xdr:spPr>
        <a:xfrm>
          <a:off x="3797549" y="41554275"/>
          <a:ext cx="1501588" cy="34924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78441</xdr:colOff>
      <xdr:row>281</xdr:row>
      <xdr:rowOff>235324</xdr:rowOff>
    </xdr:from>
    <xdr:to>
      <xdr:col>36</xdr:col>
      <xdr:colOff>11206</xdr:colOff>
      <xdr:row>282</xdr:row>
      <xdr:rowOff>302558</xdr:rowOff>
    </xdr:to>
    <xdr:sp macro="" textlink="">
      <xdr:nvSpPr>
        <xdr:cNvPr id="11" name="大かっこ 10"/>
        <xdr:cNvSpPr/>
      </xdr:nvSpPr>
      <xdr:spPr>
        <a:xfrm>
          <a:off x="3910853" y="42974559"/>
          <a:ext cx="3361765" cy="4146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看護師等養成所におけるＩＣＴ等の整備事業</a:t>
          </a:r>
        </a:p>
      </xdr:txBody>
    </xdr:sp>
    <xdr:clientData/>
  </xdr:twoCellAnchor>
  <xdr:twoCellAnchor>
    <xdr:from>
      <xdr:col>26</xdr:col>
      <xdr:colOff>180539</xdr:colOff>
      <xdr:row>282</xdr:row>
      <xdr:rowOff>347381</xdr:rowOff>
    </xdr:from>
    <xdr:to>
      <xdr:col>26</xdr:col>
      <xdr:colOff>180539</xdr:colOff>
      <xdr:row>286</xdr:row>
      <xdr:rowOff>291725</xdr:rowOff>
    </xdr:to>
    <xdr:cxnSp macro="">
      <xdr:nvCxnSpPr>
        <xdr:cNvPr id="12" name="直線矢印コネクタ 11"/>
        <xdr:cNvCxnSpPr/>
      </xdr:nvCxnSpPr>
      <xdr:spPr>
        <a:xfrm>
          <a:off x="5424892" y="43433999"/>
          <a:ext cx="0" cy="165884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113304</xdr:colOff>
      <xdr:row>286</xdr:row>
      <xdr:rowOff>396685</xdr:rowOff>
    </xdr:from>
    <xdr:to>
      <xdr:col>35</xdr:col>
      <xdr:colOff>156882</xdr:colOff>
      <xdr:row>288</xdr:row>
      <xdr:rowOff>112058</xdr:rowOff>
    </xdr:to>
    <xdr:sp macro="" textlink="">
      <xdr:nvSpPr>
        <xdr:cNvPr id="13" name="テキスト ボックス 12"/>
        <xdr:cNvSpPr txBox="1"/>
      </xdr:nvSpPr>
      <xdr:spPr>
        <a:xfrm>
          <a:off x="4147422" y="45197803"/>
          <a:ext cx="3069166" cy="10600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Ｂ看護師等養成所</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１６</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９</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endParaRPr kumimoji="1" lang="en-US" altLang="ja-JP" sz="1100" b="0" i="0" baseline="0">
            <a:effectLst/>
            <a:latin typeface="+mn-lt"/>
            <a:ea typeface="+mn-ea"/>
            <a:cs typeface="+mn-cs"/>
          </a:endParaRPr>
        </a:p>
        <a:p>
          <a:pPr algn="ctr"/>
          <a:r>
            <a:rPr kumimoji="1" lang="ja-JP" altLang="en-US" sz="1100" b="0" i="0" baseline="0">
              <a:effectLst/>
              <a:latin typeface="+mn-lt"/>
              <a:ea typeface="+mn-ea"/>
              <a:cs typeface="+mn-cs"/>
            </a:rPr>
            <a:t>一般社団法人狭山市医師会立狭山准看護学校　１</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168088</xdr:colOff>
      <xdr:row>285</xdr:row>
      <xdr:rowOff>619185</xdr:rowOff>
    </xdr:from>
    <xdr:to>
      <xdr:col>26</xdr:col>
      <xdr:colOff>56029</xdr:colOff>
      <xdr:row>286</xdr:row>
      <xdr:rowOff>296081</xdr:rowOff>
    </xdr:to>
    <xdr:sp macro="" textlink="">
      <xdr:nvSpPr>
        <xdr:cNvPr id="14" name="テキスト ボックス 13"/>
        <xdr:cNvSpPr txBox="1"/>
      </xdr:nvSpPr>
      <xdr:spPr>
        <a:xfrm>
          <a:off x="3798794" y="44747950"/>
          <a:ext cx="1501588" cy="34924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79686</xdr:colOff>
      <xdr:row>288</xdr:row>
      <xdr:rowOff>179293</xdr:rowOff>
    </xdr:from>
    <xdr:to>
      <xdr:col>36</xdr:col>
      <xdr:colOff>12451</xdr:colOff>
      <xdr:row>289</xdr:row>
      <xdr:rowOff>224116</xdr:rowOff>
    </xdr:to>
    <xdr:sp macro="" textlink="">
      <xdr:nvSpPr>
        <xdr:cNvPr id="15" name="大かっこ 14"/>
        <xdr:cNvSpPr/>
      </xdr:nvSpPr>
      <xdr:spPr>
        <a:xfrm>
          <a:off x="3912098" y="46325117"/>
          <a:ext cx="3361765" cy="4146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看護師等養成所におけるＩＣＴ等の整備事業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669</v>
      </c>
      <c r="AK2" s="838"/>
      <c r="AL2" s="838"/>
      <c r="AM2" s="838"/>
      <c r="AN2" s="75" t="s">
        <v>284</v>
      </c>
      <c r="AO2" s="838">
        <v>21</v>
      </c>
      <c r="AP2" s="838"/>
      <c r="AQ2" s="838"/>
      <c r="AR2" s="76" t="s">
        <v>284</v>
      </c>
      <c r="AS2" s="839">
        <v>73</v>
      </c>
      <c r="AT2" s="839"/>
      <c r="AU2" s="839"/>
      <c r="AV2" s="75" t="str">
        <f>IF(AW2="","","-")</f>
        <v/>
      </c>
      <c r="AW2" s="840"/>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639</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609</v>
      </c>
      <c r="H5" s="829"/>
      <c r="I5" s="829"/>
      <c r="J5" s="829"/>
      <c r="K5" s="829"/>
      <c r="L5" s="829"/>
      <c r="M5" s="830" t="s">
        <v>61</v>
      </c>
      <c r="N5" s="831"/>
      <c r="O5" s="831"/>
      <c r="P5" s="831"/>
      <c r="Q5" s="831"/>
      <c r="R5" s="832"/>
      <c r="S5" s="833" t="s">
        <v>676</v>
      </c>
      <c r="T5" s="829"/>
      <c r="U5" s="829"/>
      <c r="V5" s="829"/>
      <c r="W5" s="829"/>
      <c r="X5" s="834"/>
      <c r="Y5" s="835" t="s">
        <v>3</v>
      </c>
      <c r="Z5" s="836"/>
      <c r="AA5" s="836"/>
      <c r="AB5" s="836"/>
      <c r="AC5" s="836"/>
      <c r="AD5" s="837"/>
      <c r="AE5" s="858" t="s">
        <v>610</v>
      </c>
      <c r="AF5" s="858"/>
      <c r="AG5" s="858"/>
      <c r="AH5" s="858"/>
      <c r="AI5" s="858"/>
      <c r="AJ5" s="858"/>
      <c r="AK5" s="858"/>
      <c r="AL5" s="858"/>
      <c r="AM5" s="858"/>
      <c r="AN5" s="858"/>
      <c r="AO5" s="858"/>
      <c r="AP5" s="859"/>
      <c r="AQ5" s="860" t="s">
        <v>638</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611</v>
      </c>
      <c r="H7" s="869"/>
      <c r="I7" s="869"/>
      <c r="J7" s="869"/>
      <c r="K7" s="869"/>
      <c r="L7" s="869"/>
      <c r="M7" s="869"/>
      <c r="N7" s="869"/>
      <c r="O7" s="869"/>
      <c r="P7" s="869"/>
      <c r="Q7" s="869"/>
      <c r="R7" s="869"/>
      <c r="S7" s="869"/>
      <c r="T7" s="869"/>
      <c r="U7" s="869"/>
      <c r="V7" s="869"/>
      <c r="W7" s="869"/>
      <c r="X7" s="870"/>
      <c r="Y7" s="871" t="s">
        <v>269</v>
      </c>
      <c r="Z7" s="690"/>
      <c r="AA7" s="690"/>
      <c r="AB7" s="690"/>
      <c r="AC7" s="690"/>
      <c r="AD7" s="872"/>
      <c r="AE7" s="800" t="s">
        <v>612</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97.5" customHeight="1" x14ac:dyDescent="0.15">
      <c r="A9" s="773" t="s">
        <v>21</v>
      </c>
      <c r="B9" s="774"/>
      <c r="C9" s="774"/>
      <c r="D9" s="774"/>
      <c r="E9" s="774"/>
      <c r="F9" s="774"/>
      <c r="G9" s="855" t="s">
        <v>613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614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1" t="s">
        <v>611</v>
      </c>
      <c r="Q13" s="702"/>
      <c r="R13" s="702"/>
      <c r="S13" s="702"/>
      <c r="T13" s="702"/>
      <c r="U13" s="702"/>
      <c r="V13" s="703"/>
      <c r="W13" s="701" t="s">
        <v>611</v>
      </c>
      <c r="X13" s="702"/>
      <c r="Y13" s="702"/>
      <c r="Z13" s="702"/>
      <c r="AA13" s="702"/>
      <c r="AB13" s="702"/>
      <c r="AC13" s="703"/>
      <c r="AD13" s="701" t="s">
        <v>670</v>
      </c>
      <c r="AE13" s="702"/>
      <c r="AF13" s="702"/>
      <c r="AG13" s="702"/>
      <c r="AH13" s="702"/>
      <c r="AI13" s="702"/>
      <c r="AJ13" s="703"/>
      <c r="AK13" s="701" t="s">
        <v>670</v>
      </c>
      <c r="AL13" s="702"/>
      <c r="AM13" s="702"/>
      <c r="AN13" s="702"/>
      <c r="AO13" s="702"/>
      <c r="AP13" s="702"/>
      <c r="AQ13" s="703"/>
      <c r="AR13" s="738" t="s">
        <v>691</v>
      </c>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1" t="s">
        <v>611</v>
      </c>
      <c r="Q14" s="702"/>
      <c r="R14" s="702"/>
      <c r="S14" s="702"/>
      <c r="T14" s="702"/>
      <c r="U14" s="702"/>
      <c r="V14" s="703"/>
      <c r="W14" s="701">
        <v>315</v>
      </c>
      <c r="X14" s="702"/>
      <c r="Y14" s="702"/>
      <c r="Z14" s="702"/>
      <c r="AA14" s="702"/>
      <c r="AB14" s="702"/>
      <c r="AC14" s="703"/>
      <c r="AD14" s="701" t="s">
        <v>670</v>
      </c>
      <c r="AE14" s="702"/>
      <c r="AF14" s="702"/>
      <c r="AG14" s="702"/>
      <c r="AH14" s="702"/>
      <c r="AI14" s="702"/>
      <c r="AJ14" s="703"/>
      <c r="AK14" s="701" t="s">
        <v>683</v>
      </c>
      <c r="AL14" s="702"/>
      <c r="AM14" s="702"/>
      <c r="AN14" s="702"/>
      <c r="AO14" s="702"/>
      <c r="AP14" s="702"/>
      <c r="AQ14" s="703"/>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1" t="s">
        <v>611</v>
      </c>
      <c r="Q15" s="702"/>
      <c r="R15" s="702"/>
      <c r="S15" s="702"/>
      <c r="T15" s="702"/>
      <c r="U15" s="702"/>
      <c r="V15" s="703"/>
      <c r="W15" s="701" t="s">
        <v>611</v>
      </c>
      <c r="X15" s="702"/>
      <c r="Y15" s="702"/>
      <c r="Z15" s="702"/>
      <c r="AA15" s="702"/>
      <c r="AB15" s="702"/>
      <c r="AC15" s="703"/>
      <c r="AD15" s="701">
        <v>295</v>
      </c>
      <c r="AE15" s="702"/>
      <c r="AF15" s="702"/>
      <c r="AG15" s="702"/>
      <c r="AH15" s="702"/>
      <c r="AI15" s="702"/>
      <c r="AJ15" s="703"/>
      <c r="AK15" s="701">
        <v>1</v>
      </c>
      <c r="AL15" s="702"/>
      <c r="AM15" s="702"/>
      <c r="AN15" s="702"/>
      <c r="AO15" s="702"/>
      <c r="AP15" s="702"/>
      <c r="AQ15" s="703"/>
      <c r="AR15" s="701" t="s">
        <v>693</v>
      </c>
      <c r="AS15" s="702"/>
      <c r="AT15" s="702"/>
      <c r="AU15" s="702"/>
      <c r="AV15" s="702"/>
      <c r="AW15" s="702"/>
      <c r="AX15" s="811"/>
    </row>
    <row r="16" spans="1:50" ht="21" customHeight="1" x14ac:dyDescent="0.15">
      <c r="A16" s="310"/>
      <c r="B16" s="311"/>
      <c r="C16" s="311"/>
      <c r="D16" s="311"/>
      <c r="E16" s="311"/>
      <c r="F16" s="312"/>
      <c r="G16" s="792"/>
      <c r="H16" s="793"/>
      <c r="I16" s="785" t="s">
        <v>48</v>
      </c>
      <c r="J16" s="798"/>
      <c r="K16" s="798"/>
      <c r="L16" s="798"/>
      <c r="M16" s="798"/>
      <c r="N16" s="798"/>
      <c r="O16" s="799"/>
      <c r="P16" s="701" t="s">
        <v>611</v>
      </c>
      <c r="Q16" s="702"/>
      <c r="R16" s="702"/>
      <c r="S16" s="702"/>
      <c r="T16" s="702"/>
      <c r="U16" s="702"/>
      <c r="V16" s="703"/>
      <c r="W16" s="701">
        <v>-295</v>
      </c>
      <c r="X16" s="702"/>
      <c r="Y16" s="702"/>
      <c r="Z16" s="702"/>
      <c r="AA16" s="702"/>
      <c r="AB16" s="702"/>
      <c r="AC16" s="703"/>
      <c r="AD16" s="701">
        <v>-1</v>
      </c>
      <c r="AE16" s="702"/>
      <c r="AF16" s="702"/>
      <c r="AG16" s="702"/>
      <c r="AH16" s="702"/>
      <c r="AI16" s="702"/>
      <c r="AJ16" s="703"/>
      <c r="AK16" s="701" t="s">
        <v>683</v>
      </c>
      <c r="AL16" s="702"/>
      <c r="AM16" s="702"/>
      <c r="AN16" s="702"/>
      <c r="AO16" s="702"/>
      <c r="AP16" s="702"/>
      <c r="AQ16" s="703"/>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1" t="s">
        <v>611</v>
      </c>
      <c r="Q17" s="702"/>
      <c r="R17" s="702"/>
      <c r="S17" s="702"/>
      <c r="T17" s="702"/>
      <c r="U17" s="702"/>
      <c r="V17" s="703"/>
      <c r="W17" s="701" t="s">
        <v>611</v>
      </c>
      <c r="X17" s="702"/>
      <c r="Y17" s="702"/>
      <c r="Z17" s="702"/>
      <c r="AA17" s="702"/>
      <c r="AB17" s="702"/>
      <c r="AC17" s="703"/>
      <c r="AD17" s="701" t="s">
        <v>675</v>
      </c>
      <c r="AE17" s="702"/>
      <c r="AF17" s="702"/>
      <c r="AG17" s="702"/>
      <c r="AH17" s="702"/>
      <c r="AI17" s="702"/>
      <c r="AJ17" s="703"/>
      <c r="AK17" s="701" t="s">
        <v>683</v>
      </c>
      <c r="AL17" s="702"/>
      <c r="AM17" s="702"/>
      <c r="AN17" s="702"/>
      <c r="AO17" s="702"/>
      <c r="AP17" s="702"/>
      <c r="AQ17" s="703"/>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0</v>
      </c>
      <c r="Q18" s="782"/>
      <c r="R18" s="782"/>
      <c r="S18" s="782"/>
      <c r="T18" s="782"/>
      <c r="U18" s="782"/>
      <c r="V18" s="783"/>
      <c r="W18" s="781">
        <f>SUM(W13:AC17)</f>
        <v>20</v>
      </c>
      <c r="X18" s="782"/>
      <c r="Y18" s="782"/>
      <c r="Z18" s="782"/>
      <c r="AA18" s="782"/>
      <c r="AB18" s="782"/>
      <c r="AC18" s="783"/>
      <c r="AD18" s="781">
        <f>SUM(AD13:AJ17)</f>
        <v>294</v>
      </c>
      <c r="AE18" s="782"/>
      <c r="AF18" s="782"/>
      <c r="AG18" s="782"/>
      <c r="AH18" s="782"/>
      <c r="AI18" s="782"/>
      <c r="AJ18" s="783"/>
      <c r="AK18" s="781">
        <f>SUM(AK13:AQ17)</f>
        <v>1</v>
      </c>
      <c r="AL18" s="782"/>
      <c r="AM18" s="782"/>
      <c r="AN18" s="782"/>
      <c r="AO18" s="782"/>
      <c r="AP18" s="782"/>
      <c r="AQ18" s="783"/>
      <c r="AR18" s="781">
        <f>SUM(AR13:AX17)</f>
        <v>0</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1">
        <v>0</v>
      </c>
      <c r="Q19" s="702"/>
      <c r="R19" s="702"/>
      <c r="S19" s="702"/>
      <c r="T19" s="702"/>
      <c r="U19" s="702"/>
      <c r="V19" s="703"/>
      <c r="W19" s="701">
        <v>19</v>
      </c>
      <c r="X19" s="702"/>
      <c r="Y19" s="702"/>
      <c r="Z19" s="702"/>
      <c r="AA19" s="702"/>
      <c r="AB19" s="702"/>
      <c r="AC19" s="703"/>
      <c r="AD19" s="701">
        <v>90</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t="str">
        <f>IF(P18=0, "-", SUM(P19)/P18)</f>
        <v>-</v>
      </c>
      <c r="Q20" s="749"/>
      <c r="R20" s="749"/>
      <c r="S20" s="749"/>
      <c r="T20" s="749"/>
      <c r="U20" s="749"/>
      <c r="V20" s="749"/>
      <c r="W20" s="749">
        <f>IF(W18=0, "-", SUM(W19)/W18)</f>
        <v>0.95</v>
      </c>
      <c r="X20" s="749"/>
      <c r="Y20" s="749"/>
      <c r="Z20" s="749"/>
      <c r="AA20" s="749"/>
      <c r="AB20" s="749"/>
      <c r="AC20" s="749"/>
      <c r="AD20" s="749">
        <f>IF(AD18=0, "-", SUM(AD19)/AD18)</f>
        <v>0.30612244897959184</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t="str">
        <f>IF(P19=0, "-", SUM(P19)/SUM(P13,P14))</f>
        <v>-</v>
      </c>
      <c r="Q21" s="749"/>
      <c r="R21" s="749"/>
      <c r="S21" s="749"/>
      <c r="T21" s="749"/>
      <c r="U21" s="749"/>
      <c r="V21" s="749"/>
      <c r="W21" s="749">
        <f>IF(W19=0, "-", SUM(W19)/SUM(W13,W14))</f>
        <v>6.0317460317460318E-2</v>
      </c>
      <c r="X21" s="749"/>
      <c r="Y21" s="749"/>
      <c r="Z21" s="749"/>
      <c r="AA21" s="749"/>
      <c r="AB21" s="749"/>
      <c r="AC21" s="749"/>
      <c r="AD21" s="749" t="e">
        <f>IF(AD19=0, "-", SUM(AD19)/SUM(AD13,AD14))</f>
        <v>#DIV/0!</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592</v>
      </c>
      <c r="B22" s="708"/>
      <c r="C22" s="708"/>
      <c r="D22" s="708"/>
      <c r="E22" s="708"/>
      <c r="F22" s="709"/>
      <c r="G22" s="713" t="s">
        <v>229</v>
      </c>
      <c r="H22" s="553"/>
      <c r="I22" s="553"/>
      <c r="J22" s="553"/>
      <c r="K22" s="553"/>
      <c r="L22" s="553"/>
      <c r="M22" s="553"/>
      <c r="N22" s="553"/>
      <c r="O22" s="554"/>
      <c r="P22" s="714" t="s">
        <v>590</v>
      </c>
      <c r="Q22" s="553"/>
      <c r="R22" s="553"/>
      <c r="S22" s="553"/>
      <c r="T22" s="553"/>
      <c r="U22" s="553"/>
      <c r="V22" s="554"/>
      <c r="W22" s="714" t="s">
        <v>591</v>
      </c>
      <c r="X22" s="553"/>
      <c r="Y22" s="553"/>
      <c r="Z22" s="553"/>
      <c r="AA22" s="553"/>
      <c r="AB22" s="553"/>
      <c r="AC22" s="554"/>
      <c r="AD22" s="714"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0"/>
      <c r="B23" s="711"/>
      <c r="C23" s="711"/>
      <c r="D23" s="711"/>
      <c r="E23" s="711"/>
      <c r="F23" s="712"/>
      <c r="G23" s="735" t="s">
        <v>670</v>
      </c>
      <c r="H23" s="736"/>
      <c r="I23" s="736"/>
      <c r="J23" s="736"/>
      <c r="K23" s="736"/>
      <c r="L23" s="736"/>
      <c r="M23" s="736"/>
      <c r="N23" s="736"/>
      <c r="O23" s="737"/>
      <c r="P23" s="738" t="s">
        <v>670</v>
      </c>
      <c r="Q23" s="739"/>
      <c r="R23" s="739"/>
      <c r="S23" s="739"/>
      <c r="T23" s="739"/>
      <c r="U23" s="739"/>
      <c r="V23" s="740"/>
      <c r="W23" s="738" t="s">
        <v>691</v>
      </c>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1" t="s">
        <v>18</v>
      </c>
      <c r="H29" s="721"/>
      <c r="I29" s="721"/>
      <c r="J29" s="721"/>
      <c r="K29" s="721"/>
      <c r="L29" s="721"/>
      <c r="M29" s="721"/>
      <c r="N29" s="721"/>
      <c r="O29" s="722"/>
      <c r="P29" s="723" t="str">
        <f>AK13</f>
        <v>-</v>
      </c>
      <c r="Q29" s="724"/>
      <c r="R29" s="724"/>
      <c r="S29" s="724"/>
      <c r="T29" s="724"/>
      <c r="U29" s="724"/>
      <c r="V29" s="725"/>
      <c r="W29" s="726" t="str">
        <f>AR13</f>
        <v>-</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579</v>
      </c>
      <c r="B30" s="730"/>
      <c r="C30" s="730"/>
      <c r="D30" s="730"/>
      <c r="E30" s="730"/>
      <c r="F30" s="731"/>
      <c r="G30" s="732" t="s">
        <v>686</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9" t="s">
        <v>11</v>
      </c>
      <c r="AC31" s="629"/>
      <c r="AD31" s="629"/>
      <c r="AE31" s="116" t="s">
        <v>416</v>
      </c>
      <c r="AF31" s="699"/>
      <c r="AG31" s="699"/>
      <c r="AH31" s="700"/>
      <c r="AI31" s="116" t="s">
        <v>568</v>
      </c>
      <c r="AJ31" s="699"/>
      <c r="AK31" s="699"/>
      <c r="AL31" s="700"/>
      <c r="AM31" s="116" t="s">
        <v>384</v>
      </c>
      <c r="AN31" s="699"/>
      <c r="AO31" s="699"/>
      <c r="AP31" s="700"/>
      <c r="AQ31" s="626" t="s">
        <v>415</v>
      </c>
      <c r="AR31" s="627"/>
      <c r="AS31" s="627"/>
      <c r="AT31" s="628"/>
      <c r="AU31" s="626" t="s">
        <v>593</v>
      </c>
      <c r="AV31" s="627"/>
      <c r="AW31" s="627"/>
      <c r="AX31" s="636"/>
    </row>
    <row r="32" spans="1:50" ht="54.95" customHeight="1" x14ac:dyDescent="0.15">
      <c r="A32" s="651"/>
      <c r="B32" s="153"/>
      <c r="C32" s="153"/>
      <c r="D32" s="153"/>
      <c r="E32" s="153"/>
      <c r="F32" s="154"/>
      <c r="G32" s="733" t="s">
        <v>640</v>
      </c>
      <c r="H32" s="638"/>
      <c r="I32" s="638"/>
      <c r="J32" s="638"/>
      <c r="K32" s="638"/>
      <c r="L32" s="638"/>
      <c r="M32" s="638"/>
      <c r="N32" s="638"/>
      <c r="O32" s="638"/>
      <c r="P32" s="641" t="s">
        <v>616</v>
      </c>
      <c r="Q32" s="642"/>
      <c r="R32" s="642"/>
      <c r="S32" s="642"/>
      <c r="T32" s="642"/>
      <c r="U32" s="642"/>
      <c r="V32" s="642"/>
      <c r="W32" s="642"/>
      <c r="X32" s="643"/>
      <c r="Y32" s="647" t="s">
        <v>51</v>
      </c>
      <c r="Z32" s="648"/>
      <c r="AA32" s="649"/>
      <c r="AB32" s="650" t="s">
        <v>618</v>
      </c>
      <c r="AC32" s="650"/>
      <c r="AD32" s="650"/>
      <c r="AE32" s="619" t="s">
        <v>611</v>
      </c>
      <c r="AF32" s="619"/>
      <c r="AG32" s="619"/>
      <c r="AH32" s="619"/>
      <c r="AI32" s="619">
        <v>33</v>
      </c>
      <c r="AJ32" s="619"/>
      <c r="AK32" s="619"/>
      <c r="AL32" s="619"/>
      <c r="AM32" s="619">
        <v>150</v>
      </c>
      <c r="AN32" s="619"/>
      <c r="AO32" s="619"/>
      <c r="AP32" s="619"/>
      <c r="AQ32" s="619" t="s">
        <v>611</v>
      </c>
      <c r="AR32" s="619"/>
      <c r="AS32" s="619"/>
      <c r="AT32" s="619"/>
      <c r="AU32" s="620" t="s">
        <v>611</v>
      </c>
      <c r="AV32" s="621"/>
      <c r="AW32" s="621"/>
      <c r="AX32" s="622"/>
    </row>
    <row r="33" spans="1:51" ht="54.9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618</v>
      </c>
      <c r="AC33" s="650"/>
      <c r="AD33" s="650"/>
      <c r="AE33" s="619" t="s">
        <v>611</v>
      </c>
      <c r="AF33" s="619"/>
      <c r="AG33" s="619"/>
      <c r="AH33" s="619"/>
      <c r="AI33" s="619">
        <v>30</v>
      </c>
      <c r="AJ33" s="619"/>
      <c r="AK33" s="619"/>
      <c r="AL33" s="619"/>
      <c r="AM33" s="619">
        <v>285</v>
      </c>
      <c r="AN33" s="619"/>
      <c r="AO33" s="619"/>
      <c r="AP33" s="619"/>
      <c r="AQ33" s="619" t="s">
        <v>611</v>
      </c>
      <c r="AR33" s="619"/>
      <c r="AS33" s="619"/>
      <c r="AT33" s="619"/>
      <c r="AU33" s="620" t="s">
        <v>611</v>
      </c>
      <c r="AV33" s="621"/>
      <c r="AW33" s="621"/>
      <c r="AX33" s="622"/>
    </row>
    <row r="34" spans="1:51" ht="23.25" customHeight="1" x14ac:dyDescent="0.15">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416</v>
      </c>
      <c r="AF34" s="176"/>
      <c r="AG34" s="176"/>
      <c r="AH34" s="177"/>
      <c r="AI34" s="175" t="s">
        <v>568</v>
      </c>
      <c r="AJ34" s="176"/>
      <c r="AK34" s="176"/>
      <c r="AL34" s="177"/>
      <c r="AM34" s="175" t="s">
        <v>384</v>
      </c>
      <c r="AN34" s="176"/>
      <c r="AO34" s="176"/>
      <c r="AP34" s="177"/>
      <c r="AQ34" s="630" t="s">
        <v>594</v>
      </c>
      <c r="AR34" s="631"/>
      <c r="AS34" s="631"/>
      <c r="AT34" s="631"/>
      <c r="AU34" s="631"/>
      <c r="AV34" s="631"/>
      <c r="AW34" s="631"/>
      <c r="AX34" s="632"/>
    </row>
    <row r="35" spans="1:51" ht="23.25" customHeight="1" x14ac:dyDescent="0.15">
      <c r="A35" s="686"/>
      <c r="B35" s="687"/>
      <c r="C35" s="687"/>
      <c r="D35" s="687"/>
      <c r="E35" s="687"/>
      <c r="F35" s="688"/>
      <c r="G35" s="655" t="s">
        <v>619</v>
      </c>
      <c r="H35" s="656"/>
      <c r="I35" s="656"/>
      <c r="J35" s="656"/>
      <c r="K35" s="656"/>
      <c r="L35" s="656"/>
      <c r="M35" s="656"/>
      <c r="N35" s="656"/>
      <c r="O35" s="656"/>
      <c r="P35" s="656"/>
      <c r="Q35" s="656"/>
      <c r="R35" s="656"/>
      <c r="S35" s="656"/>
      <c r="T35" s="656"/>
      <c r="U35" s="656"/>
      <c r="V35" s="656"/>
      <c r="W35" s="656"/>
      <c r="X35" s="656"/>
      <c r="Y35" s="659" t="s">
        <v>581</v>
      </c>
      <c r="Z35" s="660"/>
      <c r="AA35" s="661"/>
      <c r="AB35" s="662" t="s">
        <v>620</v>
      </c>
      <c r="AC35" s="663"/>
      <c r="AD35" s="664"/>
      <c r="AE35" s="665" t="s">
        <v>611</v>
      </c>
      <c r="AF35" s="665"/>
      <c r="AG35" s="665"/>
      <c r="AH35" s="665"/>
      <c r="AI35" s="665">
        <v>575909</v>
      </c>
      <c r="AJ35" s="665"/>
      <c r="AK35" s="665"/>
      <c r="AL35" s="665"/>
      <c r="AM35" s="665">
        <v>603113</v>
      </c>
      <c r="AN35" s="665"/>
      <c r="AO35" s="665"/>
      <c r="AP35" s="665"/>
      <c r="AQ35" s="93" t="s">
        <v>672</v>
      </c>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2"/>
      <c r="AA36" s="653"/>
      <c r="AB36" s="615" t="s">
        <v>621</v>
      </c>
      <c r="AC36" s="616"/>
      <c r="AD36" s="617"/>
      <c r="AE36" s="618" t="s">
        <v>611</v>
      </c>
      <c r="AF36" s="618"/>
      <c r="AG36" s="618"/>
      <c r="AH36" s="618"/>
      <c r="AI36" s="618" t="s">
        <v>622</v>
      </c>
      <c r="AJ36" s="618"/>
      <c r="AK36" s="618"/>
      <c r="AL36" s="618"/>
      <c r="AM36" s="618" t="s">
        <v>674</v>
      </c>
      <c r="AN36" s="618"/>
      <c r="AO36" s="618"/>
      <c r="AP36" s="618"/>
      <c r="AQ36" s="618" t="s">
        <v>672</v>
      </c>
      <c r="AR36" s="618"/>
      <c r="AS36" s="618"/>
      <c r="AT36" s="618"/>
      <c r="AU36" s="618"/>
      <c r="AV36" s="618"/>
      <c r="AW36" s="618"/>
      <c r="AX36" s="654"/>
    </row>
    <row r="37" spans="1:51" ht="18.75" customHeight="1" x14ac:dyDescent="0.15">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416</v>
      </c>
      <c r="AF37" s="613"/>
      <c r="AG37" s="613"/>
      <c r="AH37" s="614"/>
      <c r="AI37" s="681" t="s">
        <v>568</v>
      </c>
      <c r="AJ37" s="681"/>
      <c r="AK37" s="681"/>
      <c r="AL37" s="612"/>
      <c r="AM37" s="681" t="s">
        <v>384</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611</v>
      </c>
      <c r="AR38" s="511"/>
      <c r="AS38" s="127" t="s">
        <v>175</v>
      </c>
      <c r="AT38" s="128"/>
      <c r="AU38" s="126">
        <v>3</v>
      </c>
      <c r="AV38" s="126"/>
      <c r="AW38" s="108" t="s">
        <v>166</v>
      </c>
      <c r="AX38" s="129"/>
    </row>
    <row r="39" spans="1:51" ht="23.25" customHeight="1" x14ac:dyDescent="0.15">
      <c r="A39" s="677"/>
      <c r="B39" s="675"/>
      <c r="C39" s="675"/>
      <c r="D39" s="675"/>
      <c r="E39" s="675"/>
      <c r="F39" s="676"/>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t="s">
        <v>611</v>
      </c>
      <c r="AF39" s="87"/>
      <c r="AG39" s="87"/>
      <c r="AH39" s="87"/>
      <c r="AI39" s="93">
        <v>33</v>
      </c>
      <c r="AJ39" s="87"/>
      <c r="AK39" s="87"/>
      <c r="AL39" s="87"/>
      <c r="AM39" s="93">
        <v>150</v>
      </c>
      <c r="AN39" s="87"/>
      <c r="AO39" s="87"/>
      <c r="AP39" s="87"/>
      <c r="AQ39" s="94" t="s">
        <v>611</v>
      </c>
      <c r="AR39" s="95"/>
      <c r="AS39" s="95"/>
      <c r="AT39" s="96"/>
      <c r="AU39" s="87">
        <v>150</v>
      </c>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611</v>
      </c>
      <c r="AF40" s="87"/>
      <c r="AG40" s="87"/>
      <c r="AH40" s="87"/>
      <c r="AI40" s="93">
        <v>30</v>
      </c>
      <c r="AJ40" s="87"/>
      <c r="AK40" s="87"/>
      <c r="AL40" s="87"/>
      <c r="AM40" s="93">
        <v>285</v>
      </c>
      <c r="AN40" s="87"/>
      <c r="AO40" s="87"/>
      <c r="AP40" s="87"/>
      <c r="AQ40" s="94" t="s">
        <v>611</v>
      </c>
      <c r="AR40" s="95"/>
      <c r="AS40" s="95"/>
      <c r="AT40" s="96"/>
      <c r="AU40" s="87">
        <v>285</v>
      </c>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t="s">
        <v>611</v>
      </c>
      <c r="AF41" s="87"/>
      <c r="AG41" s="87"/>
      <c r="AH41" s="87"/>
      <c r="AI41" s="93">
        <v>110</v>
      </c>
      <c r="AJ41" s="87"/>
      <c r="AK41" s="87"/>
      <c r="AL41" s="87"/>
      <c r="AM41" s="93">
        <v>52.6</v>
      </c>
      <c r="AN41" s="87"/>
      <c r="AO41" s="87"/>
      <c r="AP41" s="87"/>
      <c r="AQ41" s="94" t="s">
        <v>611</v>
      </c>
      <c r="AR41" s="95"/>
      <c r="AS41" s="95"/>
      <c r="AT41" s="96"/>
      <c r="AU41" s="87">
        <v>52.6</v>
      </c>
      <c r="AV41" s="87"/>
      <c r="AW41" s="87"/>
      <c r="AX41" s="88"/>
    </row>
    <row r="42" spans="1:51" ht="23.25" customHeight="1" x14ac:dyDescent="0.15">
      <c r="A42" s="187" t="s">
        <v>260</v>
      </c>
      <c r="B42" s="150"/>
      <c r="C42" s="150"/>
      <c r="D42" s="150"/>
      <c r="E42" s="150"/>
      <c r="F42" s="151"/>
      <c r="G42" s="189" t="s">
        <v>611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611</v>
      </c>
      <c r="AR50" s="126"/>
      <c r="AS50" s="127" t="s">
        <v>175</v>
      </c>
      <c r="AT50" s="128"/>
      <c r="AU50" s="126" t="s">
        <v>611</v>
      </c>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t="s">
        <v>611</v>
      </c>
      <c r="H51" s="131"/>
      <c r="I51" s="131"/>
      <c r="J51" s="131"/>
      <c r="K51" s="131"/>
      <c r="L51" s="131"/>
      <c r="M51" s="131"/>
      <c r="N51" s="131"/>
      <c r="O51" s="132"/>
      <c r="P51" s="131" t="s">
        <v>611</v>
      </c>
      <c r="Q51" s="139"/>
      <c r="R51" s="139"/>
      <c r="S51" s="139"/>
      <c r="T51" s="139"/>
      <c r="U51" s="139"/>
      <c r="V51" s="139"/>
      <c r="W51" s="139"/>
      <c r="X51" s="140"/>
      <c r="Y51" s="145" t="s">
        <v>57</v>
      </c>
      <c r="Z51" s="146"/>
      <c r="AA51" s="147"/>
      <c r="AB51" s="148" t="s">
        <v>611</v>
      </c>
      <c r="AC51" s="148"/>
      <c r="AD51" s="148"/>
      <c r="AE51" s="93" t="s">
        <v>611</v>
      </c>
      <c r="AF51" s="87"/>
      <c r="AG51" s="87"/>
      <c r="AH51" s="87"/>
      <c r="AI51" s="93"/>
      <c r="AJ51" s="87"/>
      <c r="AK51" s="87"/>
      <c r="AL51" s="87"/>
      <c r="AM51" s="93"/>
      <c r="AN51" s="87"/>
      <c r="AO51" s="87"/>
      <c r="AP51" s="87"/>
      <c r="AQ51" s="94" t="s">
        <v>611</v>
      </c>
      <c r="AR51" s="95"/>
      <c r="AS51" s="95"/>
      <c r="AT51" s="96"/>
      <c r="AU51" s="87" t="s">
        <v>611</v>
      </c>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611</v>
      </c>
      <c r="AC52" s="92"/>
      <c r="AD52" s="92"/>
      <c r="AE52" s="93" t="s">
        <v>611</v>
      </c>
      <c r="AF52" s="87"/>
      <c r="AG52" s="87"/>
      <c r="AH52" s="87"/>
      <c r="AI52" s="93"/>
      <c r="AJ52" s="87"/>
      <c r="AK52" s="87"/>
      <c r="AL52" s="87"/>
      <c r="AM52" s="93"/>
      <c r="AN52" s="87"/>
      <c r="AO52" s="87"/>
      <c r="AP52" s="87"/>
      <c r="AQ52" s="94" t="s">
        <v>611</v>
      </c>
      <c r="AR52" s="95"/>
      <c r="AS52" s="95"/>
      <c r="AT52" s="96"/>
      <c r="AU52" s="87" t="s">
        <v>611</v>
      </c>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611</v>
      </c>
      <c r="AF53" s="99"/>
      <c r="AG53" s="99"/>
      <c r="AH53" s="99"/>
      <c r="AI53" s="98"/>
      <c r="AJ53" s="99"/>
      <c r="AK53" s="99"/>
      <c r="AL53" s="99"/>
      <c r="AM53" s="98"/>
      <c r="AN53" s="99"/>
      <c r="AO53" s="99"/>
      <c r="AP53" s="99"/>
      <c r="AQ53" s="94" t="s">
        <v>611</v>
      </c>
      <c r="AR53" s="95"/>
      <c r="AS53" s="95"/>
      <c r="AT53" s="96"/>
      <c r="AU53" s="87" t="s">
        <v>611</v>
      </c>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9" t="s">
        <v>11</v>
      </c>
      <c r="AC65" s="629"/>
      <c r="AD65" s="629"/>
      <c r="AE65" s="116" t="s">
        <v>416</v>
      </c>
      <c r="AF65" s="699"/>
      <c r="AG65" s="699"/>
      <c r="AH65" s="700"/>
      <c r="AI65" s="116" t="s">
        <v>568</v>
      </c>
      <c r="AJ65" s="699"/>
      <c r="AK65" s="699"/>
      <c r="AL65" s="700"/>
      <c r="AM65" s="116" t="s">
        <v>384</v>
      </c>
      <c r="AN65" s="699"/>
      <c r="AO65" s="699"/>
      <c r="AP65" s="700"/>
      <c r="AQ65" s="626" t="s">
        <v>415</v>
      </c>
      <c r="AR65" s="627"/>
      <c r="AS65" s="627"/>
      <c r="AT65" s="628"/>
      <c r="AU65" s="626" t="s">
        <v>593</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416</v>
      </c>
      <c r="AF68" s="119"/>
      <c r="AG68" s="119"/>
      <c r="AH68" s="119"/>
      <c r="AI68" s="119" t="s">
        <v>568</v>
      </c>
      <c r="AJ68" s="119"/>
      <c r="AK68" s="119"/>
      <c r="AL68" s="119"/>
      <c r="AM68" s="119" t="s">
        <v>384</v>
      </c>
      <c r="AN68" s="119"/>
      <c r="AO68" s="119"/>
      <c r="AP68" s="119"/>
      <c r="AQ68" s="630" t="s">
        <v>594</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623</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2"/>
      <c r="AA70" s="653"/>
      <c r="AB70" s="615" t="s">
        <v>585</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9" t="s">
        <v>11</v>
      </c>
      <c r="AC99" s="629"/>
      <c r="AD99" s="629"/>
      <c r="AE99" s="119" t="s">
        <v>416</v>
      </c>
      <c r="AF99" s="119"/>
      <c r="AG99" s="119"/>
      <c r="AH99" s="119"/>
      <c r="AI99" s="119" t="s">
        <v>568</v>
      </c>
      <c r="AJ99" s="119"/>
      <c r="AK99" s="119"/>
      <c r="AL99" s="119"/>
      <c r="AM99" s="119" t="s">
        <v>384</v>
      </c>
      <c r="AN99" s="119"/>
      <c r="AO99" s="119"/>
      <c r="AP99" s="119"/>
      <c r="AQ99" s="626" t="s">
        <v>415</v>
      </c>
      <c r="AR99" s="627"/>
      <c r="AS99" s="627"/>
      <c r="AT99" s="628"/>
      <c r="AU99" s="626" t="s">
        <v>593</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416</v>
      </c>
      <c r="AF102" s="119"/>
      <c r="AG102" s="119"/>
      <c r="AH102" s="119"/>
      <c r="AI102" s="119" t="s">
        <v>568</v>
      </c>
      <c r="AJ102" s="119"/>
      <c r="AK102" s="119"/>
      <c r="AL102" s="119"/>
      <c r="AM102" s="119" t="s">
        <v>384</v>
      </c>
      <c r="AN102" s="119"/>
      <c r="AO102" s="119"/>
      <c r="AP102" s="119"/>
      <c r="AQ102" s="630" t="s">
        <v>594</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5" t="s">
        <v>585</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9" t="s">
        <v>11</v>
      </c>
      <c r="AC133" s="629"/>
      <c r="AD133" s="629"/>
      <c r="AE133" s="119" t="s">
        <v>416</v>
      </c>
      <c r="AF133" s="119"/>
      <c r="AG133" s="119"/>
      <c r="AH133" s="119"/>
      <c r="AI133" s="119" t="s">
        <v>568</v>
      </c>
      <c r="AJ133" s="119"/>
      <c r="AK133" s="119"/>
      <c r="AL133" s="119"/>
      <c r="AM133" s="119" t="s">
        <v>384</v>
      </c>
      <c r="AN133" s="119"/>
      <c r="AO133" s="119"/>
      <c r="AP133" s="119"/>
      <c r="AQ133" s="626" t="s">
        <v>415</v>
      </c>
      <c r="AR133" s="627"/>
      <c r="AS133" s="627"/>
      <c r="AT133" s="628"/>
      <c r="AU133" s="626" t="s">
        <v>593</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416</v>
      </c>
      <c r="AF136" s="119"/>
      <c r="AG136" s="119"/>
      <c r="AH136" s="119"/>
      <c r="AI136" s="119" t="s">
        <v>568</v>
      </c>
      <c r="AJ136" s="119"/>
      <c r="AK136" s="119"/>
      <c r="AL136" s="119"/>
      <c r="AM136" s="119" t="s">
        <v>384</v>
      </c>
      <c r="AN136" s="119"/>
      <c r="AO136" s="119"/>
      <c r="AP136" s="119"/>
      <c r="AQ136" s="630" t="s">
        <v>594</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5" t="s">
        <v>585</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9" t="s">
        <v>11</v>
      </c>
      <c r="AC167" s="629"/>
      <c r="AD167" s="629"/>
      <c r="AE167" s="119" t="s">
        <v>416</v>
      </c>
      <c r="AF167" s="119"/>
      <c r="AG167" s="119"/>
      <c r="AH167" s="119"/>
      <c r="AI167" s="119" t="s">
        <v>568</v>
      </c>
      <c r="AJ167" s="119"/>
      <c r="AK167" s="119"/>
      <c r="AL167" s="119"/>
      <c r="AM167" s="119" t="s">
        <v>384</v>
      </c>
      <c r="AN167" s="119"/>
      <c r="AO167" s="119"/>
      <c r="AP167" s="119"/>
      <c r="AQ167" s="626" t="s">
        <v>415</v>
      </c>
      <c r="AR167" s="627"/>
      <c r="AS167" s="627"/>
      <c r="AT167" s="628"/>
      <c r="AU167" s="626" t="s">
        <v>593</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416</v>
      </c>
      <c r="AF170" s="119"/>
      <c r="AG170" s="119"/>
      <c r="AH170" s="119"/>
      <c r="AI170" s="119" t="s">
        <v>568</v>
      </c>
      <c r="AJ170" s="119"/>
      <c r="AK170" s="119"/>
      <c r="AL170" s="119"/>
      <c r="AM170" s="119" t="s">
        <v>384</v>
      </c>
      <c r="AN170" s="119"/>
      <c r="AO170" s="119"/>
      <c r="AP170" s="119"/>
      <c r="AQ170" s="630" t="s">
        <v>594</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5" t="s">
        <v>585</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263</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283</v>
      </c>
      <c r="B215" s="410"/>
      <c r="C215" s="413" t="s">
        <v>178</v>
      </c>
      <c r="D215" s="410"/>
      <c r="E215" s="415" t="s">
        <v>194</v>
      </c>
      <c r="F215" s="416"/>
      <c r="G215" s="417" t="s">
        <v>625</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626</v>
      </c>
      <c r="H216" s="131"/>
      <c r="I216" s="131"/>
      <c r="J216" s="131"/>
      <c r="K216" s="131"/>
      <c r="L216" s="131"/>
      <c r="M216" s="131"/>
      <c r="N216" s="131"/>
      <c r="O216" s="131"/>
      <c r="P216" s="131"/>
      <c r="Q216" s="131"/>
      <c r="R216" s="131"/>
      <c r="S216" s="131"/>
      <c r="T216" s="131"/>
      <c r="U216" s="131"/>
      <c r="V216" s="132"/>
      <c r="W216" s="485" t="s">
        <v>586</v>
      </c>
      <c r="X216" s="486"/>
      <c r="Y216" s="486"/>
      <c r="Z216" s="486"/>
      <c r="AA216" s="487"/>
      <c r="AB216" s="488" t="s">
        <v>687</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587</v>
      </c>
      <c r="X217" s="492"/>
      <c r="Y217" s="492"/>
      <c r="Z217" s="492"/>
      <c r="AA217" s="493"/>
      <c r="AB217" s="488" t="s">
        <v>627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599</v>
      </c>
      <c r="D218" s="495"/>
      <c r="E218" s="149" t="s">
        <v>279</v>
      </c>
      <c r="F218" s="151"/>
      <c r="G218" s="475" t="s">
        <v>181</v>
      </c>
      <c r="H218" s="476"/>
      <c r="I218" s="476"/>
      <c r="J218" s="496" t="s">
        <v>611</v>
      </c>
      <c r="K218" s="497"/>
      <c r="L218" s="497"/>
      <c r="M218" s="497"/>
      <c r="N218" s="497"/>
      <c r="O218" s="497"/>
      <c r="P218" s="497"/>
      <c r="Q218" s="497"/>
      <c r="R218" s="497"/>
      <c r="S218" s="497"/>
      <c r="T218" s="498"/>
      <c r="U218" s="473" t="s">
        <v>673</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600</v>
      </c>
      <c r="H219" s="476"/>
      <c r="I219" s="476"/>
      <c r="J219" s="476"/>
      <c r="K219" s="476"/>
      <c r="L219" s="476"/>
      <c r="M219" s="476"/>
      <c r="N219" s="476"/>
      <c r="O219" s="476"/>
      <c r="P219" s="476"/>
      <c r="Q219" s="476"/>
      <c r="R219" s="476"/>
      <c r="S219" s="476"/>
      <c r="T219" s="476"/>
      <c r="U219" s="472" t="s">
        <v>673</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587</v>
      </c>
      <c r="H220" s="476"/>
      <c r="I220" s="476"/>
      <c r="J220" s="476"/>
      <c r="K220" s="476"/>
      <c r="L220" s="476"/>
      <c r="M220" s="476"/>
      <c r="N220" s="476"/>
      <c r="O220" s="476"/>
      <c r="P220" s="476"/>
      <c r="Q220" s="476"/>
      <c r="R220" s="476"/>
      <c r="S220" s="476"/>
      <c r="T220" s="476"/>
      <c r="U220" s="812" t="s">
        <v>673</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624</v>
      </c>
      <c r="AE223" s="455"/>
      <c r="AF223" s="455"/>
      <c r="AG223" s="456" t="s">
        <v>628</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624</v>
      </c>
      <c r="AE224" s="368"/>
      <c r="AF224" s="368"/>
      <c r="AG224" s="362" t="s">
        <v>629</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624</v>
      </c>
      <c r="AE225" s="405"/>
      <c r="AF225" s="405"/>
      <c r="AG225" s="390" t="s">
        <v>630</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631</v>
      </c>
      <c r="AE226" s="386"/>
      <c r="AF226" s="386"/>
      <c r="AG226" s="388"/>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632</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632</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624</v>
      </c>
      <c r="AE229" s="352"/>
      <c r="AF229" s="352"/>
      <c r="AG229" s="354" t="s">
        <v>633</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624</v>
      </c>
      <c r="AE230" s="368"/>
      <c r="AF230" s="368"/>
      <c r="AG230" s="362" t="s">
        <v>634</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631</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624</v>
      </c>
      <c r="AE232" s="368"/>
      <c r="AF232" s="368"/>
      <c r="AG232" s="362" t="s">
        <v>635</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678</v>
      </c>
      <c r="AE233" s="405"/>
      <c r="AF233" s="405"/>
      <c r="AG233" s="406" t="s">
        <v>677</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624</v>
      </c>
      <c r="AE234" s="368"/>
      <c r="AF234" s="437"/>
      <c r="AG234" s="362" t="s">
        <v>636</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624</v>
      </c>
      <c r="AE235" s="398"/>
      <c r="AF235" s="399"/>
      <c r="AG235" s="400" t="s">
        <v>637</v>
      </c>
      <c r="AH235" s="401"/>
      <c r="AI235" s="401"/>
      <c r="AJ235" s="401"/>
      <c r="AK235" s="401"/>
      <c r="AL235" s="401"/>
      <c r="AM235" s="401"/>
      <c r="AN235" s="401"/>
      <c r="AO235" s="401"/>
      <c r="AP235" s="401"/>
      <c r="AQ235" s="401"/>
      <c r="AR235" s="401"/>
      <c r="AS235" s="401"/>
      <c r="AT235" s="401"/>
      <c r="AU235" s="401"/>
      <c r="AV235" s="401"/>
      <c r="AW235" s="401"/>
      <c r="AX235" s="402"/>
    </row>
    <row r="236" spans="1:50" ht="47.25"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678</v>
      </c>
      <c r="AE236" s="352"/>
      <c r="AF236" s="353"/>
      <c r="AG236" s="354" t="s">
        <v>682</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631</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45.75"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678</v>
      </c>
      <c r="AE238" s="368"/>
      <c r="AF238" s="368"/>
      <c r="AG238" s="362" t="s">
        <v>679</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624</v>
      </c>
      <c r="AE239" s="368"/>
      <c r="AF239" s="368"/>
      <c r="AG239" s="392" t="s">
        <v>681</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631</v>
      </c>
      <c r="AE240" s="386"/>
      <c r="AF240" s="387"/>
      <c r="AG240" s="388" t="s">
        <v>683</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x14ac:dyDescent="0.15">
      <c r="A242" s="378"/>
      <c r="B242" s="379"/>
      <c r="C242" s="875"/>
      <c r="D242" s="876"/>
      <c r="E242" s="371"/>
      <c r="F242" s="371"/>
      <c r="G242" s="371"/>
      <c r="H242" s="372"/>
      <c r="I242" s="372"/>
      <c r="J242" s="877"/>
      <c r="K242" s="877"/>
      <c r="L242" s="877"/>
      <c r="M242" s="372"/>
      <c r="N242" s="878"/>
      <c r="O242" s="879" t="s">
        <v>685</v>
      </c>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3"/>
      <c r="C247" s="301" t="s">
        <v>49</v>
      </c>
      <c r="D247" s="721"/>
      <c r="E247" s="721"/>
      <c r="F247" s="722"/>
      <c r="G247" s="906" t="s">
        <v>680</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48.75" customHeight="1" thickBot="1" x14ac:dyDescent="0.2">
      <c r="A248" s="904"/>
      <c r="B248" s="905"/>
      <c r="C248" s="908" t="s">
        <v>53</v>
      </c>
      <c r="D248" s="909"/>
      <c r="E248" s="909"/>
      <c r="F248" s="910"/>
      <c r="G248" s="911" t="s">
        <v>284</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45" customHeight="1" thickBot="1" x14ac:dyDescent="0.2">
      <c r="A250" s="896" t="s">
        <v>690</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45" customHeight="1" thickBot="1" x14ac:dyDescent="0.2">
      <c r="A252" s="326" t="s">
        <v>688</v>
      </c>
      <c r="B252" s="327"/>
      <c r="C252" s="327"/>
      <c r="D252" s="327"/>
      <c r="E252" s="328"/>
      <c r="F252" s="902" t="s">
        <v>689</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45" customHeight="1" thickBot="1" x14ac:dyDescent="0.2">
      <c r="A254" s="326" t="s">
        <v>262</v>
      </c>
      <c r="B254" s="327"/>
      <c r="C254" s="327"/>
      <c r="D254" s="327"/>
      <c r="E254" s="328"/>
      <c r="F254" s="329" t="s">
        <v>692</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4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277</v>
      </c>
      <c r="B258" s="90"/>
      <c r="C258" s="90"/>
      <c r="D258" s="91"/>
      <c r="E258" s="322" t="s">
        <v>611</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276</v>
      </c>
      <c r="B259" s="256"/>
      <c r="C259" s="256"/>
      <c r="D259" s="256"/>
      <c r="E259" s="322" t="s">
        <v>611</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275</v>
      </c>
      <c r="B260" s="256"/>
      <c r="C260" s="256"/>
      <c r="D260" s="256"/>
      <c r="E260" s="322" t="s">
        <v>611</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274</v>
      </c>
      <c r="B261" s="256"/>
      <c r="C261" s="256"/>
      <c r="D261" s="256"/>
      <c r="E261" s="322" t="s">
        <v>611</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273</v>
      </c>
      <c r="B262" s="256"/>
      <c r="C262" s="256"/>
      <c r="D262" s="256"/>
      <c r="E262" s="322" t="s">
        <v>611</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272</v>
      </c>
      <c r="B263" s="256"/>
      <c r="C263" s="256"/>
      <c r="D263" s="256"/>
      <c r="E263" s="322" t="s">
        <v>611</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271</v>
      </c>
      <c r="B264" s="256"/>
      <c r="C264" s="256"/>
      <c r="D264" s="256"/>
      <c r="E264" s="322" t="s">
        <v>611</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270</v>
      </c>
      <c r="B265" s="256"/>
      <c r="C265" s="256"/>
      <c r="D265" s="256"/>
      <c r="E265" s="322" t="s">
        <v>611</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416</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671</v>
      </c>
      <c r="F267" s="86"/>
      <c r="G267" s="86"/>
      <c r="H267" s="77"/>
      <c r="I267" s="86" t="s">
        <v>289</v>
      </c>
      <c r="J267" s="86"/>
      <c r="K267" s="77"/>
      <c r="L267" s="101">
        <v>30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669</v>
      </c>
      <c r="H268" s="86"/>
      <c r="I268" s="86"/>
      <c r="J268" s="85">
        <v>20</v>
      </c>
      <c r="K268" s="85"/>
      <c r="L268" s="101">
        <v>84</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t="s">
        <v>641</v>
      </c>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5" customHeight="1" x14ac:dyDescent="0.15">
      <c r="A308" s="316" t="s">
        <v>266</v>
      </c>
      <c r="B308" s="317"/>
      <c r="C308" s="317"/>
      <c r="D308" s="317"/>
      <c r="E308" s="317"/>
      <c r="F308" s="318"/>
      <c r="G308" s="297" t="s">
        <v>642</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666</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4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45" customHeight="1" x14ac:dyDescent="0.15">
      <c r="A310" s="319"/>
      <c r="B310" s="320"/>
      <c r="C310" s="320"/>
      <c r="D310" s="320"/>
      <c r="E310" s="320"/>
      <c r="F310" s="321"/>
      <c r="G310" s="287" t="s">
        <v>665</v>
      </c>
      <c r="H310" s="288"/>
      <c r="I310" s="288"/>
      <c r="J310" s="288"/>
      <c r="K310" s="289"/>
      <c r="L310" s="290" t="s">
        <v>664</v>
      </c>
      <c r="M310" s="291"/>
      <c r="N310" s="291"/>
      <c r="O310" s="291"/>
      <c r="P310" s="291"/>
      <c r="Q310" s="291"/>
      <c r="R310" s="291"/>
      <c r="S310" s="291"/>
      <c r="T310" s="291"/>
      <c r="U310" s="291"/>
      <c r="V310" s="291"/>
      <c r="W310" s="291"/>
      <c r="X310" s="292"/>
      <c r="Y310" s="293">
        <v>9</v>
      </c>
      <c r="Z310" s="294"/>
      <c r="AA310" s="294"/>
      <c r="AB310" s="295"/>
      <c r="AC310" s="287" t="s">
        <v>667</v>
      </c>
      <c r="AD310" s="288"/>
      <c r="AE310" s="288"/>
      <c r="AF310" s="288"/>
      <c r="AG310" s="289"/>
      <c r="AH310" s="290" t="s">
        <v>668</v>
      </c>
      <c r="AI310" s="291"/>
      <c r="AJ310" s="291"/>
      <c r="AK310" s="291"/>
      <c r="AL310" s="291"/>
      <c r="AM310" s="291"/>
      <c r="AN310" s="291"/>
      <c r="AO310" s="291"/>
      <c r="AP310" s="291"/>
      <c r="AQ310" s="291"/>
      <c r="AR310" s="291"/>
      <c r="AS310" s="291"/>
      <c r="AT310" s="292"/>
      <c r="AU310" s="293">
        <v>1</v>
      </c>
      <c r="AV310" s="294"/>
      <c r="AW310" s="294"/>
      <c r="AX310" s="296"/>
    </row>
    <row r="311" spans="1:50" ht="24.75" hidden="1"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12"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4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9</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654</v>
      </c>
      <c r="D366" s="251"/>
      <c r="E366" s="251"/>
      <c r="F366" s="251"/>
      <c r="G366" s="251"/>
      <c r="H366" s="251"/>
      <c r="I366" s="251"/>
      <c r="J366" s="233">
        <v>1000020110001</v>
      </c>
      <c r="K366" s="234"/>
      <c r="L366" s="234"/>
      <c r="M366" s="234"/>
      <c r="N366" s="234"/>
      <c r="O366" s="234"/>
      <c r="P366" s="245" t="s">
        <v>639</v>
      </c>
      <c r="Q366" s="235"/>
      <c r="R366" s="235"/>
      <c r="S366" s="235"/>
      <c r="T366" s="235"/>
      <c r="U366" s="235"/>
      <c r="V366" s="235"/>
      <c r="W366" s="235"/>
      <c r="X366" s="235"/>
      <c r="Y366" s="236">
        <v>9</v>
      </c>
      <c r="Z366" s="237"/>
      <c r="AA366" s="237"/>
      <c r="AB366" s="238"/>
      <c r="AC366" s="222" t="s">
        <v>643</v>
      </c>
      <c r="AD366" s="223"/>
      <c r="AE366" s="223"/>
      <c r="AF366" s="223"/>
      <c r="AG366" s="223"/>
      <c r="AH366" s="253" t="s">
        <v>611</v>
      </c>
      <c r="AI366" s="254"/>
      <c r="AJ366" s="254"/>
      <c r="AK366" s="254"/>
      <c r="AL366" s="226" t="s">
        <v>611</v>
      </c>
      <c r="AM366" s="227"/>
      <c r="AN366" s="227"/>
      <c r="AO366" s="228"/>
      <c r="AP366" s="229" t="s">
        <v>611</v>
      </c>
      <c r="AQ366" s="229"/>
      <c r="AR366" s="229"/>
      <c r="AS366" s="229"/>
      <c r="AT366" s="229"/>
      <c r="AU366" s="229"/>
      <c r="AV366" s="229"/>
      <c r="AW366" s="229"/>
      <c r="AX366" s="229"/>
    </row>
    <row r="367" spans="1:51" ht="30" customHeight="1" x14ac:dyDescent="0.15">
      <c r="A367" s="230">
        <v>2</v>
      </c>
      <c r="B367" s="230">
        <v>1</v>
      </c>
      <c r="C367" s="252" t="s">
        <v>655</v>
      </c>
      <c r="D367" s="251"/>
      <c r="E367" s="251"/>
      <c r="F367" s="251"/>
      <c r="G367" s="251"/>
      <c r="H367" s="251"/>
      <c r="I367" s="251"/>
      <c r="J367" s="233">
        <v>6000020400009</v>
      </c>
      <c r="K367" s="234"/>
      <c r="L367" s="234"/>
      <c r="M367" s="234"/>
      <c r="N367" s="234"/>
      <c r="O367" s="234"/>
      <c r="P367" s="245" t="s">
        <v>639</v>
      </c>
      <c r="Q367" s="235"/>
      <c r="R367" s="235"/>
      <c r="S367" s="235"/>
      <c r="T367" s="235"/>
      <c r="U367" s="235"/>
      <c r="V367" s="235"/>
      <c r="W367" s="235"/>
      <c r="X367" s="235"/>
      <c r="Y367" s="236">
        <v>7</v>
      </c>
      <c r="Z367" s="237"/>
      <c r="AA367" s="237"/>
      <c r="AB367" s="238"/>
      <c r="AC367" s="222" t="s">
        <v>643</v>
      </c>
      <c r="AD367" s="223"/>
      <c r="AE367" s="223"/>
      <c r="AF367" s="223"/>
      <c r="AG367" s="223"/>
      <c r="AH367" s="253" t="s">
        <v>611</v>
      </c>
      <c r="AI367" s="254"/>
      <c r="AJ367" s="254"/>
      <c r="AK367" s="254"/>
      <c r="AL367" s="226" t="s">
        <v>611</v>
      </c>
      <c r="AM367" s="227"/>
      <c r="AN367" s="227"/>
      <c r="AO367" s="228"/>
      <c r="AP367" s="229" t="s">
        <v>611</v>
      </c>
      <c r="AQ367" s="229"/>
      <c r="AR367" s="229"/>
      <c r="AS367" s="229"/>
      <c r="AT367" s="229"/>
      <c r="AU367" s="229"/>
      <c r="AV367" s="229"/>
      <c r="AW367" s="229"/>
      <c r="AX367" s="229"/>
      <c r="AY367">
        <f>COUNTA($C$367)</f>
        <v>1</v>
      </c>
    </row>
    <row r="368" spans="1:51" ht="30" customHeight="1" x14ac:dyDescent="0.15">
      <c r="A368" s="230">
        <v>3</v>
      </c>
      <c r="B368" s="230">
        <v>1</v>
      </c>
      <c r="C368" s="252" t="s">
        <v>656</v>
      </c>
      <c r="D368" s="251"/>
      <c r="E368" s="251"/>
      <c r="F368" s="251"/>
      <c r="G368" s="251"/>
      <c r="H368" s="251"/>
      <c r="I368" s="251"/>
      <c r="J368" s="233">
        <v>1000020230006</v>
      </c>
      <c r="K368" s="234"/>
      <c r="L368" s="234"/>
      <c r="M368" s="234"/>
      <c r="N368" s="234"/>
      <c r="O368" s="234"/>
      <c r="P368" s="245" t="s">
        <v>639</v>
      </c>
      <c r="Q368" s="235"/>
      <c r="R368" s="235"/>
      <c r="S368" s="235"/>
      <c r="T368" s="235"/>
      <c r="U368" s="235"/>
      <c r="V368" s="235"/>
      <c r="W368" s="235"/>
      <c r="X368" s="235"/>
      <c r="Y368" s="236">
        <v>6</v>
      </c>
      <c r="Z368" s="237"/>
      <c r="AA368" s="237"/>
      <c r="AB368" s="238"/>
      <c r="AC368" s="222" t="s">
        <v>643</v>
      </c>
      <c r="AD368" s="223"/>
      <c r="AE368" s="223"/>
      <c r="AF368" s="223"/>
      <c r="AG368" s="223"/>
      <c r="AH368" s="253" t="s">
        <v>611</v>
      </c>
      <c r="AI368" s="254"/>
      <c r="AJ368" s="254"/>
      <c r="AK368" s="254"/>
      <c r="AL368" s="226" t="s">
        <v>611</v>
      </c>
      <c r="AM368" s="227"/>
      <c r="AN368" s="227"/>
      <c r="AO368" s="228"/>
      <c r="AP368" s="229" t="s">
        <v>611</v>
      </c>
      <c r="AQ368" s="229"/>
      <c r="AR368" s="229"/>
      <c r="AS368" s="229"/>
      <c r="AT368" s="229"/>
      <c r="AU368" s="229"/>
      <c r="AV368" s="229"/>
      <c r="AW368" s="229"/>
      <c r="AX368" s="229"/>
      <c r="AY368">
        <f>COUNTA($C$368)</f>
        <v>1</v>
      </c>
    </row>
    <row r="369" spans="1:51" ht="30" customHeight="1" x14ac:dyDescent="0.15">
      <c r="A369" s="230">
        <v>4</v>
      </c>
      <c r="B369" s="230">
        <v>1</v>
      </c>
      <c r="C369" s="252" t="s">
        <v>657</v>
      </c>
      <c r="D369" s="251"/>
      <c r="E369" s="251"/>
      <c r="F369" s="251"/>
      <c r="G369" s="251"/>
      <c r="H369" s="251"/>
      <c r="I369" s="251"/>
      <c r="J369" s="233">
        <v>4000020270008</v>
      </c>
      <c r="K369" s="234"/>
      <c r="L369" s="234"/>
      <c r="M369" s="234"/>
      <c r="N369" s="234"/>
      <c r="O369" s="234"/>
      <c r="P369" s="245" t="s">
        <v>639</v>
      </c>
      <c r="Q369" s="235"/>
      <c r="R369" s="235"/>
      <c r="S369" s="235"/>
      <c r="T369" s="235"/>
      <c r="U369" s="235"/>
      <c r="V369" s="235"/>
      <c r="W369" s="235"/>
      <c r="X369" s="235"/>
      <c r="Y369" s="236">
        <v>6</v>
      </c>
      <c r="Z369" s="237"/>
      <c r="AA369" s="237"/>
      <c r="AB369" s="238"/>
      <c r="AC369" s="222" t="s">
        <v>643</v>
      </c>
      <c r="AD369" s="223"/>
      <c r="AE369" s="223"/>
      <c r="AF369" s="223"/>
      <c r="AG369" s="223"/>
      <c r="AH369" s="253" t="s">
        <v>611</v>
      </c>
      <c r="AI369" s="254"/>
      <c r="AJ369" s="254"/>
      <c r="AK369" s="254"/>
      <c r="AL369" s="226" t="s">
        <v>611</v>
      </c>
      <c r="AM369" s="227"/>
      <c r="AN369" s="227"/>
      <c r="AO369" s="228"/>
      <c r="AP369" s="229" t="s">
        <v>611</v>
      </c>
      <c r="AQ369" s="229"/>
      <c r="AR369" s="229"/>
      <c r="AS369" s="229"/>
      <c r="AT369" s="229"/>
      <c r="AU369" s="229"/>
      <c r="AV369" s="229"/>
      <c r="AW369" s="229"/>
      <c r="AX369" s="229"/>
      <c r="AY369">
        <f>COUNTA($C$369)</f>
        <v>1</v>
      </c>
    </row>
    <row r="370" spans="1:51" ht="30" customHeight="1" x14ac:dyDescent="0.15">
      <c r="A370" s="230">
        <v>5</v>
      </c>
      <c r="B370" s="230">
        <v>1</v>
      </c>
      <c r="C370" s="252" t="s">
        <v>658</v>
      </c>
      <c r="D370" s="251"/>
      <c r="E370" s="251"/>
      <c r="F370" s="251"/>
      <c r="G370" s="251"/>
      <c r="H370" s="251"/>
      <c r="I370" s="251"/>
      <c r="J370" s="233">
        <v>7000020100005</v>
      </c>
      <c r="K370" s="234"/>
      <c r="L370" s="234"/>
      <c r="M370" s="234"/>
      <c r="N370" s="234"/>
      <c r="O370" s="234"/>
      <c r="P370" s="245" t="s">
        <v>639</v>
      </c>
      <c r="Q370" s="235"/>
      <c r="R370" s="235"/>
      <c r="S370" s="235"/>
      <c r="T370" s="235"/>
      <c r="U370" s="235"/>
      <c r="V370" s="235"/>
      <c r="W370" s="235"/>
      <c r="X370" s="235"/>
      <c r="Y370" s="236">
        <v>4</v>
      </c>
      <c r="Z370" s="237"/>
      <c r="AA370" s="237"/>
      <c r="AB370" s="238"/>
      <c r="AC370" s="222" t="s">
        <v>643</v>
      </c>
      <c r="AD370" s="223"/>
      <c r="AE370" s="223"/>
      <c r="AF370" s="223"/>
      <c r="AG370" s="223"/>
      <c r="AH370" s="253" t="s">
        <v>611</v>
      </c>
      <c r="AI370" s="254"/>
      <c r="AJ370" s="254"/>
      <c r="AK370" s="254"/>
      <c r="AL370" s="226" t="s">
        <v>611</v>
      </c>
      <c r="AM370" s="227"/>
      <c r="AN370" s="227"/>
      <c r="AO370" s="228"/>
      <c r="AP370" s="229" t="s">
        <v>611</v>
      </c>
      <c r="AQ370" s="229"/>
      <c r="AR370" s="229"/>
      <c r="AS370" s="229"/>
      <c r="AT370" s="229"/>
      <c r="AU370" s="229"/>
      <c r="AV370" s="229"/>
      <c r="AW370" s="229"/>
      <c r="AX370" s="229"/>
      <c r="AY370">
        <f>COUNTA($C$370)</f>
        <v>1</v>
      </c>
    </row>
    <row r="371" spans="1:51" ht="30" customHeight="1" x14ac:dyDescent="0.15">
      <c r="A371" s="230">
        <v>6</v>
      </c>
      <c r="B371" s="230">
        <v>1</v>
      </c>
      <c r="C371" s="252" t="s">
        <v>659</v>
      </c>
      <c r="D371" s="251"/>
      <c r="E371" s="251"/>
      <c r="F371" s="251"/>
      <c r="G371" s="251"/>
      <c r="H371" s="251"/>
      <c r="I371" s="251"/>
      <c r="J371" s="233">
        <v>1000020140007</v>
      </c>
      <c r="K371" s="234"/>
      <c r="L371" s="234"/>
      <c r="M371" s="234"/>
      <c r="N371" s="234"/>
      <c r="O371" s="234"/>
      <c r="P371" s="245" t="s">
        <v>639</v>
      </c>
      <c r="Q371" s="235"/>
      <c r="R371" s="235"/>
      <c r="S371" s="235"/>
      <c r="T371" s="235"/>
      <c r="U371" s="235"/>
      <c r="V371" s="235"/>
      <c r="W371" s="235"/>
      <c r="X371" s="235"/>
      <c r="Y371" s="236">
        <v>4</v>
      </c>
      <c r="Z371" s="237"/>
      <c r="AA371" s="237"/>
      <c r="AB371" s="238"/>
      <c r="AC371" s="222" t="s">
        <v>643</v>
      </c>
      <c r="AD371" s="223"/>
      <c r="AE371" s="223"/>
      <c r="AF371" s="223"/>
      <c r="AG371" s="223"/>
      <c r="AH371" s="253" t="s">
        <v>611</v>
      </c>
      <c r="AI371" s="254"/>
      <c r="AJ371" s="254"/>
      <c r="AK371" s="254"/>
      <c r="AL371" s="226" t="s">
        <v>611</v>
      </c>
      <c r="AM371" s="227"/>
      <c r="AN371" s="227"/>
      <c r="AO371" s="228"/>
      <c r="AP371" s="229" t="s">
        <v>611</v>
      </c>
      <c r="AQ371" s="229"/>
      <c r="AR371" s="229"/>
      <c r="AS371" s="229"/>
      <c r="AT371" s="229"/>
      <c r="AU371" s="229"/>
      <c r="AV371" s="229"/>
      <c r="AW371" s="229"/>
      <c r="AX371" s="229"/>
      <c r="AY371">
        <f>COUNTA($C$371)</f>
        <v>1</v>
      </c>
    </row>
    <row r="372" spans="1:51" ht="30" customHeight="1" x14ac:dyDescent="0.15">
      <c r="A372" s="230">
        <v>7</v>
      </c>
      <c r="B372" s="230">
        <v>1</v>
      </c>
      <c r="C372" s="252" t="s">
        <v>660</v>
      </c>
      <c r="D372" s="251"/>
      <c r="E372" s="251"/>
      <c r="F372" s="251"/>
      <c r="G372" s="251"/>
      <c r="H372" s="251"/>
      <c r="I372" s="251"/>
      <c r="J372" s="233">
        <v>5000020090000</v>
      </c>
      <c r="K372" s="234"/>
      <c r="L372" s="234"/>
      <c r="M372" s="234"/>
      <c r="N372" s="234"/>
      <c r="O372" s="234"/>
      <c r="P372" s="245" t="s">
        <v>639</v>
      </c>
      <c r="Q372" s="235"/>
      <c r="R372" s="235"/>
      <c r="S372" s="235"/>
      <c r="T372" s="235"/>
      <c r="U372" s="235"/>
      <c r="V372" s="235"/>
      <c r="W372" s="235"/>
      <c r="X372" s="235"/>
      <c r="Y372" s="236">
        <v>4</v>
      </c>
      <c r="Z372" s="237"/>
      <c r="AA372" s="237"/>
      <c r="AB372" s="238"/>
      <c r="AC372" s="222" t="s">
        <v>643</v>
      </c>
      <c r="AD372" s="223"/>
      <c r="AE372" s="223"/>
      <c r="AF372" s="223"/>
      <c r="AG372" s="223"/>
      <c r="AH372" s="253" t="s">
        <v>611</v>
      </c>
      <c r="AI372" s="254"/>
      <c r="AJ372" s="254"/>
      <c r="AK372" s="254"/>
      <c r="AL372" s="226" t="s">
        <v>611</v>
      </c>
      <c r="AM372" s="227"/>
      <c r="AN372" s="227"/>
      <c r="AO372" s="228"/>
      <c r="AP372" s="229" t="s">
        <v>611</v>
      </c>
      <c r="AQ372" s="229"/>
      <c r="AR372" s="229"/>
      <c r="AS372" s="229"/>
      <c r="AT372" s="229"/>
      <c r="AU372" s="229"/>
      <c r="AV372" s="229"/>
      <c r="AW372" s="229"/>
      <c r="AX372" s="229"/>
      <c r="AY372">
        <f>COUNTA($C$372)</f>
        <v>1</v>
      </c>
    </row>
    <row r="373" spans="1:51" ht="30" customHeight="1" x14ac:dyDescent="0.15">
      <c r="A373" s="230">
        <v>8</v>
      </c>
      <c r="B373" s="230">
        <v>1</v>
      </c>
      <c r="C373" s="252" t="s">
        <v>661</v>
      </c>
      <c r="D373" s="251"/>
      <c r="E373" s="251"/>
      <c r="F373" s="251"/>
      <c r="G373" s="251"/>
      <c r="H373" s="251"/>
      <c r="I373" s="251"/>
      <c r="J373" s="233">
        <v>7000020010006</v>
      </c>
      <c r="K373" s="234"/>
      <c r="L373" s="234"/>
      <c r="M373" s="234"/>
      <c r="N373" s="234"/>
      <c r="O373" s="234"/>
      <c r="P373" s="245" t="s">
        <v>639</v>
      </c>
      <c r="Q373" s="235"/>
      <c r="R373" s="235"/>
      <c r="S373" s="235"/>
      <c r="T373" s="235"/>
      <c r="U373" s="235"/>
      <c r="V373" s="235"/>
      <c r="W373" s="235"/>
      <c r="X373" s="235"/>
      <c r="Y373" s="236">
        <v>4</v>
      </c>
      <c r="Z373" s="237"/>
      <c r="AA373" s="237"/>
      <c r="AB373" s="238"/>
      <c r="AC373" s="222" t="s">
        <v>643</v>
      </c>
      <c r="AD373" s="223"/>
      <c r="AE373" s="223"/>
      <c r="AF373" s="223"/>
      <c r="AG373" s="223"/>
      <c r="AH373" s="253" t="s">
        <v>611</v>
      </c>
      <c r="AI373" s="254"/>
      <c r="AJ373" s="254"/>
      <c r="AK373" s="254"/>
      <c r="AL373" s="226" t="s">
        <v>611</v>
      </c>
      <c r="AM373" s="227"/>
      <c r="AN373" s="227"/>
      <c r="AO373" s="228"/>
      <c r="AP373" s="229" t="s">
        <v>611</v>
      </c>
      <c r="AQ373" s="229"/>
      <c r="AR373" s="229"/>
      <c r="AS373" s="229"/>
      <c r="AT373" s="229"/>
      <c r="AU373" s="229"/>
      <c r="AV373" s="229"/>
      <c r="AW373" s="229"/>
      <c r="AX373" s="229"/>
      <c r="AY373">
        <f>COUNTA($C$373)</f>
        <v>1</v>
      </c>
    </row>
    <row r="374" spans="1:51" ht="30" customHeight="1" x14ac:dyDescent="0.15">
      <c r="A374" s="230">
        <v>9</v>
      </c>
      <c r="B374" s="230">
        <v>1</v>
      </c>
      <c r="C374" s="252" t="s">
        <v>662</v>
      </c>
      <c r="D374" s="251"/>
      <c r="E374" s="251"/>
      <c r="F374" s="251"/>
      <c r="G374" s="251"/>
      <c r="H374" s="251"/>
      <c r="I374" s="251"/>
      <c r="J374" s="233">
        <v>8000020280003</v>
      </c>
      <c r="K374" s="234"/>
      <c r="L374" s="234"/>
      <c r="M374" s="234"/>
      <c r="N374" s="234"/>
      <c r="O374" s="234"/>
      <c r="P374" s="245" t="s">
        <v>639</v>
      </c>
      <c r="Q374" s="235"/>
      <c r="R374" s="235"/>
      <c r="S374" s="235"/>
      <c r="T374" s="235"/>
      <c r="U374" s="235"/>
      <c r="V374" s="235"/>
      <c r="W374" s="235"/>
      <c r="X374" s="235"/>
      <c r="Y374" s="236">
        <v>3</v>
      </c>
      <c r="Z374" s="237"/>
      <c r="AA374" s="237"/>
      <c r="AB374" s="238"/>
      <c r="AC374" s="222" t="s">
        <v>643</v>
      </c>
      <c r="AD374" s="223"/>
      <c r="AE374" s="223"/>
      <c r="AF374" s="223"/>
      <c r="AG374" s="223"/>
      <c r="AH374" s="253" t="s">
        <v>611</v>
      </c>
      <c r="AI374" s="254"/>
      <c r="AJ374" s="254"/>
      <c r="AK374" s="254"/>
      <c r="AL374" s="226" t="s">
        <v>611</v>
      </c>
      <c r="AM374" s="227"/>
      <c r="AN374" s="227"/>
      <c r="AO374" s="228"/>
      <c r="AP374" s="229" t="s">
        <v>611</v>
      </c>
      <c r="AQ374" s="229"/>
      <c r="AR374" s="229"/>
      <c r="AS374" s="229"/>
      <c r="AT374" s="229"/>
      <c r="AU374" s="229"/>
      <c r="AV374" s="229"/>
      <c r="AW374" s="229"/>
      <c r="AX374" s="229"/>
      <c r="AY374">
        <f>COUNTA($C$374)</f>
        <v>1</v>
      </c>
    </row>
    <row r="375" spans="1:51" ht="30" customHeight="1" x14ac:dyDescent="0.15">
      <c r="A375" s="230">
        <v>10</v>
      </c>
      <c r="B375" s="230">
        <v>1</v>
      </c>
      <c r="C375" s="252" t="s">
        <v>663</v>
      </c>
      <c r="D375" s="251"/>
      <c r="E375" s="251"/>
      <c r="F375" s="251"/>
      <c r="G375" s="251"/>
      <c r="H375" s="251"/>
      <c r="I375" s="251"/>
      <c r="J375" s="233">
        <v>5000020150002</v>
      </c>
      <c r="K375" s="234"/>
      <c r="L375" s="234"/>
      <c r="M375" s="234"/>
      <c r="N375" s="234"/>
      <c r="O375" s="234"/>
      <c r="P375" s="245" t="s">
        <v>639</v>
      </c>
      <c r="Q375" s="235"/>
      <c r="R375" s="235"/>
      <c r="S375" s="235"/>
      <c r="T375" s="235"/>
      <c r="U375" s="235"/>
      <c r="V375" s="235"/>
      <c r="W375" s="235"/>
      <c r="X375" s="235"/>
      <c r="Y375" s="236">
        <v>3</v>
      </c>
      <c r="Z375" s="237"/>
      <c r="AA375" s="237"/>
      <c r="AB375" s="238"/>
      <c r="AC375" s="222" t="s">
        <v>643</v>
      </c>
      <c r="AD375" s="223"/>
      <c r="AE375" s="223"/>
      <c r="AF375" s="223"/>
      <c r="AG375" s="223"/>
      <c r="AH375" s="253" t="s">
        <v>611</v>
      </c>
      <c r="AI375" s="254"/>
      <c r="AJ375" s="254"/>
      <c r="AK375" s="254"/>
      <c r="AL375" s="226" t="s">
        <v>611</v>
      </c>
      <c r="AM375" s="227"/>
      <c r="AN375" s="227"/>
      <c r="AO375" s="228"/>
      <c r="AP375" s="229" t="s">
        <v>611</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52" t="s">
        <v>650</v>
      </c>
      <c r="D399" s="251"/>
      <c r="E399" s="251"/>
      <c r="F399" s="251"/>
      <c r="G399" s="251"/>
      <c r="H399" s="251"/>
      <c r="I399" s="251"/>
      <c r="J399" s="233" t="s">
        <v>653</v>
      </c>
      <c r="K399" s="234"/>
      <c r="L399" s="234"/>
      <c r="M399" s="234"/>
      <c r="N399" s="234"/>
      <c r="O399" s="234"/>
      <c r="P399" s="245" t="s">
        <v>639</v>
      </c>
      <c r="Q399" s="235"/>
      <c r="R399" s="235"/>
      <c r="S399" s="235"/>
      <c r="T399" s="235"/>
      <c r="U399" s="235"/>
      <c r="V399" s="235"/>
      <c r="W399" s="235"/>
      <c r="X399" s="235"/>
      <c r="Y399" s="236">
        <v>1</v>
      </c>
      <c r="Z399" s="237"/>
      <c r="AA399" s="237"/>
      <c r="AB399" s="238"/>
      <c r="AC399" s="222" t="s">
        <v>643</v>
      </c>
      <c r="AD399" s="223"/>
      <c r="AE399" s="223"/>
      <c r="AF399" s="223"/>
      <c r="AG399" s="223"/>
      <c r="AH399" s="253" t="s">
        <v>611</v>
      </c>
      <c r="AI399" s="254"/>
      <c r="AJ399" s="254"/>
      <c r="AK399" s="254"/>
      <c r="AL399" s="226" t="s">
        <v>611</v>
      </c>
      <c r="AM399" s="227"/>
      <c r="AN399" s="227"/>
      <c r="AO399" s="228"/>
      <c r="AP399" s="229" t="s">
        <v>611</v>
      </c>
      <c r="AQ399" s="229"/>
      <c r="AR399" s="229"/>
      <c r="AS399" s="229"/>
      <c r="AT399" s="229"/>
      <c r="AU399" s="229"/>
      <c r="AV399" s="229"/>
      <c r="AW399" s="229"/>
      <c r="AX399" s="229"/>
      <c r="AY399">
        <f>$AY$396</f>
        <v>1</v>
      </c>
    </row>
    <row r="400" spans="1:51" ht="30" customHeight="1" x14ac:dyDescent="0.15">
      <c r="A400" s="230">
        <v>2</v>
      </c>
      <c r="B400" s="230">
        <v>1</v>
      </c>
      <c r="C400" s="252" t="s">
        <v>651</v>
      </c>
      <c r="D400" s="251"/>
      <c r="E400" s="251"/>
      <c r="F400" s="251"/>
      <c r="G400" s="251"/>
      <c r="H400" s="251"/>
      <c r="I400" s="251"/>
      <c r="J400" s="233" t="s">
        <v>653</v>
      </c>
      <c r="K400" s="234"/>
      <c r="L400" s="234"/>
      <c r="M400" s="234"/>
      <c r="N400" s="234"/>
      <c r="O400" s="234"/>
      <c r="P400" s="245" t="s">
        <v>639</v>
      </c>
      <c r="Q400" s="235"/>
      <c r="R400" s="235"/>
      <c r="S400" s="235"/>
      <c r="T400" s="235"/>
      <c r="U400" s="235"/>
      <c r="V400" s="235"/>
      <c r="W400" s="235"/>
      <c r="X400" s="235"/>
      <c r="Y400" s="236">
        <v>1</v>
      </c>
      <c r="Z400" s="237"/>
      <c r="AA400" s="237"/>
      <c r="AB400" s="238"/>
      <c r="AC400" s="222" t="s">
        <v>643</v>
      </c>
      <c r="AD400" s="223"/>
      <c r="AE400" s="223"/>
      <c r="AF400" s="223"/>
      <c r="AG400" s="223"/>
      <c r="AH400" s="253" t="s">
        <v>611</v>
      </c>
      <c r="AI400" s="254"/>
      <c r="AJ400" s="254"/>
      <c r="AK400" s="254"/>
      <c r="AL400" s="226" t="s">
        <v>611</v>
      </c>
      <c r="AM400" s="227"/>
      <c r="AN400" s="227"/>
      <c r="AO400" s="228"/>
      <c r="AP400" s="229" t="s">
        <v>611</v>
      </c>
      <c r="AQ400" s="229"/>
      <c r="AR400" s="229"/>
      <c r="AS400" s="229"/>
      <c r="AT400" s="229"/>
      <c r="AU400" s="229"/>
      <c r="AV400" s="229"/>
      <c r="AW400" s="229"/>
      <c r="AX400" s="229"/>
      <c r="AY400">
        <f>COUNTA($C$400)</f>
        <v>1</v>
      </c>
    </row>
    <row r="401" spans="1:51" ht="45" customHeight="1" x14ac:dyDescent="0.15">
      <c r="A401" s="230">
        <v>3</v>
      </c>
      <c r="B401" s="230">
        <v>1</v>
      </c>
      <c r="C401" s="252" t="s">
        <v>684</v>
      </c>
      <c r="D401" s="251"/>
      <c r="E401" s="251"/>
      <c r="F401" s="251"/>
      <c r="G401" s="251"/>
      <c r="H401" s="251"/>
      <c r="I401" s="251"/>
      <c r="J401" s="233" t="s">
        <v>653</v>
      </c>
      <c r="K401" s="234"/>
      <c r="L401" s="234"/>
      <c r="M401" s="234"/>
      <c r="N401" s="234"/>
      <c r="O401" s="234"/>
      <c r="P401" s="245" t="s">
        <v>639</v>
      </c>
      <c r="Q401" s="235"/>
      <c r="R401" s="235"/>
      <c r="S401" s="235"/>
      <c r="T401" s="235"/>
      <c r="U401" s="235"/>
      <c r="V401" s="235"/>
      <c r="W401" s="235"/>
      <c r="X401" s="235"/>
      <c r="Y401" s="236">
        <v>1</v>
      </c>
      <c r="Z401" s="237"/>
      <c r="AA401" s="237"/>
      <c r="AB401" s="238"/>
      <c r="AC401" s="222" t="s">
        <v>643</v>
      </c>
      <c r="AD401" s="223"/>
      <c r="AE401" s="223"/>
      <c r="AF401" s="223"/>
      <c r="AG401" s="223"/>
      <c r="AH401" s="253" t="s">
        <v>611</v>
      </c>
      <c r="AI401" s="254"/>
      <c r="AJ401" s="254"/>
      <c r="AK401" s="254"/>
      <c r="AL401" s="226" t="s">
        <v>611</v>
      </c>
      <c r="AM401" s="227"/>
      <c r="AN401" s="227"/>
      <c r="AO401" s="228"/>
      <c r="AP401" s="229" t="s">
        <v>611</v>
      </c>
      <c r="AQ401" s="229"/>
      <c r="AR401" s="229"/>
      <c r="AS401" s="229"/>
      <c r="AT401" s="229"/>
      <c r="AU401" s="229"/>
      <c r="AV401" s="229"/>
      <c r="AW401" s="229"/>
      <c r="AX401" s="229"/>
      <c r="AY401">
        <f>COUNTA($C$401)</f>
        <v>1</v>
      </c>
    </row>
    <row r="402" spans="1:51" ht="30" customHeight="1" x14ac:dyDescent="0.15">
      <c r="A402" s="230">
        <v>4</v>
      </c>
      <c r="B402" s="230">
        <v>1</v>
      </c>
      <c r="C402" s="252" t="s">
        <v>652</v>
      </c>
      <c r="D402" s="251"/>
      <c r="E402" s="251"/>
      <c r="F402" s="251"/>
      <c r="G402" s="251"/>
      <c r="H402" s="251"/>
      <c r="I402" s="251"/>
      <c r="J402" s="233">
        <v>4030005011028</v>
      </c>
      <c r="K402" s="234"/>
      <c r="L402" s="234"/>
      <c r="M402" s="234"/>
      <c r="N402" s="234"/>
      <c r="O402" s="234"/>
      <c r="P402" s="245" t="s">
        <v>639</v>
      </c>
      <c r="Q402" s="235"/>
      <c r="R402" s="235"/>
      <c r="S402" s="235"/>
      <c r="T402" s="235"/>
      <c r="U402" s="235"/>
      <c r="V402" s="235"/>
      <c r="W402" s="235"/>
      <c r="X402" s="235"/>
      <c r="Y402" s="236">
        <v>1</v>
      </c>
      <c r="Z402" s="237"/>
      <c r="AA402" s="237"/>
      <c r="AB402" s="238"/>
      <c r="AC402" s="222" t="s">
        <v>643</v>
      </c>
      <c r="AD402" s="223"/>
      <c r="AE402" s="223"/>
      <c r="AF402" s="223"/>
      <c r="AG402" s="223"/>
      <c r="AH402" s="253" t="s">
        <v>611</v>
      </c>
      <c r="AI402" s="254"/>
      <c r="AJ402" s="254"/>
      <c r="AK402" s="254"/>
      <c r="AL402" s="226" t="s">
        <v>611</v>
      </c>
      <c r="AM402" s="227"/>
      <c r="AN402" s="227"/>
      <c r="AO402" s="228"/>
      <c r="AP402" s="229" t="s">
        <v>611</v>
      </c>
      <c r="AQ402" s="229"/>
      <c r="AR402" s="229"/>
      <c r="AS402" s="229"/>
      <c r="AT402" s="229"/>
      <c r="AU402" s="229"/>
      <c r="AV402" s="229"/>
      <c r="AW402" s="229"/>
      <c r="AX402" s="229"/>
      <c r="AY402">
        <f>COUNTA($C$402)</f>
        <v>1</v>
      </c>
    </row>
    <row r="403" spans="1:51" ht="60" customHeight="1" x14ac:dyDescent="0.15">
      <c r="A403" s="230">
        <v>5</v>
      </c>
      <c r="B403" s="230">
        <v>1</v>
      </c>
      <c r="C403" s="252" t="s">
        <v>645</v>
      </c>
      <c r="D403" s="251"/>
      <c r="E403" s="251"/>
      <c r="F403" s="251"/>
      <c r="G403" s="251"/>
      <c r="H403" s="251"/>
      <c r="I403" s="251"/>
      <c r="J403" s="233" t="s">
        <v>653</v>
      </c>
      <c r="K403" s="234"/>
      <c r="L403" s="234"/>
      <c r="M403" s="234"/>
      <c r="N403" s="234"/>
      <c r="O403" s="234"/>
      <c r="P403" s="245" t="s">
        <v>639</v>
      </c>
      <c r="Q403" s="235"/>
      <c r="R403" s="235"/>
      <c r="S403" s="235"/>
      <c r="T403" s="235"/>
      <c r="U403" s="235"/>
      <c r="V403" s="235"/>
      <c r="W403" s="235"/>
      <c r="X403" s="235"/>
      <c r="Y403" s="236">
        <v>1</v>
      </c>
      <c r="Z403" s="237"/>
      <c r="AA403" s="237"/>
      <c r="AB403" s="238"/>
      <c r="AC403" s="222" t="s">
        <v>643</v>
      </c>
      <c r="AD403" s="223"/>
      <c r="AE403" s="223"/>
      <c r="AF403" s="223"/>
      <c r="AG403" s="223"/>
      <c r="AH403" s="253" t="s">
        <v>611</v>
      </c>
      <c r="AI403" s="254"/>
      <c r="AJ403" s="254"/>
      <c r="AK403" s="254"/>
      <c r="AL403" s="226" t="s">
        <v>611</v>
      </c>
      <c r="AM403" s="227"/>
      <c r="AN403" s="227"/>
      <c r="AO403" s="228"/>
      <c r="AP403" s="229" t="s">
        <v>611</v>
      </c>
      <c r="AQ403" s="229"/>
      <c r="AR403" s="229"/>
      <c r="AS403" s="229"/>
      <c r="AT403" s="229"/>
      <c r="AU403" s="229"/>
      <c r="AV403" s="229"/>
      <c r="AW403" s="229"/>
      <c r="AX403" s="229"/>
      <c r="AY403">
        <f>COUNTA($C$403)</f>
        <v>1</v>
      </c>
    </row>
    <row r="404" spans="1:51" ht="30" customHeight="1" x14ac:dyDescent="0.15">
      <c r="A404" s="230">
        <v>6</v>
      </c>
      <c r="B404" s="230">
        <v>1</v>
      </c>
      <c r="C404" s="260" t="s">
        <v>644</v>
      </c>
      <c r="D404" s="261"/>
      <c r="E404" s="261"/>
      <c r="F404" s="261"/>
      <c r="G404" s="261"/>
      <c r="H404" s="261"/>
      <c r="I404" s="262"/>
      <c r="J404" s="233">
        <v>3030005014782</v>
      </c>
      <c r="K404" s="234"/>
      <c r="L404" s="234"/>
      <c r="M404" s="234"/>
      <c r="N404" s="234"/>
      <c r="O404" s="234"/>
      <c r="P404" s="245" t="s">
        <v>639</v>
      </c>
      <c r="Q404" s="235"/>
      <c r="R404" s="235"/>
      <c r="S404" s="235"/>
      <c r="T404" s="235"/>
      <c r="U404" s="235"/>
      <c r="V404" s="235"/>
      <c r="W404" s="235"/>
      <c r="X404" s="235"/>
      <c r="Y404" s="236">
        <v>1</v>
      </c>
      <c r="Z404" s="237"/>
      <c r="AA404" s="237"/>
      <c r="AB404" s="238"/>
      <c r="AC404" s="222" t="s">
        <v>643</v>
      </c>
      <c r="AD404" s="223"/>
      <c r="AE404" s="223"/>
      <c r="AF404" s="223"/>
      <c r="AG404" s="223"/>
      <c r="AH404" s="253" t="s">
        <v>611</v>
      </c>
      <c r="AI404" s="254"/>
      <c r="AJ404" s="254"/>
      <c r="AK404" s="254"/>
      <c r="AL404" s="226" t="s">
        <v>611</v>
      </c>
      <c r="AM404" s="227"/>
      <c r="AN404" s="227"/>
      <c r="AO404" s="228"/>
      <c r="AP404" s="229" t="s">
        <v>611</v>
      </c>
      <c r="AQ404" s="229"/>
      <c r="AR404" s="229"/>
      <c r="AS404" s="229"/>
      <c r="AT404" s="229"/>
      <c r="AU404" s="229"/>
      <c r="AV404" s="229"/>
      <c r="AW404" s="229"/>
      <c r="AX404" s="229"/>
      <c r="AY404">
        <f>COUNTA($C$404)</f>
        <v>1</v>
      </c>
    </row>
    <row r="405" spans="1:51" ht="30" customHeight="1" x14ac:dyDescent="0.15">
      <c r="A405" s="230">
        <v>7</v>
      </c>
      <c r="B405" s="230">
        <v>1</v>
      </c>
      <c r="C405" s="260" t="s">
        <v>646</v>
      </c>
      <c r="D405" s="261"/>
      <c r="E405" s="261"/>
      <c r="F405" s="261"/>
      <c r="G405" s="261"/>
      <c r="H405" s="261"/>
      <c r="I405" s="262"/>
      <c r="J405" s="233" t="s">
        <v>653</v>
      </c>
      <c r="K405" s="234"/>
      <c r="L405" s="234"/>
      <c r="M405" s="234"/>
      <c r="N405" s="234"/>
      <c r="O405" s="234"/>
      <c r="P405" s="245" t="s">
        <v>639</v>
      </c>
      <c r="Q405" s="235"/>
      <c r="R405" s="235"/>
      <c r="S405" s="235"/>
      <c r="T405" s="235"/>
      <c r="U405" s="235"/>
      <c r="V405" s="235"/>
      <c r="W405" s="235"/>
      <c r="X405" s="235"/>
      <c r="Y405" s="236">
        <v>1</v>
      </c>
      <c r="Z405" s="237"/>
      <c r="AA405" s="237"/>
      <c r="AB405" s="238"/>
      <c r="AC405" s="222" t="s">
        <v>643</v>
      </c>
      <c r="AD405" s="223"/>
      <c r="AE405" s="223"/>
      <c r="AF405" s="223"/>
      <c r="AG405" s="223"/>
      <c r="AH405" s="253" t="s">
        <v>611</v>
      </c>
      <c r="AI405" s="254"/>
      <c r="AJ405" s="254"/>
      <c r="AK405" s="254"/>
      <c r="AL405" s="226" t="s">
        <v>611</v>
      </c>
      <c r="AM405" s="227"/>
      <c r="AN405" s="227"/>
      <c r="AO405" s="228"/>
      <c r="AP405" s="229" t="s">
        <v>611</v>
      </c>
      <c r="AQ405" s="229"/>
      <c r="AR405" s="229"/>
      <c r="AS405" s="229"/>
      <c r="AT405" s="229"/>
      <c r="AU405" s="229"/>
      <c r="AV405" s="229"/>
      <c r="AW405" s="229"/>
      <c r="AX405" s="229"/>
      <c r="AY405">
        <f>COUNTA($C$405)</f>
        <v>1</v>
      </c>
    </row>
    <row r="406" spans="1:51" ht="30" customHeight="1" x14ac:dyDescent="0.15">
      <c r="A406" s="230">
        <v>8</v>
      </c>
      <c r="B406" s="230">
        <v>1</v>
      </c>
      <c r="C406" s="260" t="s">
        <v>647</v>
      </c>
      <c r="D406" s="261"/>
      <c r="E406" s="261"/>
      <c r="F406" s="261"/>
      <c r="G406" s="261"/>
      <c r="H406" s="261"/>
      <c r="I406" s="262"/>
      <c r="J406" s="233">
        <v>1030005014917</v>
      </c>
      <c r="K406" s="234"/>
      <c r="L406" s="234"/>
      <c r="M406" s="234"/>
      <c r="N406" s="234"/>
      <c r="O406" s="234"/>
      <c r="P406" s="245" t="s">
        <v>639</v>
      </c>
      <c r="Q406" s="235"/>
      <c r="R406" s="235"/>
      <c r="S406" s="235"/>
      <c r="T406" s="235"/>
      <c r="U406" s="235"/>
      <c r="V406" s="235"/>
      <c r="W406" s="235"/>
      <c r="X406" s="235"/>
      <c r="Y406" s="236">
        <v>0.4</v>
      </c>
      <c r="Z406" s="237"/>
      <c r="AA406" s="237"/>
      <c r="AB406" s="238"/>
      <c r="AC406" s="222" t="s">
        <v>643</v>
      </c>
      <c r="AD406" s="223"/>
      <c r="AE406" s="223"/>
      <c r="AF406" s="223"/>
      <c r="AG406" s="223"/>
      <c r="AH406" s="253" t="s">
        <v>611</v>
      </c>
      <c r="AI406" s="254"/>
      <c r="AJ406" s="254"/>
      <c r="AK406" s="254"/>
      <c r="AL406" s="226" t="s">
        <v>611</v>
      </c>
      <c r="AM406" s="227"/>
      <c r="AN406" s="227"/>
      <c r="AO406" s="228"/>
      <c r="AP406" s="229" t="s">
        <v>611</v>
      </c>
      <c r="AQ406" s="229"/>
      <c r="AR406" s="229"/>
      <c r="AS406" s="229"/>
      <c r="AT406" s="229"/>
      <c r="AU406" s="229"/>
      <c r="AV406" s="229"/>
      <c r="AW406" s="229"/>
      <c r="AX406" s="229"/>
      <c r="AY406">
        <f>COUNTA($C$406)</f>
        <v>1</v>
      </c>
    </row>
    <row r="407" spans="1:51" ht="30" customHeight="1" x14ac:dyDescent="0.15">
      <c r="A407" s="230">
        <v>9</v>
      </c>
      <c r="B407" s="230">
        <v>1</v>
      </c>
      <c r="C407" s="260" t="s">
        <v>648</v>
      </c>
      <c r="D407" s="261"/>
      <c r="E407" s="261"/>
      <c r="F407" s="261"/>
      <c r="G407" s="261"/>
      <c r="H407" s="261"/>
      <c r="I407" s="262"/>
      <c r="J407" s="233">
        <v>1030005000578</v>
      </c>
      <c r="K407" s="234"/>
      <c r="L407" s="234"/>
      <c r="M407" s="234"/>
      <c r="N407" s="234"/>
      <c r="O407" s="234"/>
      <c r="P407" s="245" t="s">
        <v>639</v>
      </c>
      <c r="Q407" s="235"/>
      <c r="R407" s="235"/>
      <c r="S407" s="235"/>
      <c r="T407" s="235"/>
      <c r="U407" s="235"/>
      <c r="V407" s="235"/>
      <c r="W407" s="235"/>
      <c r="X407" s="235"/>
      <c r="Y407" s="236">
        <v>0.4</v>
      </c>
      <c r="Z407" s="237"/>
      <c r="AA407" s="237"/>
      <c r="AB407" s="238"/>
      <c r="AC407" s="222" t="s">
        <v>643</v>
      </c>
      <c r="AD407" s="223"/>
      <c r="AE407" s="223"/>
      <c r="AF407" s="223"/>
      <c r="AG407" s="223"/>
      <c r="AH407" s="253" t="s">
        <v>611</v>
      </c>
      <c r="AI407" s="254"/>
      <c r="AJ407" s="254"/>
      <c r="AK407" s="254"/>
      <c r="AL407" s="226" t="s">
        <v>611</v>
      </c>
      <c r="AM407" s="227"/>
      <c r="AN407" s="227"/>
      <c r="AO407" s="228"/>
      <c r="AP407" s="229" t="s">
        <v>611</v>
      </c>
      <c r="AQ407" s="229"/>
      <c r="AR407" s="229"/>
      <c r="AS407" s="229"/>
      <c r="AT407" s="229"/>
      <c r="AU407" s="229"/>
      <c r="AV407" s="229"/>
      <c r="AW407" s="229"/>
      <c r="AX407" s="229"/>
      <c r="AY407">
        <f>COUNTA($C$407)</f>
        <v>1</v>
      </c>
    </row>
    <row r="408" spans="1:51" ht="45" customHeight="1" x14ac:dyDescent="0.15">
      <c r="A408" s="230">
        <v>10</v>
      </c>
      <c r="B408" s="230">
        <v>1</v>
      </c>
      <c r="C408" s="260" t="s">
        <v>649</v>
      </c>
      <c r="D408" s="261"/>
      <c r="E408" s="261"/>
      <c r="F408" s="261"/>
      <c r="G408" s="261"/>
      <c r="H408" s="261"/>
      <c r="I408" s="262"/>
      <c r="J408" s="233" t="s">
        <v>653</v>
      </c>
      <c r="K408" s="234"/>
      <c r="L408" s="234"/>
      <c r="M408" s="234"/>
      <c r="N408" s="234"/>
      <c r="O408" s="234"/>
      <c r="P408" s="245" t="s">
        <v>639</v>
      </c>
      <c r="Q408" s="235"/>
      <c r="R408" s="235"/>
      <c r="S408" s="235"/>
      <c r="T408" s="235"/>
      <c r="U408" s="235"/>
      <c r="V408" s="235"/>
      <c r="W408" s="235"/>
      <c r="X408" s="235"/>
      <c r="Y408" s="236">
        <v>0.4</v>
      </c>
      <c r="Z408" s="237"/>
      <c r="AA408" s="237"/>
      <c r="AB408" s="238"/>
      <c r="AC408" s="222" t="s">
        <v>643</v>
      </c>
      <c r="AD408" s="223"/>
      <c r="AE408" s="223"/>
      <c r="AF408" s="223"/>
      <c r="AG408" s="223"/>
      <c r="AH408" s="253" t="s">
        <v>611</v>
      </c>
      <c r="AI408" s="254"/>
      <c r="AJ408" s="254"/>
      <c r="AK408" s="254"/>
      <c r="AL408" s="226" t="s">
        <v>611</v>
      </c>
      <c r="AM408" s="227"/>
      <c r="AN408" s="227"/>
      <c r="AO408" s="228"/>
      <c r="AP408" s="229" t="s">
        <v>611</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23">
      <formula>IF(RIGHT(TEXT(P14,"0.#"),1)=".",FALSE,TRUE)</formula>
    </cfRule>
    <cfRule type="expression" dxfId="810" priority="924">
      <formula>IF(RIGHT(TEXT(P14,"0.#"),1)=".",TRUE,FALSE)</formula>
    </cfRule>
  </conditionalFormatting>
  <conditionalFormatting sqref="P18:AX18">
    <cfRule type="expression" dxfId="809" priority="921">
      <formula>IF(RIGHT(TEXT(P18,"0.#"),1)=".",FALSE,TRUE)</formula>
    </cfRule>
    <cfRule type="expression" dxfId="808" priority="922">
      <formula>IF(RIGHT(TEXT(P18,"0.#"),1)=".",TRUE,FALSE)</formula>
    </cfRule>
  </conditionalFormatting>
  <conditionalFormatting sqref="Y311">
    <cfRule type="expression" dxfId="807" priority="919">
      <formula>IF(RIGHT(TEXT(Y311,"0.#"),1)=".",FALSE,TRUE)</formula>
    </cfRule>
    <cfRule type="expression" dxfId="806" priority="920">
      <formula>IF(RIGHT(TEXT(Y311,"0.#"),1)=".",TRUE,FALSE)</formula>
    </cfRule>
  </conditionalFormatting>
  <conditionalFormatting sqref="Y320">
    <cfRule type="expression" dxfId="805" priority="917">
      <formula>IF(RIGHT(TEXT(Y320,"0.#"),1)=".",FALSE,TRUE)</formula>
    </cfRule>
    <cfRule type="expression" dxfId="804" priority="918">
      <formula>IF(RIGHT(TEXT(Y320,"0.#"),1)=".",TRUE,FALSE)</formula>
    </cfRule>
  </conditionalFormatting>
  <conditionalFormatting sqref="Y351:Y358 Y349 Y338:Y345 Y336 Y325:Y332 Y323">
    <cfRule type="expression" dxfId="803" priority="897">
      <formula>IF(RIGHT(TEXT(Y323,"0.#"),1)=".",FALSE,TRUE)</formula>
    </cfRule>
    <cfRule type="expression" dxfId="802" priority="898">
      <formula>IF(RIGHT(TEXT(Y323,"0.#"),1)=".",TRUE,FALSE)</formula>
    </cfRule>
  </conditionalFormatting>
  <conditionalFormatting sqref="P16:AQ17 P15:AX15 P13:AX13">
    <cfRule type="expression" dxfId="801" priority="915">
      <formula>IF(RIGHT(TEXT(P13,"0.#"),1)=".",FALSE,TRUE)</formula>
    </cfRule>
    <cfRule type="expression" dxfId="800" priority="916">
      <formula>IF(RIGHT(TEXT(P13,"0.#"),1)=".",TRUE,FALSE)</formula>
    </cfRule>
  </conditionalFormatting>
  <conditionalFormatting sqref="P19:AJ19">
    <cfRule type="expression" dxfId="799" priority="913">
      <formula>IF(RIGHT(TEXT(P19,"0.#"),1)=".",FALSE,TRUE)</formula>
    </cfRule>
    <cfRule type="expression" dxfId="798" priority="914">
      <formula>IF(RIGHT(TEXT(P19,"0.#"),1)=".",TRUE,FALSE)</formula>
    </cfRule>
  </conditionalFormatting>
  <conditionalFormatting sqref="AE32 AQ32">
    <cfRule type="expression" dxfId="797" priority="911">
      <formula>IF(RIGHT(TEXT(AE32,"0.#"),1)=".",FALSE,TRUE)</formula>
    </cfRule>
    <cfRule type="expression" dxfId="796" priority="912">
      <formula>IF(RIGHT(TEXT(AE32,"0.#"),1)=".",TRUE,FALSE)</formula>
    </cfRule>
  </conditionalFormatting>
  <conditionalFormatting sqref="Y312:Y319 Y310">
    <cfRule type="expression" dxfId="795" priority="909">
      <formula>IF(RIGHT(TEXT(Y310,"0.#"),1)=".",FALSE,TRUE)</formula>
    </cfRule>
    <cfRule type="expression" dxfId="794" priority="910">
      <formula>IF(RIGHT(TEXT(Y310,"0.#"),1)=".",TRUE,FALSE)</formula>
    </cfRule>
  </conditionalFormatting>
  <conditionalFormatting sqref="AU311">
    <cfRule type="expression" dxfId="793" priority="907">
      <formula>IF(RIGHT(TEXT(AU311,"0.#"),1)=".",FALSE,TRUE)</formula>
    </cfRule>
    <cfRule type="expression" dxfId="792" priority="908">
      <formula>IF(RIGHT(TEXT(AU311,"0.#"),1)=".",TRUE,FALSE)</formula>
    </cfRule>
  </conditionalFormatting>
  <conditionalFormatting sqref="AU320">
    <cfRule type="expression" dxfId="791" priority="905">
      <formula>IF(RIGHT(TEXT(AU320,"0.#"),1)=".",FALSE,TRUE)</formula>
    </cfRule>
    <cfRule type="expression" dxfId="790" priority="906">
      <formula>IF(RIGHT(TEXT(AU320,"0.#"),1)=".",TRUE,FALSE)</formula>
    </cfRule>
  </conditionalFormatting>
  <conditionalFormatting sqref="AU312:AU319 AU310">
    <cfRule type="expression" dxfId="789" priority="903">
      <formula>IF(RIGHT(TEXT(AU310,"0.#"),1)=".",FALSE,TRUE)</formula>
    </cfRule>
    <cfRule type="expression" dxfId="788" priority="904">
      <formula>IF(RIGHT(TEXT(AU310,"0.#"),1)=".",TRUE,FALSE)</formula>
    </cfRule>
  </conditionalFormatting>
  <conditionalFormatting sqref="Y350 Y337 Y324">
    <cfRule type="expression" dxfId="787" priority="901">
      <formula>IF(RIGHT(TEXT(Y324,"0.#"),1)=".",FALSE,TRUE)</formula>
    </cfRule>
    <cfRule type="expression" dxfId="786" priority="902">
      <formula>IF(RIGHT(TEXT(Y324,"0.#"),1)=".",TRUE,FALSE)</formula>
    </cfRule>
  </conditionalFormatting>
  <conditionalFormatting sqref="Y359 Y346 Y333">
    <cfRule type="expression" dxfId="785" priority="899">
      <formula>IF(RIGHT(TEXT(Y333,"0.#"),1)=".",FALSE,TRUE)</formula>
    </cfRule>
    <cfRule type="expression" dxfId="784" priority="900">
      <formula>IF(RIGHT(TEXT(Y333,"0.#"),1)=".",TRUE,FALSE)</formula>
    </cfRule>
  </conditionalFormatting>
  <conditionalFormatting sqref="AU350 AU337 AU324">
    <cfRule type="expression" dxfId="783" priority="895">
      <formula>IF(RIGHT(TEXT(AU324,"0.#"),1)=".",FALSE,TRUE)</formula>
    </cfRule>
    <cfRule type="expression" dxfId="782" priority="896">
      <formula>IF(RIGHT(TEXT(AU324,"0.#"),1)=".",TRUE,FALSE)</formula>
    </cfRule>
  </conditionalFormatting>
  <conditionalFormatting sqref="AU359 AU346 AU333">
    <cfRule type="expression" dxfId="781" priority="893">
      <formula>IF(RIGHT(TEXT(AU333,"0.#"),1)=".",FALSE,TRUE)</formula>
    </cfRule>
    <cfRule type="expression" dxfId="780" priority="894">
      <formula>IF(RIGHT(TEXT(AU333,"0.#"),1)=".",TRUE,FALSE)</formula>
    </cfRule>
  </conditionalFormatting>
  <conditionalFormatting sqref="AU351:AU358 AU349 AU338:AU345 AU336 AU325:AU332 AU323">
    <cfRule type="expression" dxfId="779" priority="891">
      <formula>IF(RIGHT(TEXT(AU323,"0.#"),1)=".",FALSE,TRUE)</formula>
    </cfRule>
    <cfRule type="expression" dxfId="778" priority="892">
      <formula>IF(RIGHT(TEXT(AU323,"0.#"),1)=".",TRUE,FALSE)</formula>
    </cfRule>
  </conditionalFormatting>
  <conditionalFormatting sqref="AI32">
    <cfRule type="expression" dxfId="777" priority="889">
      <formula>IF(RIGHT(TEXT(AI32,"0.#"),1)=".",FALSE,TRUE)</formula>
    </cfRule>
    <cfRule type="expression" dxfId="776" priority="890">
      <formula>IF(RIGHT(TEXT(AI32,"0.#"),1)=".",TRUE,FALSE)</formula>
    </cfRule>
  </conditionalFormatting>
  <conditionalFormatting sqref="AM32">
    <cfRule type="expression" dxfId="775" priority="887">
      <formula>IF(RIGHT(TEXT(AM32,"0.#"),1)=".",FALSE,TRUE)</formula>
    </cfRule>
    <cfRule type="expression" dxfId="774" priority="888">
      <formula>IF(RIGHT(TEXT(AM32,"0.#"),1)=".",TRUE,FALSE)</formula>
    </cfRule>
  </conditionalFormatting>
  <conditionalFormatting sqref="AE33">
    <cfRule type="expression" dxfId="773" priority="885">
      <formula>IF(RIGHT(TEXT(AE33,"0.#"),1)=".",FALSE,TRUE)</formula>
    </cfRule>
    <cfRule type="expression" dxfId="772" priority="886">
      <formula>IF(RIGHT(TEXT(AE33,"0.#"),1)=".",TRUE,FALSE)</formula>
    </cfRule>
  </conditionalFormatting>
  <conditionalFormatting sqref="AI33">
    <cfRule type="expression" dxfId="771" priority="883">
      <formula>IF(RIGHT(TEXT(AI33,"0.#"),1)=".",FALSE,TRUE)</formula>
    </cfRule>
    <cfRule type="expression" dxfId="770" priority="884">
      <formula>IF(RIGHT(TEXT(AI33,"0.#"),1)=".",TRUE,FALSE)</formula>
    </cfRule>
  </conditionalFormatting>
  <conditionalFormatting sqref="AM33">
    <cfRule type="expression" dxfId="769" priority="881">
      <formula>IF(RIGHT(TEXT(AM33,"0.#"),1)=".",FALSE,TRUE)</formula>
    </cfRule>
    <cfRule type="expression" dxfId="768" priority="882">
      <formula>IF(RIGHT(TEXT(AM33,"0.#"),1)=".",TRUE,FALSE)</formula>
    </cfRule>
  </conditionalFormatting>
  <conditionalFormatting sqref="AQ33">
    <cfRule type="expression" dxfId="767" priority="879">
      <formula>IF(RIGHT(TEXT(AQ33,"0.#"),1)=".",FALSE,TRUE)</formula>
    </cfRule>
    <cfRule type="expression" dxfId="766" priority="880">
      <formula>IF(RIGHT(TEXT(AQ33,"0.#"),1)=".",TRUE,FALSE)</formula>
    </cfRule>
  </conditionalFormatting>
  <conditionalFormatting sqref="AE210">
    <cfRule type="expression" dxfId="765" priority="877">
      <formula>IF(RIGHT(TEXT(AE210,"0.#"),1)=".",FALSE,TRUE)</formula>
    </cfRule>
    <cfRule type="expression" dxfId="764" priority="878">
      <formula>IF(RIGHT(TEXT(AE210,"0.#"),1)=".",TRUE,FALSE)</formula>
    </cfRule>
  </conditionalFormatting>
  <conditionalFormatting sqref="AE211">
    <cfRule type="expression" dxfId="763" priority="875">
      <formula>IF(RIGHT(TEXT(AE211,"0.#"),1)=".",FALSE,TRUE)</formula>
    </cfRule>
    <cfRule type="expression" dxfId="762" priority="876">
      <formula>IF(RIGHT(TEXT(AE211,"0.#"),1)=".",TRUE,FALSE)</formula>
    </cfRule>
  </conditionalFormatting>
  <conditionalFormatting sqref="AE212">
    <cfRule type="expression" dxfId="761" priority="873">
      <formula>IF(RIGHT(TEXT(AE212,"0.#"),1)=".",FALSE,TRUE)</formula>
    </cfRule>
    <cfRule type="expression" dxfId="760" priority="874">
      <formula>IF(RIGHT(TEXT(AE212,"0.#"),1)=".",TRUE,FALSE)</formula>
    </cfRule>
  </conditionalFormatting>
  <conditionalFormatting sqref="AI212">
    <cfRule type="expression" dxfId="759" priority="871">
      <formula>IF(RIGHT(TEXT(AI212,"0.#"),1)=".",FALSE,TRUE)</formula>
    </cfRule>
    <cfRule type="expression" dxfId="758" priority="872">
      <formula>IF(RIGHT(TEXT(AI212,"0.#"),1)=".",TRUE,FALSE)</formula>
    </cfRule>
  </conditionalFormatting>
  <conditionalFormatting sqref="AI211">
    <cfRule type="expression" dxfId="757" priority="869">
      <formula>IF(RIGHT(TEXT(AI211,"0.#"),1)=".",FALSE,TRUE)</formula>
    </cfRule>
    <cfRule type="expression" dxfId="756" priority="870">
      <formula>IF(RIGHT(TEXT(AI211,"0.#"),1)=".",TRUE,FALSE)</formula>
    </cfRule>
  </conditionalFormatting>
  <conditionalFormatting sqref="AI210">
    <cfRule type="expression" dxfId="755" priority="867">
      <formula>IF(RIGHT(TEXT(AI210,"0.#"),1)=".",FALSE,TRUE)</formula>
    </cfRule>
    <cfRule type="expression" dxfId="754" priority="868">
      <formula>IF(RIGHT(TEXT(AI210,"0.#"),1)=".",TRUE,FALSE)</formula>
    </cfRule>
  </conditionalFormatting>
  <conditionalFormatting sqref="AM210">
    <cfRule type="expression" dxfId="753" priority="865">
      <formula>IF(RIGHT(TEXT(AM210,"0.#"),1)=".",FALSE,TRUE)</formula>
    </cfRule>
    <cfRule type="expression" dxfId="752" priority="866">
      <formula>IF(RIGHT(TEXT(AM210,"0.#"),1)=".",TRUE,FALSE)</formula>
    </cfRule>
  </conditionalFormatting>
  <conditionalFormatting sqref="AM211">
    <cfRule type="expression" dxfId="751" priority="863">
      <formula>IF(RIGHT(TEXT(AM211,"0.#"),1)=".",FALSE,TRUE)</formula>
    </cfRule>
    <cfRule type="expression" dxfId="750" priority="864">
      <formula>IF(RIGHT(TEXT(AM211,"0.#"),1)=".",TRUE,FALSE)</formula>
    </cfRule>
  </conditionalFormatting>
  <conditionalFormatting sqref="AM212">
    <cfRule type="expression" dxfId="749" priority="861">
      <formula>IF(RIGHT(TEXT(AM212,"0.#"),1)=".",FALSE,TRUE)</formula>
    </cfRule>
    <cfRule type="expression" dxfId="748" priority="862">
      <formula>IF(RIGHT(TEXT(AM212,"0.#"),1)=".",TRUE,FALSE)</formula>
    </cfRule>
  </conditionalFormatting>
  <conditionalFormatting sqref="AL376:AO395">
    <cfRule type="expression" dxfId="747" priority="857">
      <formula>IF(AND(AL376&gt;=0, RIGHT(TEXT(AL376,"0.#"),1)&lt;&gt;"."),TRUE,FALSE)</formula>
    </cfRule>
    <cfRule type="expression" dxfId="746" priority="858">
      <formula>IF(AND(AL376&gt;=0, RIGHT(TEXT(AL376,"0.#"),1)="."),TRUE,FALSE)</formula>
    </cfRule>
    <cfRule type="expression" dxfId="745" priority="859">
      <formula>IF(AND(AL376&lt;0, RIGHT(TEXT(AL376,"0.#"),1)&lt;&gt;"."),TRUE,FALSE)</formula>
    </cfRule>
    <cfRule type="expression" dxfId="744" priority="860">
      <formula>IF(AND(AL376&lt;0, RIGHT(TEXT(AL376,"0.#"),1)="."),TRUE,FALSE)</formula>
    </cfRule>
  </conditionalFormatting>
  <conditionalFormatting sqref="AQ210:AQ212">
    <cfRule type="expression" dxfId="743" priority="855">
      <formula>IF(RIGHT(TEXT(AQ210,"0.#"),1)=".",FALSE,TRUE)</formula>
    </cfRule>
    <cfRule type="expression" dxfId="742" priority="856">
      <formula>IF(RIGHT(TEXT(AQ210,"0.#"),1)=".",TRUE,FALSE)</formula>
    </cfRule>
  </conditionalFormatting>
  <conditionalFormatting sqref="AU210:AU212">
    <cfRule type="expression" dxfId="741" priority="853">
      <formula>IF(RIGHT(TEXT(AU210,"0.#"),1)=".",FALSE,TRUE)</formula>
    </cfRule>
    <cfRule type="expression" dxfId="740" priority="854">
      <formula>IF(RIGHT(TEXT(AU210,"0.#"),1)=".",TRUE,FALSE)</formula>
    </cfRule>
  </conditionalFormatting>
  <conditionalFormatting sqref="Y368:Y395">
    <cfRule type="expression" dxfId="739" priority="851">
      <formula>IF(RIGHT(TEXT(Y368,"0.#"),1)=".",FALSE,TRUE)</formula>
    </cfRule>
    <cfRule type="expression" dxfId="738" priority="852">
      <formula>IF(RIGHT(TEXT(Y368,"0.#"),1)=".",TRUE,FALSE)</formula>
    </cfRule>
  </conditionalFormatting>
  <conditionalFormatting sqref="AL632:AO660">
    <cfRule type="expression" dxfId="737" priority="847">
      <formula>IF(AND(AL632&gt;=0, RIGHT(TEXT(AL632,"0.#"),1)&lt;&gt;"."),TRUE,FALSE)</formula>
    </cfRule>
    <cfRule type="expression" dxfId="736" priority="848">
      <formula>IF(AND(AL632&gt;=0, RIGHT(TEXT(AL632,"0.#"),1)="."),TRUE,FALSE)</formula>
    </cfRule>
    <cfRule type="expression" dxfId="735" priority="849">
      <formula>IF(AND(AL632&lt;0, RIGHT(TEXT(AL632,"0.#"),1)&lt;&gt;"."),TRUE,FALSE)</formula>
    </cfRule>
    <cfRule type="expression" dxfId="734" priority="850">
      <formula>IF(AND(AL632&lt;0, RIGHT(TEXT(AL632,"0.#"),1)="."),TRUE,FALSE)</formula>
    </cfRule>
  </conditionalFormatting>
  <conditionalFormatting sqref="Y632:Y660">
    <cfRule type="expression" dxfId="733" priority="845">
      <formula>IF(RIGHT(TEXT(Y632,"0.#"),1)=".",FALSE,TRUE)</formula>
    </cfRule>
    <cfRule type="expression" dxfId="732" priority="846">
      <formula>IF(RIGHT(TEXT(Y632,"0.#"),1)=".",TRUE,FALSE)</formula>
    </cfRule>
  </conditionalFormatting>
  <conditionalFormatting sqref="Y366:Y367">
    <cfRule type="expression" dxfId="731" priority="839">
      <formula>IF(RIGHT(TEXT(Y366,"0.#"),1)=".",FALSE,TRUE)</formula>
    </cfRule>
    <cfRule type="expression" dxfId="730" priority="840">
      <formula>IF(RIGHT(TEXT(Y366,"0.#"),1)=".",TRUE,FALSE)</formula>
    </cfRule>
  </conditionalFormatting>
  <conditionalFormatting sqref="Y409:Y428">
    <cfRule type="expression" dxfId="729" priority="777">
      <formula>IF(RIGHT(TEXT(Y409,"0.#"),1)=".",FALSE,TRUE)</formula>
    </cfRule>
    <cfRule type="expression" dxfId="728" priority="778">
      <formula>IF(RIGHT(TEXT(Y409,"0.#"),1)=".",TRUE,FALSE)</formula>
    </cfRule>
  </conditionalFormatting>
  <conditionalFormatting sqref="Y434:Y461">
    <cfRule type="expression" dxfId="727" priority="765">
      <formula>IF(RIGHT(TEXT(Y434,"0.#"),1)=".",FALSE,TRUE)</formula>
    </cfRule>
    <cfRule type="expression" dxfId="726" priority="766">
      <formula>IF(RIGHT(TEXT(Y434,"0.#"),1)=".",TRUE,FALSE)</formula>
    </cfRule>
  </conditionalFormatting>
  <conditionalFormatting sqref="Y432:Y433">
    <cfRule type="expression" dxfId="725" priority="759">
      <formula>IF(RIGHT(TEXT(Y432,"0.#"),1)=".",FALSE,TRUE)</formula>
    </cfRule>
    <cfRule type="expression" dxfId="724" priority="760">
      <formula>IF(RIGHT(TEXT(Y432,"0.#"),1)=".",TRUE,FALSE)</formula>
    </cfRule>
  </conditionalFormatting>
  <conditionalFormatting sqref="Y467:Y494">
    <cfRule type="expression" dxfId="723" priority="753">
      <formula>IF(RIGHT(TEXT(Y467,"0.#"),1)=".",FALSE,TRUE)</formula>
    </cfRule>
    <cfRule type="expression" dxfId="722" priority="754">
      <formula>IF(RIGHT(TEXT(Y467,"0.#"),1)=".",TRUE,FALSE)</formula>
    </cfRule>
  </conditionalFormatting>
  <conditionalFormatting sqref="Y465:Y466">
    <cfRule type="expression" dxfId="721" priority="747">
      <formula>IF(RIGHT(TEXT(Y465,"0.#"),1)=".",FALSE,TRUE)</formula>
    </cfRule>
    <cfRule type="expression" dxfId="720" priority="748">
      <formula>IF(RIGHT(TEXT(Y465,"0.#"),1)=".",TRUE,FALSE)</formula>
    </cfRule>
  </conditionalFormatting>
  <conditionalFormatting sqref="Y500:Y527">
    <cfRule type="expression" dxfId="719" priority="741">
      <formula>IF(RIGHT(TEXT(Y500,"0.#"),1)=".",FALSE,TRUE)</formula>
    </cfRule>
    <cfRule type="expression" dxfId="718" priority="742">
      <formula>IF(RIGHT(TEXT(Y500,"0.#"),1)=".",TRUE,FALSE)</formula>
    </cfRule>
  </conditionalFormatting>
  <conditionalFormatting sqref="Y498:Y499">
    <cfRule type="expression" dxfId="717" priority="735">
      <formula>IF(RIGHT(TEXT(Y498,"0.#"),1)=".",FALSE,TRUE)</formula>
    </cfRule>
    <cfRule type="expression" dxfId="716" priority="736">
      <formula>IF(RIGHT(TEXT(Y498,"0.#"),1)=".",TRUE,FALSE)</formula>
    </cfRule>
  </conditionalFormatting>
  <conditionalFormatting sqref="Y533:Y560">
    <cfRule type="expression" dxfId="715" priority="729">
      <formula>IF(RIGHT(TEXT(Y533,"0.#"),1)=".",FALSE,TRUE)</formula>
    </cfRule>
    <cfRule type="expression" dxfId="714" priority="730">
      <formula>IF(RIGHT(TEXT(Y533,"0.#"),1)=".",TRUE,FALSE)</formula>
    </cfRule>
  </conditionalFormatting>
  <conditionalFormatting sqref="W23">
    <cfRule type="expression" dxfId="713" priority="837">
      <formula>IF(RIGHT(TEXT(W23,"0.#"),1)=".",FALSE,TRUE)</formula>
    </cfRule>
    <cfRule type="expression" dxfId="712" priority="838">
      <formula>IF(RIGHT(TEXT(W23,"0.#"),1)=".",TRUE,FALSE)</formula>
    </cfRule>
  </conditionalFormatting>
  <conditionalFormatting sqref="W24:W27">
    <cfRule type="expression" dxfId="711" priority="835">
      <formula>IF(RIGHT(TEXT(W24,"0.#"),1)=".",FALSE,TRUE)</formula>
    </cfRule>
    <cfRule type="expression" dxfId="710" priority="836">
      <formula>IF(RIGHT(TEXT(W24,"0.#"),1)=".",TRUE,FALSE)</formula>
    </cfRule>
  </conditionalFormatting>
  <conditionalFormatting sqref="W28">
    <cfRule type="expression" dxfId="709" priority="833">
      <formula>IF(RIGHT(TEXT(W28,"0.#"),1)=".",FALSE,TRUE)</formula>
    </cfRule>
    <cfRule type="expression" dxfId="708" priority="834">
      <formula>IF(RIGHT(TEXT(W28,"0.#"),1)=".",TRUE,FALSE)</formula>
    </cfRule>
  </conditionalFormatting>
  <conditionalFormatting sqref="P23">
    <cfRule type="expression" dxfId="707" priority="831">
      <formula>IF(RIGHT(TEXT(P23,"0.#"),1)=".",FALSE,TRUE)</formula>
    </cfRule>
    <cfRule type="expression" dxfId="706" priority="832">
      <formula>IF(RIGHT(TEXT(P23,"0.#"),1)=".",TRUE,FALSE)</formula>
    </cfRule>
  </conditionalFormatting>
  <conditionalFormatting sqref="P24:P27">
    <cfRule type="expression" dxfId="705" priority="829">
      <formula>IF(RIGHT(TEXT(P24,"0.#"),1)=".",FALSE,TRUE)</formula>
    </cfRule>
    <cfRule type="expression" dxfId="704" priority="830">
      <formula>IF(RIGHT(TEXT(P24,"0.#"),1)=".",TRUE,FALSE)</formula>
    </cfRule>
  </conditionalFormatting>
  <conditionalFormatting sqref="P28">
    <cfRule type="expression" dxfId="703" priority="827">
      <formula>IF(RIGHT(TEXT(P28,"0.#"),1)=".",FALSE,TRUE)</formula>
    </cfRule>
    <cfRule type="expression" dxfId="702" priority="828">
      <formula>IF(RIGHT(TEXT(P28,"0.#"),1)=".",TRUE,FALSE)</formula>
    </cfRule>
  </conditionalFormatting>
  <conditionalFormatting sqref="AE202">
    <cfRule type="expression" dxfId="701" priority="825">
      <formula>IF(RIGHT(TEXT(AE202,"0.#"),1)=".",FALSE,TRUE)</formula>
    </cfRule>
    <cfRule type="expression" dxfId="700" priority="826">
      <formula>IF(RIGHT(TEXT(AE202,"0.#"),1)=".",TRUE,FALSE)</formula>
    </cfRule>
  </conditionalFormatting>
  <conditionalFormatting sqref="AE203">
    <cfRule type="expression" dxfId="699" priority="823">
      <formula>IF(RIGHT(TEXT(AE203,"0.#"),1)=".",FALSE,TRUE)</formula>
    </cfRule>
    <cfRule type="expression" dxfId="698" priority="824">
      <formula>IF(RIGHT(TEXT(AE203,"0.#"),1)=".",TRUE,FALSE)</formula>
    </cfRule>
  </conditionalFormatting>
  <conditionalFormatting sqref="AE204">
    <cfRule type="expression" dxfId="697" priority="821">
      <formula>IF(RIGHT(TEXT(AE204,"0.#"),1)=".",FALSE,TRUE)</formula>
    </cfRule>
    <cfRule type="expression" dxfId="696" priority="822">
      <formula>IF(RIGHT(TEXT(AE204,"0.#"),1)=".",TRUE,FALSE)</formula>
    </cfRule>
  </conditionalFormatting>
  <conditionalFormatting sqref="AI204">
    <cfRule type="expression" dxfId="695" priority="819">
      <formula>IF(RIGHT(TEXT(AI204,"0.#"),1)=".",FALSE,TRUE)</formula>
    </cfRule>
    <cfRule type="expression" dxfId="694" priority="820">
      <formula>IF(RIGHT(TEXT(AI204,"0.#"),1)=".",TRUE,FALSE)</formula>
    </cfRule>
  </conditionalFormatting>
  <conditionalFormatting sqref="AI203">
    <cfRule type="expression" dxfId="693" priority="817">
      <formula>IF(RIGHT(TEXT(AI203,"0.#"),1)=".",FALSE,TRUE)</formula>
    </cfRule>
    <cfRule type="expression" dxfId="692" priority="818">
      <formula>IF(RIGHT(TEXT(AI203,"0.#"),1)=".",TRUE,FALSE)</formula>
    </cfRule>
  </conditionalFormatting>
  <conditionalFormatting sqref="AI202">
    <cfRule type="expression" dxfId="691" priority="815">
      <formula>IF(RIGHT(TEXT(AI202,"0.#"),1)=".",FALSE,TRUE)</formula>
    </cfRule>
    <cfRule type="expression" dxfId="690" priority="816">
      <formula>IF(RIGHT(TEXT(AI202,"0.#"),1)=".",TRUE,FALSE)</formula>
    </cfRule>
  </conditionalFormatting>
  <conditionalFormatting sqref="AM202">
    <cfRule type="expression" dxfId="689" priority="813">
      <formula>IF(RIGHT(TEXT(AM202,"0.#"),1)=".",FALSE,TRUE)</formula>
    </cfRule>
    <cfRule type="expression" dxfId="688" priority="814">
      <formula>IF(RIGHT(TEXT(AM202,"0.#"),1)=".",TRUE,FALSE)</formula>
    </cfRule>
  </conditionalFormatting>
  <conditionalFormatting sqref="AM203">
    <cfRule type="expression" dxfId="687" priority="811">
      <formula>IF(RIGHT(TEXT(AM203,"0.#"),1)=".",FALSE,TRUE)</formula>
    </cfRule>
    <cfRule type="expression" dxfId="686" priority="812">
      <formula>IF(RIGHT(TEXT(AM203,"0.#"),1)=".",TRUE,FALSE)</formula>
    </cfRule>
  </conditionalFormatting>
  <conditionalFormatting sqref="AM204">
    <cfRule type="expression" dxfId="685" priority="809">
      <formula>IF(RIGHT(TEXT(AM204,"0.#"),1)=".",FALSE,TRUE)</formula>
    </cfRule>
    <cfRule type="expression" dxfId="684" priority="810">
      <formula>IF(RIGHT(TEXT(AM204,"0.#"),1)=".",TRUE,FALSE)</formula>
    </cfRule>
  </conditionalFormatting>
  <conditionalFormatting sqref="AQ202:AQ204">
    <cfRule type="expression" dxfId="683" priority="807">
      <formula>IF(RIGHT(TEXT(AQ202,"0.#"),1)=".",FALSE,TRUE)</formula>
    </cfRule>
    <cfRule type="expression" dxfId="682" priority="808">
      <formula>IF(RIGHT(TEXT(AQ202,"0.#"),1)=".",TRUE,FALSE)</formula>
    </cfRule>
  </conditionalFormatting>
  <conditionalFormatting sqref="AU202:AU204">
    <cfRule type="expression" dxfId="681" priority="805">
      <formula>IF(RIGHT(TEXT(AU202,"0.#"),1)=".",FALSE,TRUE)</formula>
    </cfRule>
    <cfRule type="expression" dxfId="680" priority="806">
      <formula>IF(RIGHT(TEXT(AU202,"0.#"),1)=".",TRUE,FALSE)</formula>
    </cfRule>
  </conditionalFormatting>
  <conditionalFormatting sqref="AE205">
    <cfRule type="expression" dxfId="679" priority="803">
      <formula>IF(RIGHT(TEXT(AE205,"0.#"),1)=".",FALSE,TRUE)</formula>
    </cfRule>
    <cfRule type="expression" dxfId="678" priority="804">
      <formula>IF(RIGHT(TEXT(AE205,"0.#"),1)=".",TRUE,FALSE)</formula>
    </cfRule>
  </conditionalFormatting>
  <conditionalFormatting sqref="AE206">
    <cfRule type="expression" dxfId="677" priority="801">
      <formula>IF(RIGHT(TEXT(AE206,"0.#"),1)=".",FALSE,TRUE)</formula>
    </cfRule>
    <cfRule type="expression" dxfId="676" priority="802">
      <formula>IF(RIGHT(TEXT(AE206,"0.#"),1)=".",TRUE,FALSE)</formula>
    </cfRule>
  </conditionalFormatting>
  <conditionalFormatting sqref="AE207">
    <cfRule type="expression" dxfId="675" priority="799">
      <formula>IF(RIGHT(TEXT(AE207,"0.#"),1)=".",FALSE,TRUE)</formula>
    </cfRule>
    <cfRule type="expression" dxfId="674" priority="800">
      <formula>IF(RIGHT(TEXT(AE207,"0.#"),1)=".",TRUE,FALSE)</formula>
    </cfRule>
  </conditionalFormatting>
  <conditionalFormatting sqref="AI207">
    <cfRule type="expression" dxfId="673" priority="797">
      <formula>IF(RIGHT(TEXT(AI207,"0.#"),1)=".",FALSE,TRUE)</formula>
    </cfRule>
    <cfRule type="expression" dxfId="672" priority="798">
      <formula>IF(RIGHT(TEXT(AI207,"0.#"),1)=".",TRUE,FALSE)</formula>
    </cfRule>
  </conditionalFormatting>
  <conditionalFormatting sqref="AI206">
    <cfRule type="expression" dxfId="671" priority="795">
      <formula>IF(RIGHT(TEXT(AI206,"0.#"),1)=".",FALSE,TRUE)</formula>
    </cfRule>
    <cfRule type="expression" dxfId="670" priority="796">
      <formula>IF(RIGHT(TEXT(AI206,"0.#"),1)=".",TRUE,FALSE)</formula>
    </cfRule>
  </conditionalFormatting>
  <conditionalFormatting sqref="AI205">
    <cfRule type="expression" dxfId="669" priority="793">
      <formula>IF(RIGHT(TEXT(AI205,"0.#"),1)=".",FALSE,TRUE)</formula>
    </cfRule>
    <cfRule type="expression" dxfId="668" priority="794">
      <formula>IF(RIGHT(TEXT(AI205,"0.#"),1)=".",TRUE,FALSE)</formula>
    </cfRule>
  </conditionalFormatting>
  <conditionalFormatting sqref="AM205">
    <cfRule type="expression" dxfId="667" priority="791">
      <formula>IF(RIGHT(TEXT(AM205,"0.#"),1)=".",FALSE,TRUE)</formula>
    </cfRule>
    <cfRule type="expression" dxfId="666" priority="792">
      <formula>IF(RIGHT(TEXT(AM205,"0.#"),1)=".",TRUE,FALSE)</formula>
    </cfRule>
  </conditionalFormatting>
  <conditionalFormatting sqref="AM206">
    <cfRule type="expression" dxfId="665" priority="789">
      <formula>IF(RIGHT(TEXT(AM206,"0.#"),1)=".",FALSE,TRUE)</formula>
    </cfRule>
    <cfRule type="expression" dxfId="664" priority="790">
      <formula>IF(RIGHT(TEXT(AM206,"0.#"),1)=".",TRUE,FALSE)</formula>
    </cfRule>
  </conditionalFormatting>
  <conditionalFormatting sqref="AM207">
    <cfRule type="expression" dxfId="663" priority="787">
      <formula>IF(RIGHT(TEXT(AM207,"0.#"),1)=".",FALSE,TRUE)</formula>
    </cfRule>
    <cfRule type="expression" dxfId="662" priority="788">
      <formula>IF(RIGHT(TEXT(AM207,"0.#"),1)=".",TRUE,FALSE)</formula>
    </cfRule>
  </conditionalFormatting>
  <conditionalFormatting sqref="AQ205:AQ207">
    <cfRule type="expression" dxfId="661" priority="785">
      <formula>IF(RIGHT(TEXT(AQ205,"0.#"),1)=".",FALSE,TRUE)</formula>
    </cfRule>
    <cfRule type="expression" dxfId="660" priority="786">
      <formula>IF(RIGHT(TEXT(AQ205,"0.#"),1)=".",TRUE,FALSE)</formula>
    </cfRule>
  </conditionalFormatting>
  <conditionalFormatting sqref="AU205:AU207">
    <cfRule type="expression" dxfId="659" priority="783">
      <formula>IF(RIGHT(TEXT(AU205,"0.#"),1)=".",FALSE,TRUE)</formula>
    </cfRule>
    <cfRule type="expression" dxfId="658" priority="784">
      <formula>IF(RIGHT(TEXT(AU205,"0.#"),1)=".",TRUE,FALSE)</formula>
    </cfRule>
  </conditionalFormatting>
  <conditionalFormatting sqref="AL409:AO428">
    <cfRule type="expression" dxfId="657" priority="779">
      <formula>IF(AND(AL409&gt;=0, RIGHT(TEXT(AL409,"0.#"),1)&lt;&gt;"."),TRUE,FALSE)</formula>
    </cfRule>
    <cfRule type="expression" dxfId="656" priority="780">
      <formula>IF(AND(AL409&gt;=0, RIGHT(TEXT(AL409,"0.#"),1)="."),TRUE,FALSE)</formula>
    </cfRule>
    <cfRule type="expression" dxfId="655" priority="781">
      <formula>IF(AND(AL409&lt;0, RIGHT(TEXT(AL409,"0.#"),1)&lt;&gt;"."),TRUE,FALSE)</formula>
    </cfRule>
    <cfRule type="expression" dxfId="654" priority="782">
      <formula>IF(AND(AL409&lt;0, RIGHT(TEXT(AL409,"0.#"),1)="."),TRUE,FALSE)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L366:AO375">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401:Y408">
    <cfRule type="expression" dxfId="13" priority="13">
      <formula>IF(RIGHT(TEXT(Y401,"0.#"),1)=".",FALSE,TRUE)</formula>
    </cfRule>
    <cfRule type="expression" dxfId="12" priority="14">
      <formula>IF(RIGHT(TEXT(Y401,"0.#"),1)=".",TRUE,FALSE)</formula>
    </cfRule>
  </conditionalFormatting>
  <conditionalFormatting sqref="Y399:Y400">
    <cfRule type="expression" dxfId="11" priority="11">
      <formula>IF(RIGHT(TEXT(Y399,"0.#"),1)=".",FALSE,TRUE)</formula>
    </cfRule>
    <cfRule type="expression" dxfId="10" priority="12">
      <formula>IF(RIGHT(TEXT(Y399,"0.#"),1)=".",TRUE,FALSE)</formula>
    </cfRule>
  </conditionalFormatting>
  <conditionalFormatting sqref="AL399:AO408">
    <cfRule type="expression" dxfId="9" priority="7">
      <formula>IF(AND(AL399&gt;=0, RIGHT(TEXT(AL399,"0.#"),1)&lt;&gt;"."),TRUE,FALSE)</formula>
    </cfRule>
    <cfRule type="expression" dxfId="8" priority="8">
      <formula>IF(AND(AL399&gt;=0, RIGHT(TEXT(AL399,"0.#"),1)="."),TRUE,FALSE)</formula>
    </cfRule>
    <cfRule type="expression" dxfId="7" priority="9">
      <formula>IF(AND(AL399&lt;0, RIGHT(TEXT(AL399,"0.#"),1)&lt;&gt;"."),TRUE,FALSE)</formula>
    </cfRule>
    <cfRule type="expression" dxfId="6" priority="10">
      <formula>IF(AND(AL399&lt;0, RIGHT(TEXT(AL399,"0.#"),1)="."),TRUE,FALSE)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0" sqref="G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624</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624</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岡嶋 大樹(okajima-hiroki.vb3)</cp:lastModifiedBy>
  <cp:lastPrinted>2022-05-17T12:19:06Z</cp:lastPrinted>
  <dcterms:created xsi:type="dcterms:W3CDTF">2012-03-13T00:50:25Z</dcterms:created>
  <dcterms:modified xsi:type="dcterms:W3CDTF">2022-08-31T04:20:27Z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