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FYL\Desktop\レビューシート作業用\"/>
    </mc:Choice>
  </mc:AlternateContent>
  <bookViews>
    <workbookView xWindow="0" yWindow="0" windowWidth="28800" windowHeight="1183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7" i="11"/>
  <c r="AY396" i="11"/>
  <c r="AY399" i="11" s="1"/>
  <c r="AY372" i="11"/>
  <c r="AY371" i="11"/>
  <c r="AY370" i="11"/>
  <c r="AY369" i="11"/>
  <c r="AY368" i="11"/>
  <c r="AY367" i="11"/>
  <c r="AY334" i="11"/>
  <c r="AY339" i="11" s="1"/>
  <c r="AY341" i="11"/>
  <c r="AY340" i="11"/>
  <c r="AY338" i="11"/>
  <c r="AY337" i="11"/>
  <c r="AY336" i="11"/>
  <c r="AY332" i="11"/>
  <c r="AY331" i="11"/>
  <c r="AY328" i="11"/>
  <c r="AY327" i="11"/>
  <c r="AY324" i="11"/>
  <c r="AY323" i="11"/>
  <c r="AY321" i="11"/>
  <c r="AY330" i="11" s="1"/>
  <c r="AY325" i="11" l="1"/>
  <c r="AY329" i="11"/>
  <c r="AY333" i="11"/>
  <c r="AY322" i="11"/>
  <c r="AY326" i="11"/>
  <c r="AY70"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0" i="11"/>
  <c r="AY172" i="11" s="1"/>
  <c r="AY167" i="11"/>
  <c r="AY169" i="11" s="1"/>
  <c r="AY136" i="11"/>
  <c r="AY138" i="11" s="1"/>
  <c r="AY133" i="11"/>
  <c r="AY134" i="11" s="1"/>
  <c r="AY132" i="11"/>
  <c r="AY139" i="11"/>
  <c r="AY142" i="11" s="1"/>
  <c r="AY166" i="11"/>
  <c r="AY161" i="11"/>
  <c r="AY162" i="11" s="1"/>
  <c r="AY156" i="11"/>
  <c r="AY158" i="11" s="1"/>
  <c r="AY146" i="11"/>
  <c r="AY150" i="11" s="1"/>
  <c r="AY127" i="11"/>
  <c r="AY130" i="11" s="1"/>
  <c r="AY124" i="11"/>
  <c r="AY122" i="11"/>
  <c r="AY126" i="11" s="1"/>
  <c r="AY115" i="11"/>
  <c r="AY112" i="11"/>
  <c r="AY118" i="11" s="1"/>
  <c r="AY99" i="11"/>
  <c r="AY101" i="11" s="1"/>
  <c r="AY98" i="11"/>
  <c r="AY102" i="11"/>
  <c r="AY104" i="11" s="1"/>
  <c r="AY119" i="11" l="1"/>
  <c r="AY175" i="11"/>
  <c r="AY203" i="11"/>
  <c r="AY210" i="11"/>
  <c r="AY207" i="11"/>
  <c r="AY100" i="11"/>
  <c r="AY202" i="11"/>
  <c r="AY123" i="11"/>
  <c r="AY153" i="11"/>
  <c r="AY176" i="11"/>
  <c r="AY206" i="11"/>
  <c r="AY211"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4" i="11" s="1"/>
  <c r="AY90" i="11"/>
  <c r="AY88" i="11"/>
  <c r="AY92" i="11" s="1"/>
  <c r="AY78" i="11"/>
  <c r="AY86" i="11" s="1"/>
  <c r="AY44" i="11"/>
  <c r="AY52" i="11" s="1"/>
  <c r="AY83" i="11" l="1"/>
  <c r="AY87" i="11"/>
  <c r="AY91" i="11"/>
  <c r="AY79" i="11"/>
  <c r="AY89" i="11"/>
  <c r="AY95" i="11"/>
  <c r="AY49" i="11"/>
  <c r="AY80" i="11"/>
  <c r="AY84" i="11"/>
  <c r="AY96" i="11"/>
  <c r="AY81" i="11"/>
  <c r="AY85" i="11"/>
  <c r="AY97" i="11"/>
  <c r="AY82"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厚生労働省ネットワークシステム</author>
  </authors>
  <commentList>
    <comment ref="AM57" authorId="0" shapeId="0">
      <text>
        <r>
          <rPr>
            <b/>
            <sz val="9"/>
            <color indexed="81"/>
            <rFont val="MS P ゴシック"/>
            <family val="3"/>
            <charset val="128"/>
          </rPr>
          <t>備蓄水準の設定は令和３年６月のため。</t>
        </r>
      </text>
    </comment>
  </commentList>
</comments>
</file>

<file path=xl/sharedStrings.xml><?xml version="1.0" encoding="utf-8"?>
<sst xmlns="http://schemas.openxmlformats.org/spreadsheetml/2006/main" count="2304" uniqueCount="814">
  <si>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</si>
  <si>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</si>
  <si>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</si>
  <si>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</si>
  <si>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</si>
  <si>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</si>
  <si>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</si>
  <si>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</si>
  <si>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</si>
  <si>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</si>
  <si>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</si>
  <si>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</si>
  <si>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</si>
  <si>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</si>
  <si>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</si>
  <si>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</si>
  <si>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</si>
  <si>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</si>
  <si>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</si>
  <si>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</si>
  <si>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</si>
  <si>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</si>
  <si>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</si>
  <si>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</si>
  <si>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</si>
  <si>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</si>
  <si>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</si>
  <si>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</si>
  <si>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</si>
  <si>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</si>
  <si>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</si>
  <si>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</si>
  <si>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</si>
  <si>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</si>
  <si>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</si>
  <si>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</si>
  <si>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</si>
  <si>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</si>
  <si>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</si>
  <si>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</si>
  <si>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</si>
  <si>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</si>
  <si>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</si>
  <si>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</si>
  <si>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</si>
  <si>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</si>
  <si>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</si>
  <si>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</si>
  <si>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</si>
  <si>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</si>
  <si>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</si>
  <si>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</si>
  <si>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</si>
  <si>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</si>
  <si>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</si>
  <si>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</si>
  <si>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</si>
  <si>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</si>
  <si>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</si>
  <si>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</si>
  <si>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</si>
  <si>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</si>
  <si>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</si>
  <si>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</si>
  <si>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</si>
  <si>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</si>
  <si>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</si>
  <si>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</si>
  <si>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</si>
  <si>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</si>
  <si>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</si>
  <si>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</si>
  <si>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</si>
  <si>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</si>
  <si>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</si>
  <si>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</si>
  <si>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</si>
  <si>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</si>
  <si>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</si>
  <si>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</si>
  <si>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</si>
  <si>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</si>
  <si>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</si>
  <si>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</si>
  <si>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</si>
  <si>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</si>
  <si>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</si>
  <si>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</si>
  <si>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</si>
  <si>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</si>
  <si>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</si>
  <si>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</si>
  <si>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</si>
  <si>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</si>
  <si>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</si>
  <si>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</si>
  <si>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</si>
  <si>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</si>
  <si>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</si>
  <si>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</si>
  <si>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</si>
  <si>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</si>
  <si>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</si>
  <si>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</si>
  <si>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</si>
  <si>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</si>
  <si>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</si>
  <si>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</si>
  <si>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</si>
  <si>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</si>
  <si>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</si>
  <si>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</si>
  <si>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</si>
  <si>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</si>
  <si>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</si>
  <si>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</si>
  <si>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</si>
  <si>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</si>
  <si>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</si>
  <si>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</si>
  <si>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</si>
  <si>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</si>
  <si>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</si>
  <si>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</si>
  <si>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</si>
  <si>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</si>
  <si>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</si>
  <si>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</si>
  <si>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</si>
  <si>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</si>
  <si>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</si>
  <si>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</si>
  <si>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</si>
  <si>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</si>
  <si>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</si>
  <si>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</si>
  <si>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</si>
  <si>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</si>
  <si>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</si>
  <si>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</si>
  <si>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</si>
  <si>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</si>
  <si>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</si>
  <si>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</si>
  <si>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</si>
  <si>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</si>
  <si>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</si>
  <si>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</si>
  <si>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</si>
  <si>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</si>
  <si>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</si>
  <si>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</si>
  <si>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</si>
  <si>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</si>
  <si>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</si>
  <si>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</si>
  <si>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</si>
  <si>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</si>
  <si>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</si>
  <si>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</si>
  <si>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</si>
  <si>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</si>
  <si>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</si>
  <si>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</si>
  <si>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</si>
  <si>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</si>
  <si>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</si>
  <si>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</si>
  <si>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</si>
  <si>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</si>
  <si>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</si>
  <si>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</si>
  <si>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</si>
  <si>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</si>
  <si>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</si>
  <si>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</si>
  <si>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</si>
  <si>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</si>
  <si>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</si>
  <si>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</si>
  <si>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</si>
  <si>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</si>
  <si>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</si>
  <si>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</si>
  <si>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</si>
  <si>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</si>
  <si>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</si>
  <si>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</si>
  <si>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</si>
  <si>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</si>
  <si>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</si>
  <si>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</si>
  <si>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</si>
  <si>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</si>
  <si>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</si>
  <si>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</si>
  <si>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</si>
  <si>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</si>
  <si>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</si>
  <si>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</si>
  <si>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</si>
  <si>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</si>
  <si>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</si>
  <si>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</si>
  <si>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</si>
  <si>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</si>
  <si>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</si>
  <si>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</si>
  <si>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</si>
  <si>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</si>
  <si>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</si>
  <si>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</si>
  <si>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</si>
  <si>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</si>
  <si>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</si>
  <si>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</si>
  <si>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</si>
  <si>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</si>
  <si>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</si>
  <si>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</si>
  <si>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</si>
  <si>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</si>
  <si>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</si>
  <si>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</si>
  <si>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</si>
  <si>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</si>
  <si>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</si>
  <si>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</si>
  <si>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</si>
  <si>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</si>
  <si>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</si>
  <si>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</si>
  <si>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</si>
  <si>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</si>
  <si>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</si>
  <si>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</si>
  <si>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</si>
  <si>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</si>
  <si>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</si>
  <si>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</si>
  <si>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</si>
  <si>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</si>
  <si>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</si>
  <si>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</si>
  <si>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</si>
  <si>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</si>
  <si>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</si>
  <si>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</si>
  <si>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</si>
  <si>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</si>
  <si>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</si>
  <si>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</si>
  <si>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</si>
  <si>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</si>
  <si>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</si>
  <si>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</si>
  <si>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</si>
  <si>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</si>
  <si>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</si>
  <si>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</si>
  <si>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</si>
  <si>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</si>
  <si>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</si>
  <si>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</si>
  <si>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</si>
  <si>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</si>
  <si>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</si>
  <si>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</si>
  <si>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</si>
  <si>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</si>
  <si>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</si>
  <si>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</si>
  <si>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</si>
  <si>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</si>
  <si>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</si>
  <si>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</si>
  <si>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</si>
  <si>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</si>
  <si>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</si>
  <si>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</si>
  <si>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</si>
  <si>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</si>
  <si>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</si>
  <si>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</si>
  <si>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</si>
  <si>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</si>
  <si>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</si>
  <si>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</si>
  <si>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</si>
  <si>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</si>
  <si>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</si>
  <si>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</si>
  <si>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</si>
  <si>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</si>
  <si>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</si>
  <si>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</si>
  <si>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</si>
  <si>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</si>
  <si>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</si>
  <si>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</si>
  <si>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</si>
  <si>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</si>
  <si>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</si>
  <si>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</si>
  <si>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</si>
  <si>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</si>
  <si>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</si>
  <si>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</si>
  <si>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</si>
  <si>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</si>
  <si>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</si>
  <si>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</si>
  <si>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</si>
  <si>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</si>
  <si>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</si>
  <si>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</si>
  <si>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</si>
  <si>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</si>
  <si>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</si>
  <si>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</si>
  <si>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</si>
  <si>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</si>
  <si>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</si>
  <si>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</si>
  <si>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</si>
  <si>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</si>
  <si>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</si>
  <si>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</si>
  <si>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</si>
  <si>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</si>
  <si>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</si>
  <si>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</si>
  <si>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</si>
  <si>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</si>
  <si>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</si>
  <si>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</si>
  <si>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</si>
  <si>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</si>
  <si>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</si>
  <si>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</si>
  <si>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</si>
  <si>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</si>
  <si>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</si>
  <si>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</si>
  <si>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</si>
  <si>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</si>
  <si>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</si>
  <si>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</si>
  <si>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</si>
  <si>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</si>
  <si>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</si>
  <si>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</si>
  <si>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</si>
  <si>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</si>
  <si>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</si>
  <si>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</si>
  <si>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</si>
  <si>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</si>
  <si>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</si>
  <si>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</si>
  <si>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</si>
  <si>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</si>
  <si>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</si>
  <si>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</si>
  <si>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</si>
  <si>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</si>
  <si>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</si>
  <si>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</si>
  <si>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</si>
  <si>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</si>
  <si>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</si>
  <si>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</si>
  <si>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</si>
  <si>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</si>
  <si>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</si>
  <si>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</si>
  <si>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</si>
  <si>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</si>
  <si>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</si>
  <si>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</si>
  <si>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</si>
  <si>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</si>
  <si>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</si>
  <si>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</si>
  <si>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</si>
  <si>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</si>
  <si>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</si>
  <si>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</si>
  <si>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</si>
  <si>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</si>
  <si>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</si>
  <si>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</si>
  <si>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</si>
  <si>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</si>
  <si>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</si>
  <si>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</si>
  <si>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</si>
  <si>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</si>
  <si>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</si>
  <si>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</si>
  <si>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</si>
  <si>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</si>
  <si>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</si>
  <si>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</si>
  <si>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</si>
  <si>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</si>
  <si>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</si>
  <si>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</si>
  <si>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</si>
  <si>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</si>
  <si>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</si>
  <si>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</si>
  <si>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</si>
  <si>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</si>
  <si>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</si>
  <si>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</si>
  <si>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</si>
  <si>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</si>
  <si>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</si>
  <si>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</si>
  <si>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</si>
  <si>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</si>
  <si>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</si>
  <si>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</si>
  <si>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</si>
  <si>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</si>
  <si>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</si>
  <si>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</si>
  <si>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</si>
  <si>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</si>
  <si>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</si>
  <si>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</si>
  <si>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</si>
  <si>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</si>
  <si>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</si>
  <si>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</si>
  <si>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</si>
  <si>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</si>
  <si>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</si>
  <si>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</si>
  <si>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</si>
  <si>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</si>
  <si>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</si>
  <si>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</si>
  <si>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</si>
  <si>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</si>
  <si>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</si>
  <si>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</si>
  <si>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</si>
  <si>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</si>
  <si>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</si>
  <si>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</si>
  <si>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</si>
  <si>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</si>
  <si>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</si>
  <si>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</si>
  <si>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</si>
  <si>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</si>
  <si>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</si>
  <si>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</si>
  <si>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</si>
  <si>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</si>
  <si>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</si>
  <si>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</si>
  <si>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</si>
  <si>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</si>
  <si>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</si>
  <si>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</si>
  <si>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</si>
  <si>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</si>
  <si>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</si>
  <si>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</si>
  <si>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</si>
  <si>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</si>
  <si>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</si>
  <si>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</si>
  <si>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</si>
  <si>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</si>
  <si>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</si>
  <si>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</si>
  <si>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</si>
  <si>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</si>
  <si>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</si>
  <si>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</si>
  <si>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</si>
  <si>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</si>
  <si>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</si>
  <si>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</si>
  <si>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</si>
  <si>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</si>
  <si>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</si>
  <si>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</si>
  <si>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</si>
  <si>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</si>
  <si>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</si>
  <si>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</si>
  <si>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</si>
  <si>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</si>
  <si>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</si>
  <si>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</si>
  <si>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</si>
  <si>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</si>
  <si>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</si>
  <si>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</si>
  <si>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</si>
  <si>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</si>
  <si>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</si>
  <si>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</si>
  <si>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</si>
  <si>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</si>
  <si>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</si>
  <si>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</si>
  <si>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</si>
  <si>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</si>
  <si>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</si>
  <si>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</si>
  <si>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</si>
  <si>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</si>
  <si>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</si>
  <si>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</si>
  <si>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</si>
  <si>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</si>
  <si>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</si>
  <si>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</si>
  <si>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</si>
  <si>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</si>
  <si>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</si>
  <si>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</si>
  <si>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</si>
  <si>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</si>
  <si>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</si>
  <si>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</si>
  <si>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</si>
  <si>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</si>
  <si>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</si>
  <si>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</si>
  <si>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</si>
  <si>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</si>
  <si>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</si>
  <si>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</si>
  <si>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</si>
  <si>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</si>
  <si>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</si>
  <si>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</si>
  <si>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</si>
  <si>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</si>
  <si>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</si>
  <si>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</si>
  <si>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</si>
  <si>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</si>
  <si>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</si>
  <si>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</si>
  <si>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</si>
  <si>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</si>
  <si>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</si>
  <si>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</si>
  <si>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</si>
  <si>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</si>
  <si>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</si>
  <si>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</si>
  <si>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</si>
  <si>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</si>
  <si>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</si>
  <si>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</si>
  <si>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</si>
  <si>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</si>
  <si>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</si>
  <si>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</si>
  <si>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</si>
  <si>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</si>
  <si>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</si>
  <si>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</si>
  <si>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</si>
  <si>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</si>
  <si>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</si>
  <si>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</si>
  <si>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</si>
  <si>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</si>
  <si>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</si>
  <si>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</si>
  <si>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</si>
  <si>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</si>
  <si>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</si>
  <si>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</si>
  <si>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</si>
  <si>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</si>
  <si>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</si>
  <si>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</si>
  <si>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</si>
  <si>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</si>
  <si>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</si>
  <si>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</si>
  <si>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</si>
  <si>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</si>
  <si>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</si>
  <si>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</si>
  <si>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</si>
  <si>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</si>
  <si>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</si>
  <si>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</si>
  <si>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</si>
  <si>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</si>
  <si>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</si>
  <si>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</si>
  <si>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</si>
  <si>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</si>
  <si>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</si>
  <si>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</si>
  <si>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</si>
  <si>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</si>
  <si>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</si>
  <si>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</si>
  <si>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</si>
  <si>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</si>
  <si>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</si>
  <si>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</si>
  <si>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</si>
  <si>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</si>
  <si>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</si>
  <si>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</si>
  <si>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</si>
  <si>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</si>
  <si>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</si>
  <si>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</si>
  <si>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</si>
  <si>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</si>
  <si>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</si>
  <si>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</si>
  <si>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</si>
  <si>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</si>
  <si>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</si>
  <si>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</si>
  <si>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</si>
  <si>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</si>
  <si>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</si>
  <si>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</si>
  <si>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</si>
  <si>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</si>
  <si>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</si>
  <si>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</si>
  <si>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</si>
  <si>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</si>
  <si>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</si>
  <si>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</si>
  <si>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</si>
  <si>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</si>
  <si>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</si>
  <si>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</si>
  <si>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</si>
  <si>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</si>
  <si>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</si>
  <si>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</si>
  <si>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</si>
  <si>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</si>
  <si>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</si>
  <si>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</si>
  <si>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</si>
  <si>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</si>
  <si>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</si>
  <si>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</si>
  <si>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</si>
  <si>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</si>
  <si>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</si>
  <si>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</si>
  <si>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</si>
  <si>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</si>
  <si>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</si>
  <si>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</si>
  <si>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</si>
  <si>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</si>
  <si>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</si>
  <si>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</si>
  <si>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</si>
  <si>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</si>
  <si>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</si>
  <si>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</si>
  <si>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</si>
  <si>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</si>
  <si>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</si>
  <si>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</si>
  <si>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</si>
  <si>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</si>
  <si>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</si>
  <si>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</si>
  <si>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</si>
  <si>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</si>
  <si>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</si>
  <si>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</si>
  <si>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</si>
  <si>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医療用物資の備蓄等事業</t>
  </si>
  <si>
    <t>医政局</t>
  </si>
  <si>
    <t>令和2年度</t>
  </si>
  <si>
    <t>終了予定なし</t>
  </si>
  <si>
    <t>経済課</t>
  </si>
  <si>
    <t>新型インフルエンザ等対策特別措置法第10条</t>
  </si>
  <si>
    <t>　「新型コロナウイルス感染症に関する緊急対応策」（令和２年３月10日新型コロナウイルス感染症対策本部決定）
 「新型コロナウイルス感染症緊急経済対策」（令和２年４月７日閣議決定）</t>
  </si>
  <si>
    <t>　国において医療用物資を確保・備蓄し、必要な医療機関等に優先配布を行うことで、医療提供体制の確保を図る。</t>
  </si>
  <si>
    <t xml:space="preserve">　医療用マスク、ガウン、フェイスシールド、手袋といった医療用物資について、新型コロナウイルス感染症が拡大し医療現場の需給が逼迫した場合でも迅速かつ円滑に供給されるよう、国で継続して確保・備蓄し、必要に応じて医療機関に配布等を行う。
</t>
  </si>
  <si>
    <t>-</t>
  </si>
  <si>
    <t>●●+65:786365:78</t>
    <phoneticPr fontId="5"/>
  </si>
  <si>
    <t>－</t>
  </si>
  <si>
    <t>百万枚</t>
  </si>
  <si>
    <t>今後の感染拡大に向けた備蓄水準量に見合った備蓄の実施</t>
  </si>
  <si>
    <t>サージカルマスクの備蓄量</t>
  </si>
  <si>
    <t>円</t>
  </si>
  <si>
    <t>　X　/　Y</t>
    <phoneticPr fontId="5"/>
  </si>
  <si>
    <t>X「執行額」／Y「国が購入したサージカルマスク数」
※人件費や配送費についてサージカルマスクの単位あたりの計算が困難なため含めていない。</t>
    <phoneticPr fontId="5"/>
  </si>
  <si>
    <t>621億円/
8.5億枚</t>
  </si>
  <si>
    <t>介護施設等に対するマスク等の配布</t>
  </si>
  <si>
    <t>新02</t>
  </si>
  <si>
    <t>○</t>
  </si>
  <si>
    <t>医療用物資の配布は、医療機関に医療用物資が不足することを防止し医療提供体制を確保することを目的としているが、医療提供体制の確保を示す適切な指標が存在しないため。</t>
    <phoneticPr fontId="5"/>
  </si>
  <si>
    <t>医療提供体制の確保、感染拡大防止</t>
    <phoneticPr fontId="5"/>
  </si>
  <si>
    <t>地域において必要な医療を提供できる体制を整備すること。（施策大目標：1）</t>
  </si>
  <si>
    <t>日常生活圏の中で良質かつ適切な医療が効率的に提供できる体制を整備すること。（施策目標：Ⅰ－１－１）</t>
    <phoneticPr fontId="5"/>
  </si>
  <si>
    <t>-</t>
    <phoneticPr fontId="5"/>
  </si>
  <si>
    <t>医療提供体制の確保、感染拡大防止は求められている。</t>
    <rPh sb="0" eb="2">
      <t>イリョウ</t>
    </rPh>
    <rPh sb="2" eb="4">
      <t>テイキョウ</t>
    </rPh>
    <rPh sb="4" eb="6">
      <t>タイセイ</t>
    </rPh>
    <rPh sb="7" eb="9">
      <t>カクホ</t>
    </rPh>
    <rPh sb="10" eb="12">
      <t>カンセン</t>
    </rPh>
    <rPh sb="12" eb="14">
      <t>カクダイ</t>
    </rPh>
    <rPh sb="14" eb="16">
      <t>ボウシ</t>
    </rPh>
    <rPh sb="17" eb="18">
      <t>モト</t>
    </rPh>
    <phoneticPr fontId="5"/>
  </si>
  <si>
    <t>医療体制の確保、感染拡大防止のために国が迅速に対応する必要があるとともに、国際的な調達競争の中において、国が主導する必要がある。</t>
    <phoneticPr fontId="5"/>
  </si>
  <si>
    <t>医療機関が適切な医療を提供するに当たって、医療用物資の不足を防止することは必要不可欠である。</t>
    <phoneticPr fontId="5"/>
  </si>
  <si>
    <t>国内需給の逼迫を踏まえ、医療機関等に速やかに供給するために緊急性を要するものであったため、緊急随意契約により契約を行っている。
また、需給のひっ迫が一定程度落ち着いた医療用物資については、公募による調達を行い、競争性・透明性を確保した。</t>
    <rPh sb="0" eb="2">
      <t>コクナイ</t>
    </rPh>
    <rPh sb="2" eb="4">
      <t>ジュキュウ</t>
    </rPh>
    <rPh sb="5" eb="7">
      <t>ヒッパク</t>
    </rPh>
    <rPh sb="8" eb="9">
      <t>フ</t>
    </rPh>
    <rPh sb="12" eb="14">
      <t>イリョウ</t>
    </rPh>
    <rPh sb="14" eb="16">
      <t>キカン</t>
    </rPh>
    <rPh sb="16" eb="17">
      <t>トウ</t>
    </rPh>
    <rPh sb="18" eb="19">
      <t>スミ</t>
    </rPh>
    <rPh sb="22" eb="24">
      <t>キョウキュウ</t>
    </rPh>
    <rPh sb="29" eb="32">
      <t>キンキュウセイ</t>
    </rPh>
    <rPh sb="33" eb="34">
      <t>ヨウ</t>
    </rPh>
    <rPh sb="45" eb="47">
      <t>キンキュウ</t>
    </rPh>
    <rPh sb="47" eb="49">
      <t>ズイイ</t>
    </rPh>
    <rPh sb="49" eb="51">
      <t>ケイヤク</t>
    </rPh>
    <rPh sb="54" eb="56">
      <t>ケイヤク</t>
    </rPh>
    <rPh sb="57" eb="58">
      <t>オコナ</t>
    </rPh>
    <rPh sb="67" eb="69">
      <t>ジュキュウ</t>
    </rPh>
    <rPh sb="72" eb="73">
      <t>パク</t>
    </rPh>
    <rPh sb="74" eb="76">
      <t>イッテイ</t>
    </rPh>
    <rPh sb="76" eb="78">
      <t>テイド</t>
    </rPh>
    <rPh sb="78" eb="79">
      <t>オ</t>
    </rPh>
    <rPh sb="80" eb="81">
      <t>ツ</t>
    </rPh>
    <rPh sb="83" eb="86">
      <t>イリョウヨウ</t>
    </rPh>
    <rPh sb="86" eb="88">
      <t>ブッシ</t>
    </rPh>
    <rPh sb="94" eb="96">
      <t>コウボ</t>
    </rPh>
    <rPh sb="99" eb="101">
      <t>チョウタツ</t>
    </rPh>
    <rPh sb="102" eb="103">
      <t>オコナ</t>
    </rPh>
    <rPh sb="105" eb="108">
      <t>キョウソウセイ</t>
    </rPh>
    <rPh sb="109" eb="112">
      <t>トウメイセイ</t>
    </rPh>
    <rPh sb="113" eb="115">
      <t>カクホ</t>
    </rPh>
    <phoneticPr fontId="24"/>
  </si>
  <si>
    <t>有</t>
  </si>
  <si>
    <t>無</t>
  </si>
  <si>
    <t>マスク等の物資について、国内需給が逼迫している状況では医療機関等が独自に入手することが困難な場合があるため、国が直接買い上げ、医療機関等に安定的に供給することは必要かつ適切であり、妥当である。</t>
    <rPh sb="27" eb="29">
      <t>イリョウ</t>
    </rPh>
    <rPh sb="29" eb="31">
      <t>キカン</t>
    </rPh>
    <rPh sb="46" eb="48">
      <t>バアイ</t>
    </rPh>
    <rPh sb="63" eb="65">
      <t>イリョウ</t>
    </rPh>
    <rPh sb="65" eb="67">
      <t>キカン</t>
    </rPh>
    <phoneticPr fontId="5"/>
  </si>
  <si>
    <t>マスク等物資の国内需給が逼迫している状況では医療機関等が独自に入手することが困難であるため、国が事業者と直接契約の上、海外からの輸入等により確保し、医療機関等に安定的に供給したものであり、妥当なコストである。</t>
    <rPh sb="3" eb="4">
      <t>トウ</t>
    </rPh>
    <rPh sb="4" eb="6">
      <t>ブッシ</t>
    </rPh>
    <rPh sb="7" eb="9">
      <t>コクナイ</t>
    </rPh>
    <rPh sb="9" eb="11">
      <t>ジュキュウ</t>
    </rPh>
    <rPh sb="12" eb="14">
      <t>ヒッパク</t>
    </rPh>
    <rPh sb="18" eb="20">
      <t>ジョウキョウ</t>
    </rPh>
    <rPh sb="22" eb="24">
      <t>イリョウ</t>
    </rPh>
    <rPh sb="24" eb="26">
      <t>キカン</t>
    </rPh>
    <rPh sb="26" eb="27">
      <t>トウ</t>
    </rPh>
    <rPh sb="28" eb="30">
      <t>ドクジ</t>
    </rPh>
    <rPh sb="31" eb="33">
      <t>ニュウシュ</t>
    </rPh>
    <rPh sb="38" eb="40">
      <t>コンナン</t>
    </rPh>
    <rPh sb="46" eb="47">
      <t>クニ</t>
    </rPh>
    <rPh sb="48" eb="51">
      <t>ジギョウシャ</t>
    </rPh>
    <rPh sb="52" eb="54">
      <t>チョクセツ</t>
    </rPh>
    <rPh sb="54" eb="56">
      <t>ケイヤク</t>
    </rPh>
    <rPh sb="57" eb="58">
      <t>ウエ</t>
    </rPh>
    <rPh sb="59" eb="61">
      <t>カイガイ</t>
    </rPh>
    <rPh sb="64" eb="66">
      <t>ユニュウ</t>
    </rPh>
    <rPh sb="66" eb="67">
      <t>トウ</t>
    </rPh>
    <rPh sb="70" eb="72">
      <t>カクホ</t>
    </rPh>
    <rPh sb="74" eb="76">
      <t>イリョウ</t>
    </rPh>
    <rPh sb="76" eb="78">
      <t>キカン</t>
    </rPh>
    <rPh sb="94" eb="96">
      <t>ダトウ</t>
    </rPh>
    <phoneticPr fontId="24"/>
  </si>
  <si>
    <t>‐</t>
  </si>
  <si>
    <t>需給のひっ迫が一定程度落ち着いた医療用物資については、公募による調達を行い、競争性・透明性を確保した。</t>
    <phoneticPr fontId="5"/>
  </si>
  <si>
    <t>活動実績については、十分に見込みに見合ったものになっている。</t>
    <phoneticPr fontId="5"/>
  </si>
  <si>
    <t>本事業は、マスク等の物資について、国内需給が逼迫している状況では医療機関等が独自に入手することが困難であるため、国が直接買い上げ、医療機関等に安定的に供給するための事業であり、全都道府県・指定都市・中核市等に対し、マスク等物資を配送した。引き続き、医療機関等の支援のため、事業を実施していく必要がある。</t>
    <rPh sb="0" eb="1">
      <t>ホン</t>
    </rPh>
    <rPh sb="1" eb="3">
      <t>ジギョウ</t>
    </rPh>
    <rPh sb="32" eb="34">
      <t>イリョウ</t>
    </rPh>
    <rPh sb="34" eb="36">
      <t>キカン</t>
    </rPh>
    <rPh sb="65" eb="67">
      <t>イリョウ</t>
    </rPh>
    <rPh sb="67" eb="69">
      <t>キカン</t>
    </rPh>
    <rPh sb="82" eb="84">
      <t>ジギョウ</t>
    </rPh>
    <rPh sb="88" eb="93">
      <t>ゼントドウフケン</t>
    </rPh>
    <rPh sb="94" eb="96">
      <t>シテイ</t>
    </rPh>
    <rPh sb="96" eb="98">
      <t>トシ</t>
    </rPh>
    <rPh sb="99" eb="102">
      <t>チュウカクシ</t>
    </rPh>
    <rPh sb="102" eb="103">
      <t>トウ</t>
    </rPh>
    <rPh sb="104" eb="105">
      <t>タイ</t>
    </rPh>
    <rPh sb="110" eb="111">
      <t>トウ</t>
    </rPh>
    <rPh sb="111" eb="113">
      <t>ブッシ</t>
    </rPh>
    <rPh sb="114" eb="116">
      <t>ハイソウ</t>
    </rPh>
    <rPh sb="124" eb="126">
      <t>イリョウ</t>
    </rPh>
    <rPh sb="126" eb="128">
      <t>キカン</t>
    </rPh>
    <rPh sb="128" eb="129">
      <t>トウ</t>
    </rPh>
    <rPh sb="130" eb="132">
      <t>シエン</t>
    </rPh>
    <rPh sb="136" eb="138">
      <t>ジギョウ</t>
    </rPh>
    <rPh sb="139" eb="141">
      <t>ジッシ</t>
    </rPh>
    <phoneticPr fontId="24"/>
  </si>
  <si>
    <t>令和４年度においては、一部物資の調達の上、令和３年度中に調達した物資も合わせ、医療機関等の支援のため、必要な配送等を継続する。</t>
    <rPh sb="0" eb="2">
      <t>レイワ</t>
    </rPh>
    <rPh sb="3" eb="5">
      <t>ネンド</t>
    </rPh>
    <rPh sb="19" eb="20">
      <t>ウエ</t>
    </rPh>
    <rPh sb="21" eb="23">
      <t>レイワ</t>
    </rPh>
    <rPh sb="24" eb="26">
      <t>ネンド</t>
    </rPh>
    <rPh sb="26" eb="27">
      <t>ナカ</t>
    </rPh>
    <rPh sb="28" eb="30">
      <t>チョウタツ</t>
    </rPh>
    <rPh sb="32" eb="34">
      <t>ブッシ</t>
    </rPh>
    <rPh sb="35" eb="36">
      <t>ア</t>
    </rPh>
    <rPh sb="39" eb="41">
      <t>イリョウ</t>
    </rPh>
    <rPh sb="41" eb="43">
      <t>キカン</t>
    </rPh>
    <rPh sb="43" eb="44">
      <t>トウ</t>
    </rPh>
    <rPh sb="45" eb="47">
      <t>シエン</t>
    </rPh>
    <rPh sb="51" eb="53">
      <t>ヒツヨウ</t>
    </rPh>
    <rPh sb="54" eb="56">
      <t>ハイソウ</t>
    </rPh>
    <rPh sb="56" eb="57">
      <t>トウ</t>
    </rPh>
    <rPh sb="58" eb="60">
      <t>ケイゾク</t>
    </rPh>
    <phoneticPr fontId="24"/>
  </si>
  <si>
    <t>厚労</t>
  </si>
  <si>
    <t>経済課長 安藤　公一</t>
    <rPh sb="5" eb="7">
      <t>アンドウ</t>
    </rPh>
    <rPh sb="8" eb="10">
      <t>コウイチ</t>
    </rPh>
    <phoneticPr fontId="5"/>
  </si>
  <si>
    <t>都道府県の酸素濃縮装置確保数の増加</t>
    <rPh sb="0" eb="4">
      <t>トドウフケン</t>
    </rPh>
    <rPh sb="5" eb="11">
      <t>サンソノウシュクソウチ</t>
    </rPh>
    <rPh sb="11" eb="14">
      <t>カクホスウ</t>
    </rPh>
    <rPh sb="15" eb="17">
      <t>ゾウカ</t>
    </rPh>
    <phoneticPr fontId="5"/>
  </si>
  <si>
    <t>台</t>
    <rPh sb="0" eb="1">
      <t>ダイ</t>
    </rPh>
    <phoneticPr fontId="5"/>
  </si>
  <si>
    <t>-</t>
    <phoneticPr fontId="5"/>
  </si>
  <si>
    <t>都道府県に無償貸与した酸素濃縮装置の台数</t>
    <rPh sb="0" eb="4">
      <t>トドウフケン</t>
    </rPh>
    <rPh sb="5" eb="7">
      <t>ムショウ</t>
    </rPh>
    <rPh sb="7" eb="9">
      <t>タイヨ</t>
    </rPh>
    <rPh sb="11" eb="13">
      <t>サンソ</t>
    </rPh>
    <rPh sb="13" eb="15">
      <t>ノウシュク</t>
    </rPh>
    <rPh sb="15" eb="17">
      <t>ソウチ</t>
    </rPh>
    <rPh sb="18" eb="20">
      <t>ダイスウ</t>
    </rPh>
    <phoneticPr fontId="5"/>
  </si>
  <si>
    <t>急激な感染拡大時など、緊急的に酸素濃縮装置が必要になった都道府県の新型コロナウイルス感染症患者への酸素投与体制に資するため、予め厚生労働省が一定数酸素濃縮装置を確保し、都道府県からの申請に基づき無償貸与する。</t>
    <rPh sb="0" eb="2">
      <t>キュウゲキ</t>
    </rPh>
    <rPh sb="3" eb="5">
      <t>カンセン</t>
    </rPh>
    <rPh sb="5" eb="7">
      <t>カクダイ</t>
    </rPh>
    <rPh sb="7" eb="8">
      <t>ジ</t>
    </rPh>
    <rPh sb="11" eb="13">
      <t>キンキュウ</t>
    </rPh>
    <rPh sb="13" eb="14">
      <t>テキ</t>
    </rPh>
    <rPh sb="15" eb="21">
      <t>サンソノウシュクソウチ</t>
    </rPh>
    <rPh sb="22" eb="24">
      <t>ヒツヨウ</t>
    </rPh>
    <rPh sb="28" eb="32">
      <t>トドウフケン</t>
    </rPh>
    <rPh sb="33" eb="35">
      <t>シンガタ</t>
    </rPh>
    <rPh sb="42" eb="45">
      <t>カンセンショウ</t>
    </rPh>
    <rPh sb="45" eb="47">
      <t>カンジャ</t>
    </rPh>
    <rPh sb="49" eb="51">
      <t>サンソ</t>
    </rPh>
    <rPh sb="51" eb="53">
      <t>トウヨ</t>
    </rPh>
    <rPh sb="53" eb="55">
      <t>タイセイ</t>
    </rPh>
    <rPh sb="97" eb="99">
      <t>ムショウ</t>
    </rPh>
    <rPh sb="99" eb="101">
      <t>タイヨ</t>
    </rPh>
    <phoneticPr fontId="5"/>
  </si>
  <si>
    <t>酸素濃縮装置の台／月あたり確保費用
（Ｘ）執行額／（Ｙ）厚生労働省が確保した酸素濃縮装置台数（1ヶ月あたりの台数×月数）</t>
    <rPh sb="0" eb="2">
      <t>サンソ</t>
    </rPh>
    <rPh sb="2" eb="4">
      <t>ノウシュク</t>
    </rPh>
    <rPh sb="4" eb="6">
      <t>ソウチ</t>
    </rPh>
    <rPh sb="7" eb="8">
      <t>ダイ</t>
    </rPh>
    <rPh sb="9" eb="10">
      <t>ツキ</t>
    </rPh>
    <rPh sb="13" eb="15">
      <t>カクホ</t>
    </rPh>
    <rPh sb="15" eb="17">
      <t>ヒヨウ</t>
    </rPh>
    <rPh sb="21" eb="23">
      <t>シッコウ</t>
    </rPh>
    <rPh sb="23" eb="24">
      <t>ガク</t>
    </rPh>
    <rPh sb="28" eb="30">
      <t>コウセイ</t>
    </rPh>
    <rPh sb="30" eb="33">
      <t>ロウドウショウ</t>
    </rPh>
    <rPh sb="34" eb="36">
      <t>カクホ</t>
    </rPh>
    <rPh sb="38" eb="40">
      <t>サンソ</t>
    </rPh>
    <rPh sb="40" eb="42">
      <t>ノウシュク</t>
    </rPh>
    <rPh sb="42" eb="44">
      <t>ソウチ</t>
    </rPh>
    <rPh sb="44" eb="46">
      <t>ダイスウ</t>
    </rPh>
    <rPh sb="49" eb="50">
      <t>ゲツ</t>
    </rPh>
    <rPh sb="54" eb="56">
      <t>ダイスウ</t>
    </rPh>
    <rPh sb="57" eb="59">
      <t>ツキスウ</t>
    </rPh>
    <phoneticPr fontId="5"/>
  </si>
  <si>
    <t>千円</t>
    <rPh sb="0" eb="1">
      <t>セン</t>
    </rPh>
    <phoneticPr fontId="5"/>
  </si>
  <si>
    <t>472,037/11,721</t>
    <phoneticPr fontId="5"/>
  </si>
  <si>
    <t>1,087,980/27,600</t>
    <phoneticPr fontId="5"/>
  </si>
  <si>
    <t>酸素濃縮装置については、原則各自治体で必要数確保に取り組んでいる中で、新型コロナウイルス感染症の感染拡大等で緊急的に必要となった都道府県からの要請に基づき貸与を行うものであり、予め定量的な目標を設定できるものではないため。</t>
    <rPh sb="0" eb="2">
      <t>サンソ</t>
    </rPh>
    <rPh sb="2" eb="4">
      <t>ノウシュク</t>
    </rPh>
    <rPh sb="4" eb="6">
      <t>ソウチ</t>
    </rPh>
    <rPh sb="12" eb="14">
      <t>ゲンソク</t>
    </rPh>
    <rPh sb="14" eb="18">
      <t>カクジチタイ</t>
    </rPh>
    <rPh sb="19" eb="22">
      <t>ヒツヨウスウ</t>
    </rPh>
    <rPh sb="22" eb="24">
      <t>カクホ</t>
    </rPh>
    <rPh sb="25" eb="26">
      <t>ト</t>
    </rPh>
    <rPh sb="27" eb="28">
      <t>ク</t>
    </rPh>
    <rPh sb="32" eb="33">
      <t>ナカ</t>
    </rPh>
    <rPh sb="35" eb="37">
      <t>シンガタ</t>
    </rPh>
    <rPh sb="44" eb="47">
      <t>カンセンショウ</t>
    </rPh>
    <rPh sb="48" eb="50">
      <t>カンセン</t>
    </rPh>
    <rPh sb="50" eb="52">
      <t>カクダイ</t>
    </rPh>
    <rPh sb="52" eb="53">
      <t>トウ</t>
    </rPh>
    <rPh sb="54" eb="57">
      <t>キンキュウテキ</t>
    </rPh>
    <rPh sb="58" eb="60">
      <t>ヒツヨウ</t>
    </rPh>
    <rPh sb="64" eb="68">
      <t>トドウフケン</t>
    </rPh>
    <rPh sb="71" eb="73">
      <t>ヨウセイ</t>
    </rPh>
    <rPh sb="74" eb="75">
      <t>モト</t>
    </rPh>
    <rPh sb="77" eb="79">
      <t>タイヨ</t>
    </rPh>
    <rPh sb="80" eb="81">
      <t>オコナ</t>
    </rPh>
    <rPh sb="88" eb="89">
      <t>アラカジ</t>
    </rPh>
    <rPh sb="90" eb="92">
      <t>テイリョウ</t>
    </rPh>
    <rPh sb="92" eb="93">
      <t>テキ</t>
    </rPh>
    <rPh sb="94" eb="96">
      <t>モクヒョウ</t>
    </rPh>
    <rPh sb="97" eb="99">
      <t>セッテイ</t>
    </rPh>
    <phoneticPr fontId="5"/>
  </si>
  <si>
    <t>都道府県の酸素濃縮投与体制の確保に資すること。</t>
    <rPh sb="0" eb="4">
      <t>トドウフケン</t>
    </rPh>
    <rPh sb="5" eb="7">
      <t>サンソ</t>
    </rPh>
    <rPh sb="7" eb="9">
      <t>ノウシュク</t>
    </rPh>
    <rPh sb="9" eb="11">
      <t>トウヨ</t>
    </rPh>
    <rPh sb="11" eb="13">
      <t>タイセイ</t>
    </rPh>
    <rPh sb="14" eb="16">
      <t>カクホ</t>
    </rPh>
    <rPh sb="17" eb="18">
      <t>シ</t>
    </rPh>
    <phoneticPr fontId="5"/>
  </si>
  <si>
    <t>無償貸与申請のあった都道府県数</t>
    <rPh sb="0" eb="2">
      <t>ムショウ</t>
    </rPh>
    <rPh sb="2" eb="4">
      <t>タイヨ</t>
    </rPh>
    <rPh sb="4" eb="6">
      <t>シンセイ</t>
    </rPh>
    <rPh sb="10" eb="14">
      <t>トドウフケン</t>
    </rPh>
    <rPh sb="14" eb="15">
      <t>スウ</t>
    </rPh>
    <phoneticPr fontId="5"/>
  </si>
  <si>
    <t>都道府県数</t>
    <rPh sb="0" eb="5">
      <t>トドウフケンスウ</t>
    </rPh>
    <phoneticPr fontId="5"/>
  </si>
  <si>
    <t>無償貸与事業後に、都道府県が無償貸与を活用してもなお酸素濃縮装置の確保が困難とならないこと。
令和３年9月の貸与開始後、確保した酸素濃縮装置が不足することはなく、申請後速やかに都道府県へ貸与しており、酸素投与体制に役立てられている。</t>
    <rPh sb="0" eb="2">
      <t>ムショウ</t>
    </rPh>
    <rPh sb="2" eb="4">
      <t>タイヨ</t>
    </rPh>
    <rPh sb="4" eb="6">
      <t>ジギョウ</t>
    </rPh>
    <rPh sb="6" eb="7">
      <t>ゴ</t>
    </rPh>
    <rPh sb="9" eb="13">
      <t>トドウフケン</t>
    </rPh>
    <rPh sb="14" eb="16">
      <t>ムショウ</t>
    </rPh>
    <rPh sb="16" eb="18">
      <t>タイヨ</t>
    </rPh>
    <rPh sb="19" eb="21">
      <t>カツヨウ</t>
    </rPh>
    <rPh sb="26" eb="32">
      <t>サンソノウシュクソウチ</t>
    </rPh>
    <rPh sb="33" eb="35">
      <t>カクホ</t>
    </rPh>
    <rPh sb="36" eb="38">
      <t>コンナン</t>
    </rPh>
    <rPh sb="47" eb="49">
      <t>レイワ</t>
    </rPh>
    <rPh sb="50" eb="51">
      <t>ネン</t>
    </rPh>
    <rPh sb="52" eb="53">
      <t>ガツ</t>
    </rPh>
    <rPh sb="54" eb="56">
      <t>タイヨ</t>
    </rPh>
    <rPh sb="56" eb="59">
      <t>カイシゴ</t>
    </rPh>
    <rPh sb="60" eb="62">
      <t>カクホ</t>
    </rPh>
    <rPh sb="64" eb="70">
      <t>サンソノウシュクソウチ</t>
    </rPh>
    <rPh sb="71" eb="73">
      <t>フソク</t>
    </rPh>
    <rPh sb="81" eb="84">
      <t>シンセイゴ</t>
    </rPh>
    <rPh sb="84" eb="85">
      <t>スミ</t>
    </rPh>
    <rPh sb="93" eb="95">
      <t>タイヨ</t>
    </rPh>
    <phoneticPr fontId="5"/>
  </si>
  <si>
    <t>物品購入費</t>
    <rPh sb="0" eb="2">
      <t>ブッピン</t>
    </rPh>
    <rPh sb="2" eb="5">
      <t>コウニュウヒ</t>
    </rPh>
    <phoneticPr fontId="5"/>
  </si>
  <si>
    <t>医療用防護具の購入</t>
    <rPh sb="0" eb="3">
      <t>イリョウヨウ</t>
    </rPh>
    <rPh sb="3" eb="5">
      <t>ボウゴ</t>
    </rPh>
    <rPh sb="5" eb="6">
      <t>グ</t>
    </rPh>
    <rPh sb="7" eb="9">
      <t>コウニュウ</t>
    </rPh>
    <phoneticPr fontId="5"/>
  </si>
  <si>
    <t>B.日本通運株式会社</t>
    <rPh sb="2" eb="4">
      <t>ニホン</t>
    </rPh>
    <rPh sb="4" eb="6">
      <t>ツウウン</t>
    </rPh>
    <rPh sb="6" eb="8">
      <t>カブシキ</t>
    </rPh>
    <rPh sb="8" eb="10">
      <t>カイシャ</t>
    </rPh>
    <phoneticPr fontId="5"/>
  </si>
  <si>
    <t>保管配送費</t>
    <rPh sb="0" eb="2">
      <t>ホカン</t>
    </rPh>
    <rPh sb="2" eb="5">
      <t>ハイソウヒ</t>
    </rPh>
    <phoneticPr fontId="5"/>
  </si>
  <si>
    <t>物資の保管・配送</t>
    <rPh sb="0" eb="2">
      <t>ブッシ</t>
    </rPh>
    <rPh sb="3" eb="5">
      <t>ホカン</t>
    </rPh>
    <rPh sb="6" eb="8">
      <t>ハイソウ</t>
    </rPh>
    <phoneticPr fontId="5"/>
  </si>
  <si>
    <t>D.日本通運株式会社</t>
    <rPh sb="2" eb="4">
      <t>ニホン</t>
    </rPh>
    <rPh sb="4" eb="6">
      <t>ツウウン</t>
    </rPh>
    <rPh sb="6" eb="8">
      <t>カブシキ</t>
    </rPh>
    <rPh sb="8" eb="10">
      <t>カイシャ</t>
    </rPh>
    <phoneticPr fontId="5"/>
  </si>
  <si>
    <t>メドライン・ジャパン合同会社</t>
    <rPh sb="10" eb="14">
      <t>ゴウドウカイシャ</t>
    </rPh>
    <phoneticPr fontId="5"/>
  </si>
  <si>
    <t>医療用グローブ(ニトリル)の購入</t>
    <rPh sb="0" eb="3">
      <t>イリョウヨウ</t>
    </rPh>
    <rPh sb="14" eb="16">
      <t>コウニュウ</t>
    </rPh>
    <phoneticPr fontId="5"/>
  </si>
  <si>
    <t>国内の医療用防護具の需給の逼迫を踏まえ、医療提供体制を確保するため、医療機関等に速やかに供給するために緊急性を要するものであったため。</t>
    <rPh sb="0" eb="2">
      <t>コクナイ</t>
    </rPh>
    <rPh sb="3" eb="6">
      <t>イリョウヨウ</t>
    </rPh>
    <rPh sb="6" eb="8">
      <t>ボウゴ</t>
    </rPh>
    <rPh sb="8" eb="9">
      <t>グ</t>
    </rPh>
    <rPh sb="10" eb="12">
      <t>ジュキュウ</t>
    </rPh>
    <rPh sb="13" eb="15">
      <t>ヒッパク</t>
    </rPh>
    <rPh sb="16" eb="17">
      <t>フ</t>
    </rPh>
    <rPh sb="20" eb="22">
      <t>イリョウ</t>
    </rPh>
    <rPh sb="22" eb="24">
      <t>テイキョウ</t>
    </rPh>
    <rPh sb="24" eb="26">
      <t>タイセイ</t>
    </rPh>
    <rPh sb="27" eb="29">
      <t>カクホ</t>
    </rPh>
    <rPh sb="34" eb="36">
      <t>イリョウ</t>
    </rPh>
    <rPh sb="36" eb="38">
      <t>キカン</t>
    </rPh>
    <rPh sb="38" eb="39">
      <t>トウ</t>
    </rPh>
    <rPh sb="40" eb="41">
      <t>スミ</t>
    </rPh>
    <rPh sb="44" eb="46">
      <t>キョウキュウ</t>
    </rPh>
    <rPh sb="51" eb="53">
      <t>キンキュウ</t>
    </rPh>
    <rPh sb="53" eb="54">
      <t>セイ</t>
    </rPh>
    <rPh sb="55" eb="56">
      <t>ヨウ</t>
    </rPh>
    <phoneticPr fontId="5"/>
  </si>
  <si>
    <t>医療用グローブ(PVC)の購入</t>
    <rPh sb="0" eb="3">
      <t>イリョウヨウ</t>
    </rPh>
    <rPh sb="13" eb="15">
      <t>コウニュウ</t>
    </rPh>
    <phoneticPr fontId="5"/>
  </si>
  <si>
    <t>株式会社竹虎</t>
    <rPh sb="0" eb="2">
      <t>カブシキ</t>
    </rPh>
    <rPh sb="2" eb="4">
      <t>カイシャ</t>
    </rPh>
    <rPh sb="4" eb="5">
      <t>タケ</t>
    </rPh>
    <rPh sb="5" eb="6">
      <t>トラ</t>
    </rPh>
    <phoneticPr fontId="5"/>
  </si>
  <si>
    <t>国内の医療用防護具の需給の逼迫を踏まえ、医療提供体制を確保するため、医療機関等に速やかに供給するために緊急性を要するものであったため。</t>
    <phoneticPr fontId="5"/>
  </si>
  <si>
    <t>医療用グローブ(ハイブリッド)の購入</t>
    <rPh sb="0" eb="3">
      <t>イリョウヨウ</t>
    </rPh>
    <rPh sb="16" eb="18">
      <t>コウニュウ</t>
    </rPh>
    <phoneticPr fontId="5"/>
  </si>
  <si>
    <t>株式会社グロックス</t>
    <rPh sb="0" eb="2">
      <t>カブシキ</t>
    </rPh>
    <rPh sb="2" eb="4">
      <t>カイシャ</t>
    </rPh>
    <phoneticPr fontId="5"/>
  </si>
  <si>
    <t>パルスオキシメータの購入</t>
    <rPh sb="10" eb="12">
      <t>コウニュウ</t>
    </rPh>
    <phoneticPr fontId="5"/>
  </si>
  <si>
    <t>株式会社シンズ</t>
    <rPh sb="0" eb="2">
      <t>カブシキ</t>
    </rPh>
    <rPh sb="2" eb="4">
      <t>カイシャ</t>
    </rPh>
    <phoneticPr fontId="5"/>
  </si>
  <si>
    <t>日本通運株式会社</t>
    <rPh sb="0" eb="2">
      <t>ニホン</t>
    </rPh>
    <rPh sb="2" eb="4">
      <t>ツウウン</t>
    </rPh>
    <rPh sb="4" eb="6">
      <t>カブシキ</t>
    </rPh>
    <rPh sb="6" eb="8">
      <t>カイシャ</t>
    </rPh>
    <phoneticPr fontId="5"/>
  </si>
  <si>
    <t>物資の保管配送</t>
    <rPh sb="0" eb="2">
      <t>ブッシ</t>
    </rPh>
    <rPh sb="3" eb="5">
      <t>ホカン</t>
    </rPh>
    <rPh sb="5" eb="7">
      <t>ハイソウ</t>
    </rPh>
    <phoneticPr fontId="5"/>
  </si>
  <si>
    <t>物資に係る通関・搬出手続き</t>
    <rPh sb="0" eb="2">
      <t>ブッシ</t>
    </rPh>
    <rPh sb="3" eb="4">
      <t>カカ</t>
    </rPh>
    <rPh sb="5" eb="7">
      <t>ツウカン</t>
    </rPh>
    <rPh sb="8" eb="10">
      <t>ハンシュツ</t>
    </rPh>
    <rPh sb="10" eb="12">
      <t>テツヅ</t>
    </rPh>
    <phoneticPr fontId="5"/>
  </si>
  <si>
    <t>佐川急便株式会社</t>
    <rPh sb="0" eb="2">
      <t>サガワ</t>
    </rPh>
    <rPh sb="2" eb="4">
      <t>キュウビン</t>
    </rPh>
    <rPh sb="4" eb="6">
      <t>カブシキ</t>
    </rPh>
    <rPh sb="6" eb="8">
      <t>カイシャ</t>
    </rPh>
    <phoneticPr fontId="5"/>
  </si>
  <si>
    <t>JPツーウェイコンタクト株式会社</t>
    <rPh sb="12" eb="14">
      <t>カブシキ</t>
    </rPh>
    <rPh sb="14" eb="16">
      <t>カイシャ</t>
    </rPh>
    <phoneticPr fontId="5"/>
  </si>
  <si>
    <t>コールセンター業務</t>
    <rPh sb="7" eb="9">
      <t>ギョウム</t>
    </rPh>
    <phoneticPr fontId="5"/>
  </si>
  <si>
    <t>株式会社アイネットサポート</t>
    <rPh sb="0" eb="2">
      <t>カブシキ</t>
    </rPh>
    <rPh sb="2" eb="4">
      <t>カイシャ</t>
    </rPh>
    <phoneticPr fontId="5"/>
  </si>
  <si>
    <t>-</t>
    <phoneticPr fontId="5"/>
  </si>
  <si>
    <t>オミクロン株の感染拡大禍でも自治体が自宅療養者等に確実にパルスオキシメータを届けられるよう、増産にご協力いただける製造販売業者に対して増産による在庫の買取を補填したため。</t>
    <rPh sb="5" eb="6">
      <t>カブ</t>
    </rPh>
    <rPh sb="7" eb="9">
      <t>カンセン</t>
    </rPh>
    <rPh sb="9" eb="11">
      <t>カクダイ</t>
    </rPh>
    <rPh sb="11" eb="12">
      <t>カ</t>
    </rPh>
    <rPh sb="14" eb="17">
      <t>ジチタイ</t>
    </rPh>
    <rPh sb="18" eb="20">
      <t>ジタク</t>
    </rPh>
    <rPh sb="20" eb="23">
      <t>リョウヨウシャ</t>
    </rPh>
    <rPh sb="23" eb="24">
      <t>トウ</t>
    </rPh>
    <rPh sb="25" eb="27">
      <t>カクジツ</t>
    </rPh>
    <rPh sb="38" eb="39">
      <t>トド</t>
    </rPh>
    <rPh sb="46" eb="48">
      <t>ゾウサン</t>
    </rPh>
    <rPh sb="50" eb="52">
      <t>キョウリョク</t>
    </rPh>
    <rPh sb="57" eb="59">
      <t>セイゾウ</t>
    </rPh>
    <rPh sb="59" eb="61">
      <t>ハンバイ</t>
    </rPh>
    <rPh sb="61" eb="63">
      <t>ギョウシャ</t>
    </rPh>
    <rPh sb="64" eb="65">
      <t>タイ</t>
    </rPh>
    <rPh sb="67" eb="69">
      <t>ゾウサン</t>
    </rPh>
    <rPh sb="72" eb="74">
      <t>ザイコ</t>
    </rPh>
    <rPh sb="75" eb="77">
      <t>カイトリ</t>
    </rPh>
    <rPh sb="78" eb="80">
      <t>ホテン</t>
    </rPh>
    <phoneticPr fontId="5"/>
  </si>
  <si>
    <t>-</t>
    <phoneticPr fontId="5"/>
  </si>
  <si>
    <t>事業者を変えることでの事業継続のリスクやコストアップが見込まれることから。</t>
    <rPh sb="0" eb="3">
      <t>ジギョウシャ</t>
    </rPh>
    <rPh sb="4" eb="5">
      <t>カ</t>
    </rPh>
    <rPh sb="11" eb="13">
      <t>ジギョウ</t>
    </rPh>
    <rPh sb="13" eb="15">
      <t>ケイゾク</t>
    </rPh>
    <rPh sb="27" eb="29">
      <t>ミコ</t>
    </rPh>
    <phoneticPr fontId="5"/>
  </si>
  <si>
    <t>-</t>
    <phoneticPr fontId="5"/>
  </si>
  <si>
    <t>-</t>
    <phoneticPr fontId="5"/>
  </si>
  <si>
    <t>https://www.mhlw.go.jp/wp/seisaku/hyouka/dl/r03_jizenbunseki/I-1-1.pdf</t>
    <phoneticPr fontId="5"/>
  </si>
  <si>
    <t>C.福岡県</t>
    <rPh sb="2" eb="4">
      <t>フクオカ</t>
    </rPh>
    <rPh sb="4" eb="5">
      <t>ケン</t>
    </rPh>
    <phoneticPr fontId="5"/>
  </si>
  <si>
    <t>16.4億円/
1.2億枚</t>
    <rPh sb="4" eb="6">
      <t>オクエン</t>
    </rPh>
    <rPh sb="11" eb="12">
      <t>オク</t>
    </rPh>
    <rPh sb="12" eb="13">
      <t>マイ</t>
    </rPh>
    <phoneticPr fontId="5"/>
  </si>
  <si>
    <t>福岡県</t>
    <rPh sb="0" eb="2">
      <t>フクオカ</t>
    </rPh>
    <rPh sb="2" eb="3">
      <t>ケン</t>
    </rPh>
    <phoneticPr fontId="5"/>
  </si>
  <si>
    <t>石川県</t>
    <rPh sb="0" eb="3">
      <t>イシカワケン</t>
    </rPh>
    <phoneticPr fontId="5"/>
  </si>
  <si>
    <t>滋賀県</t>
    <rPh sb="0" eb="3">
      <t>シガケン</t>
    </rPh>
    <phoneticPr fontId="5"/>
  </si>
  <si>
    <t>広島県</t>
    <rPh sb="0" eb="3">
      <t>ヒロシマケン</t>
    </rPh>
    <phoneticPr fontId="5"/>
  </si>
  <si>
    <t>沖縄県</t>
    <rPh sb="0" eb="3">
      <t>オキナワケン</t>
    </rPh>
    <phoneticPr fontId="5"/>
  </si>
  <si>
    <t>鹿児島県</t>
    <rPh sb="0" eb="4">
      <t>カゴシマケン</t>
    </rPh>
    <phoneticPr fontId="5"/>
  </si>
  <si>
    <t>山形県</t>
    <rPh sb="0" eb="2">
      <t>ヤマガタ</t>
    </rPh>
    <rPh sb="2" eb="3">
      <t>ケン</t>
    </rPh>
    <phoneticPr fontId="5"/>
  </si>
  <si>
    <t>群馬県</t>
    <rPh sb="0" eb="3">
      <t>グンマケン</t>
    </rPh>
    <phoneticPr fontId="5"/>
  </si>
  <si>
    <t>富山県</t>
    <rPh sb="0" eb="3">
      <t>トヤマケン</t>
    </rPh>
    <phoneticPr fontId="5"/>
  </si>
  <si>
    <t>京都府</t>
    <rPh sb="0" eb="3">
      <t>キョウトフ</t>
    </rPh>
    <phoneticPr fontId="5"/>
  </si>
  <si>
    <t>-</t>
    <phoneticPr fontId="5"/>
  </si>
  <si>
    <t>-</t>
    <phoneticPr fontId="5"/>
  </si>
  <si>
    <t>-</t>
    <phoneticPr fontId="5"/>
  </si>
  <si>
    <t>A.伊藤忠商事株式会社</t>
    <rPh sb="2" eb="4">
      <t>イトウ</t>
    </rPh>
    <rPh sb="4" eb="5">
      <t>チュウ</t>
    </rPh>
    <rPh sb="5" eb="7">
      <t>ショウジ</t>
    </rPh>
    <rPh sb="7" eb="9">
      <t>カブシキ</t>
    </rPh>
    <rPh sb="9" eb="11">
      <t>カイシャ</t>
    </rPh>
    <phoneticPr fontId="5"/>
  </si>
  <si>
    <t>伊藤忠商事株式会社</t>
    <rPh sb="0" eb="2">
      <t>イトウ</t>
    </rPh>
    <rPh sb="2" eb="3">
      <t>チュウ</t>
    </rPh>
    <rPh sb="3" eb="5">
      <t>ショウジ</t>
    </rPh>
    <rPh sb="5" eb="7">
      <t>カブシキ</t>
    </rPh>
    <rPh sb="7" eb="9">
      <t>カイシャ</t>
    </rPh>
    <phoneticPr fontId="5"/>
  </si>
  <si>
    <t>医療用グローブの購入</t>
    <rPh sb="0" eb="3">
      <t>イリョウヨウ</t>
    </rPh>
    <rPh sb="8" eb="10">
      <t>コウニュウ</t>
    </rPh>
    <phoneticPr fontId="5"/>
  </si>
  <si>
    <t>株式会社バイオナビ</t>
    <rPh sb="0" eb="2">
      <t>カブシキ</t>
    </rPh>
    <rPh sb="2" eb="4">
      <t>カイシャ</t>
    </rPh>
    <phoneticPr fontId="5"/>
  </si>
  <si>
    <t>株式会社東正メデイコ</t>
    <rPh sb="0" eb="4">
      <t>カブシキガイシャ</t>
    </rPh>
    <rPh sb="4" eb="5">
      <t>ヒガシ</t>
    </rPh>
    <rPh sb="5" eb="6">
      <t>タダ</t>
    </rPh>
    <phoneticPr fontId="5"/>
  </si>
  <si>
    <t>株式会社共和</t>
    <rPh sb="0" eb="2">
      <t>カブシキ</t>
    </rPh>
    <rPh sb="2" eb="4">
      <t>カイシャ</t>
    </rPh>
    <rPh sb="4" eb="6">
      <t>キョウワ</t>
    </rPh>
    <phoneticPr fontId="5"/>
  </si>
  <si>
    <t>未定</t>
    <rPh sb="0" eb="2">
      <t>ミテイ</t>
    </rPh>
    <phoneticPr fontId="5"/>
  </si>
  <si>
    <t>-</t>
    <phoneticPr fontId="5"/>
  </si>
  <si>
    <t>感染症拡大防止のため医療用物資等の需要が高まり、調達が計画的に進まないことなどの影響で、その手配調整に不足の日数を要することになり、予算執行が令和４年度となったためである。</t>
    <rPh sb="0" eb="2">
      <t>カンセン</t>
    </rPh>
    <rPh sb="2" eb="3">
      <t>ショウ</t>
    </rPh>
    <rPh sb="3" eb="5">
      <t>カクダイ</t>
    </rPh>
    <rPh sb="5" eb="7">
      <t>ボウシ</t>
    </rPh>
    <rPh sb="10" eb="13">
      <t>イリョウヨウ</t>
    </rPh>
    <rPh sb="13" eb="15">
      <t>ブッシ</t>
    </rPh>
    <rPh sb="15" eb="16">
      <t>トウ</t>
    </rPh>
    <rPh sb="17" eb="19">
      <t>ジュヨウ</t>
    </rPh>
    <rPh sb="20" eb="21">
      <t>タカ</t>
    </rPh>
    <rPh sb="24" eb="26">
      <t>チョウタツ</t>
    </rPh>
    <rPh sb="27" eb="30">
      <t>ケイカクテキ</t>
    </rPh>
    <rPh sb="31" eb="32">
      <t>スス</t>
    </rPh>
    <rPh sb="40" eb="42">
      <t>エイキョウ</t>
    </rPh>
    <rPh sb="46" eb="48">
      <t>テハイ</t>
    </rPh>
    <rPh sb="48" eb="50">
      <t>チョウセイ</t>
    </rPh>
    <rPh sb="51" eb="53">
      <t>フソク</t>
    </rPh>
    <rPh sb="54" eb="56">
      <t>ニッスウ</t>
    </rPh>
    <rPh sb="57" eb="58">
      <t>ヨウ</t>
    </rPh>
    <rPh sb="66" eb="68">
      <t>ヨサン</t>
    </rPh>
    <rPh sb="68" eb="70">
      <t>シッコウ</t>
    </rPh>
    <rPh sb="71" eb="73">
      <t>レイワ</t>
    </rPh>
    <rPh sb="74" eb="76">
      <t>ネンド</t>
    </rPh>
    <phoneticPr fontId="5"/>
  </si>
  <si>
    <t>医療用物資によっては市況の価格下落等の影響により、結果的に使用要求時見込みより実際の調達額が減少したため不用が生じたものである。</t>
    <rPh sb="52" eb="54">
      <t>フヨウ</t>
    </rPh>
    <phoneticPr fontId="5"/>
  </si>
  <si>
    <t>パルスオキシメータの購入</t>
    <phoneticPr fontId="5"/>
  </si>
  <si>
    <t>サージカルマスクの購入</t>
    <phoneticPr fontId="5"/>
  </si>
  <si>
    <t>ホームズ不動産販売株式会社</t>
    <phoneticPr fontId="5"/>
  </si>
  <si>
    <t>医療用グローブの購入</t>
    <phoneticPr fontId="5"/>
  </si>
  <si>
    <t>パルスオキシメータの購入</t>
    <phoneticPr fontId="5"/>
  </si>
  <si>
    <t>医療用グローブ（PVC）の購入</t>
    <phoneticPr fontId="5"/>
  </si>
  <si>
    <t>カフベンテック株式会社</t>
    <rPh sb="7" eb="9">
      <t>カブシキ</t>
    </rPh>
    <rPh sb="9" eb="11">
      <t>カイシャ</t>
    </rPh>
    <phoneticPr fontId="5"/>
  </si>
  <si>
    <t>-</t>
    <phoneticPr fontId="5"/>
  </si>
  <si>
    <t>医療機関が適切な医療を提供するに当たって、医療用物資の不足を防止するために必要な事業となるため、引き続き、必要な予算額を確保し、適正な執行に努めること。</t>
    <rPh sb="37" eb="39">
      <t>ヒツヨウ</t>
    </rPh>
    <rPh sb="40" eb="42">
      <t>ジギョウ</t>
    </rPh>
    <phoneticPr fontId="5"/>
  </si>
  <si>
    <t>今回の感染症拡大の学びとして医療用物資備蓄の必要性が認識された。現下の新型コロナウィルスの感染再拡大ならびに新たな感染症発生時に向け今後も備蓄の適正な入れ替えや透明性の高い調達を効果的効率的に行っていくこと。但し、国・各医療機関における医療物資備蓄の適正なあり方については今後検討が必要がある。（横田　響子）</t>
    <phoneticPr fontId="5"/>
  </si>
  <si>
    <t>引き続き、必要な予算額を確保し、適正な執行に努めるため、医療用物資の備蓄等事業は事項要求で進めることとなった。</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</si>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</sst>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3"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52</xdr:col>
      <xdr:colOff>53788</xdr:colOff>
      <xdr:row>33</xdr:row>
      <xdr:rowOff>64995</xdr:rowOff>
    </xdr:from>
    <xdr:to>
      <xdr:col>57</xdr:col>
      <xdr:colOff>600636</xdr:colOff>
      <xdr:row>35</xdr:row>
      <xdr:rowOff>537883</xdr:rowOff>
    </xdr:to>
    <xdr:sp macro="" textlink="">
      <xdr:nvSpPr>
        <xdr:cNvPr id="10" name="正方形/長方形 9"/>
        <xdr:cNvSpPr/>
      </xdr:nvSpPr>
      <xdr:spPr>
        <a:xfrm>
          <a:off x="10609729" y="12481113"/>
          <a:ext cx="1387289" cy="105559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調達：</a:t>
          </a:r>
          <a:endParaRPr kumimoji="1" lang="en-US" altLang="ja-JP" sz="1200"/>
        </a:p>
        <a:p>
          <a:pPr algn="l"/>
          <a:r>
            <a:rPr kumimoji="1" lang="ja-JP" altLang="en-US" sz="1200"/>
            <a:t>更新お願いします</a:t>
          </a:r>
          <a:endParaRPr kumimoji="1" lang="en-US" altLang="ja-JP" sz="1200"/>
        </a:p>
      </xdr:txBody>
    </xdr:sp>
    <xdr:clientData/>
  </xdr:twoCellAnchor>
  <xdr:twoCellAnchor>
    <xdr:from>
      <xdr:col>22</xdr:col>
      <xdr:colOff>0</xdr:colOff>
      <xdr:row>270</xdr:row>
      <xdr:rowOff>38100</xdr:rowOff>
    </xdr:from>
    <xdr:to>
      <xdr:col>36</xdr:col>
      <xdr:colOff>1494</xdr:colOff>
      <xdr:row>270</xdr:row>
      <xdr:rowOff>329453</xdr:rowOff>
    </xdr:to>
    <xdr:sp macro="" textlink="">
      <xdr:nvSpPr>
        <xdr:cNvPr id="20" name="テキスト ボックス 19"/>
        <xdr:cNvSpPr txBox="1"/>
      </xdr:nvSpPr>
      <xdr:spPr>
        <a:xfrm>
          <a:off x="4470400" y="56400700"/>
          <a:ext cx="2846294"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医療機関等への医療用物資の優先配布</a:t>
          </a:r>
        </a:p>
      </xdr:txBody>
    </xdr:sp>
    <xdr:clientData/>
  </xdr:twoCellAnchor>
  <xdr:twoCellAnchor>
    <xdr:from>
      <xdr:col>23</xdr:col>
      <xdr:colOff>12700</xdr:colOff>
      <xdr:row>271</xdr:row>
      <xdr:rowOff>0</xdr:rowOff>
    </xdr:from>
    <xdr:to>
      <xdr:col>33</xdr:col>
      <xdr:colOff>177053</xdr:colOff>
      <xdr:row>273</xdr:row>
      <xdr:rowOff>274918</xdr:rowOff>
    </xdr:to>
    <xdr:sp macro="" textlink="">
      <xdr:nvSpPr>
        <xdr:cNvPr id="21" name="正方形/長方形 20"/>
        <xdr:cNvSpPr/>
      </xdr:nvSpPr>
      <xdr:spPr>
        <a:xfrm>
          <a:off x="4686300" y="56718200"/>
          <a:ext cx="2196353" cy="9861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ysClr val="windowText" lastClr="000000"/>
              </a:solidFill>
              <a:latin typeface="+mn-ea"/>
              <a:ea typeface="+mn-ea"/>
            </a:rPr>
            <a:t>厚生労働省</a:t>
          </a:r>
          <a:endParaRPr kumimoji="1" lang="en-US" altLang="ja-JP" sz="1100" baseline="0">
            <a:solidFill>
              <a:sysClr val="windowText" lastClr="000000"/>
            </a:solidFill>
            <a:latin typeface="+mn-ea"/>
            <a:ea typeface="+mn-ea"/>
          </a:endParaRPr>
        </a:p>
        <a:p>
          <a:pPr algn="ctr"/>
          <a:r>
            <a:rPr kumimoji="1" lang="en-US" altLang="ja-JP" sz="1100" baseline="0">
              <a:solidFill>
                <a:sysClr val="windowText" lastClr="000000"/>
              </a:solidFill>
              <a:latin typeface="+mn-ea"/>
              <a:ea typeface="+mn-ea"/>
            </a:rPr>
            <a:t>47,715.4</a:t>
          </a:r>
          <a:r>
            <a:rPr kumimoji="1" lang="ja-JP" altLang="en-US" sz="1100" baseline="0">
              <a:solidFill>
                <a:sysClr val="windowText" lastClr="000000"/>
              </a:solidFill>
              <a:latin typeface="+mn-ea"/>
              <a:ea typeface="+mn-ea"/>
            </a:rPr>
            <a:t>百万円</a:t>
          </a:r>
          <a:endParaRPr kumimoji="1" lang="en-US" altLang="ja-JP" sz="1100" baseline="0">
            <a:solidFill>
              <a:sysClr val="windowText" lastClr="000000"/>
            </a:solidFill>
            <a:latin typeface="+mn-ea"/>
            <a:ea typeface="+mn-ea"/>
          </a:endParaRPr>
        </a:p>
      </xdr:txBody>
    </xdr:sp>
    <xdr:clientData/>
  </xdr:twoCellAnchor>
  <xdr:twoCellAnchor>
    <xdr:from>
      <xdr:col>19</xdr:col>
      <xdr:colOff>0</xdr:colOff>
      <xdr:row>273</xdr:row>
      <xdr:rowOff>330200</xdr:rowOff>
    </xdr:from>
    <xdr:to>
      <xdr:col>27</xdr:col>
      <xdr:colOff>188096</xdr:colOff>
      <xdr:row>275</xdr:row>
      <xdr:rowOff>302559</xdr:rowOff>
    </xdr:to>
    <xdr:cxnSp macro="">
      <xdr:nvCxnSpPr>
        <xdr:cNvPr id="22" name="直線矢印コネクタ 21"/>
        <xdr:cNvCxnSpPr/>
      </xdr:nvCxnSpPr>
      <xdr:spPr>
        <a:xfrm flipH="1">
          <a:off x="3860800" y="57759600"/>
          <a:ext cx="1813696" cy="6835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25400</xdr:colOff>
      <xdr:row>273</xdr:row>
      <xdr:rowOff>304800</xdr:rowOff>
    </xdr:from>
    <xdr:to>
      <xdr:col>28</xdr:col>
      <xdr:colOff>25400</xdr:colOff>
      <xdr:row>275</xdr:row>
      <xdr:rowOff>243541</xdr:rowOff>
    </xdr:to>
    <xdr:cxnSp macro="">
      <xdr:nvCxnSpPr>
        <xdr:cNvPr id="23" name="直線矢印コネクタ 22"/>
        <xdr:cNvCxnSpPr/>
      </xdr:nvCxnSpPr>
      <xdr:spPr>
        <a:xfrm>
          <a:off x="5715000" y="57734200"/>
          <a:ext cx="0" cy="6499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63500</xdr:colOff>
      <xdr:row>273</xdr:row>
      <xdr:rowOff>330200</xdr:rowOff>
    </xdr:from>
    <xdr:to>
      <xdr:col>35</xdr:col>
      <xdr:colOff>109071</xdr:colOff>
      <xdr:row>275</xdr:row>
      <xdr:rowOff>257734</xdr:rowOff>
    </xdr:to>
    <xdr:cxnSp macro="">
      <xdr:nvCxnSpPr>
        <xdr:cNvPr id="24" name="直線矢印コネクタ 23"/>
        <xdr:cNvCxnSpPr/>
      </xdr:nvCxnSpPr>
      <xdr:spPr>
        <a:xfrm>
          <a:off x="5753100" y="57759600"/>
          <a:ext cx="1467971" cy="6387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177800</xdr:colOff>
      <xdr:row>276</xdr:row>
      <xdr:rowOff>63500</xdr:rowOff>
    </xdr:from>
    <xdr:to>
      <xdr:col>19</xdr:col>
      <xdr:colOff>138955</xdr:colOff>
      <xdr:row>279</xdr:row>
      <xdr:rowOff>27642</xdr:rowOff>
    </xdr:to>
    <xdr:sp macro="" textlink="">
      <xdr:nvSpPr>
        <xdr:cNvPr id="25" name="正方形/長方形 24"/>
        <xdr:cNvSpPr/>
      </xdr:nvSpPr>
      <xdr:spPr>
        <a:xfrm>
          <a:off x="1803400" y="58559700"/>
          <a:ext cx="2196355" cy="103094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A.</a:t>
          </a:r>
          <a:r>
            <a:rPr kumimoji="1" lang="ja-JP" altLang="en-US" sz="1100" baseline="0">
              <a:solidFill>
                <a:sysClr val="windowText" lastClr="000000"/>
              </a:solidFill>
              <a:latin typeface="+mn-ea"/>
              <a:ea typeface="+mn-ea"/>
            </a:rPr>
            <a:t>グローブ等製造メー</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　　　　カー・ 販売業者等（</a:t>
          </a:r>
          <a:r>
            <a:rPr kumimoji="1" lang="en-US" altLang="ja-JP" sz="1100" baseline="0">
              <a:solidFill>
                <a:sysClr val="windowText" lastClr="000000"/>
              </a:solidFill>
              <a:latin typeface="+mn-ea"/>
              <a:ea typeface="+mn-ea"/>
            </a:rPr>
            <a:t>10</a:t>
          </a:r>
          <a:r>
            <a:rPr kumimoji="1" lang="ja-JP" altLang="en-US" sz="1100" baseline="0">
              <a:solidFill>
                <a:sysClr val="windowText" lastClr="000000"/>
              </a:solidFill>
              <a:latin typeface="+mn-ea"/>
              <a:ea typeface="+mn-ea"/>
            </a:rPr>
            <a:t>）</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30,029.6</a:t>
          </a:r>
          <a:r>
            <a:rPr kumimoji="1" lang="ja-JP" altLang="en-US" sz="1100" baseline="0">
              <a:solidFill>
                <a:sysClr val="windowText" lastClr="000000"/>
              </a:solidFill>
              <a:latin typeface="+mn-ea"/>
              <a:ea typeface="+mn-ea"/>
            </a:rPr>
            <a:t>百万円</a:t>
          </a:r>
          <a:endParaRPr kumimoji="1" lang="en-US" altLang="ja-JP" sz="1100" baseline="0">
            <a:solidFill>
              <a:sysClr val="windowText" lastClr="000000"/>
            </a:solidFill>
            <a:latin typeface="+mn-ea"/>
            <a:ea typeface="+mn-ea"/>
          </a:endParaRPr>
        </a:p>
      </xdr:txBody>
    </xdr:sp>
    <xdr:clientData/>
  </xdr:twoCellAnchor>
  <xdr:twoCellAnchor>
    <xdr:from>
      <xdr:col>11</xdr:col>
      <xdr:colOff>50800</xdr:colOff>
      <xdr:row>279</xdr:row>
      <xdr:rowOff>114300</xdr:rowOff>
    </xdr:from>
    <xdr:to>
      <xdr:col>16</xdr:col>
      <xdr:colOff>138475</xdr:colOff>
      <xdr:row>280</xdr:row>
      <xdr:rowOff>31000</xdr:rowOff>
    </xdr:to>
    <xdr:sp macro="" textlink="">
      <xdr:nvSpPr>
        <xdr:cNvPr id="26" name="大かっこ 25"/>
        <xdr:cNvSpPr/>
      </xdr:nvSpPr>
      <xdr:spPr>
        <a:xfrm>
          <a:off x="2286000" y="59677300"/>
          <a:ext cx="1103675" cy="272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製造・販売等</a:t>
          </a:r>
        </a:p>
      </xdr:txBody>
    </xdr:sp>
    <xdr:clientData/>
  </xdr:twoCellAnchor>
  <xdr:twoCellAnchor>
    <xdr:from>
      <xdr:col>22</xdr:col>
      <xdr:colOff>114300</xdr:colOff>
      <xdr:row>276</xdr:row>
      <xdr:rowOff>63500</xdr:rowOff>
    </xdr:from>
    <xdr:to>
      <xdr:col>33</xdr:col>
      <xdr:colOff>75453</xdr:colOff>
      <xdr:row>278</xdr:row>
      <xdr:rowOff>338418</xdr:rowOff>
    </xdr:to>
    <xdr:sp macro="" textlink="">
      <xdr:nvSpPr>
        <xdr:cNvPr id="27" name="正方形/長方形 26"/>
        <xdr:cNvSpPr/>
      </xdr:nvSpPr>
      <xdr:spPr>
        <a:xfrm>
          <a:off x="4584700" y="58559700"/>
          <a:ext cx="2196353" cy="9861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aseline="0">
              <a:solidFill>
                <a:sysClr val="windowText" lastClr="000000"/>
              </a:solidFill>
              <a:latin typeface="+mn-ea"/>
              <a:ea typeface="+mn-ea"/>
            </a:rPr>
            <a:t>B.</a:t>
          </a:r>
          <a:r>
            <a:rPr kumimoji="1" lang="ja-JP" altLang="en-US" sz="1100" baseline="0">
              <a:solidFill>
                <a:sysClr val="windowText" lastClr="000000"/>
              </a:solidFill>
              <a:latin typeface="+mn-ea"/>
              <a:ea typeface="+mn-ea"/>
            </a:rPr>
            <a:t>物資の保管・配送</a:t>
          </a:r>
          <a:endParaRPr kumimoji="1" lang="en-US" altLang="ja-JP" sz="1100" baseline="0">
            <a:solidFill>
              <a:sysClr val="windowText" lastClr="000000"/>
            </a:solidFill>
            <a:latin typeface="+mn-ea"/>
            <a:ea typeface="+mn-ea"/>
          </a:endParaRPr>
        </a:p>
        <a:p>
          <a:pPr algn="ctr"/>
          <a:r>
            <a:rPr kumimoji="1" lang="ja-JP" altLang="en-US" sz="1100" baseline="0">
              <a:solidFill>
                <a:sysClr val="windowText" lastClr="000000"/>
              </a:solidFill>
              <a:latin typeface="+mn-ea"/>
              <a:ea typeface="+mn-ea"/>
            </a:rPr>
            <a:t>日本通運株式会社</a:t>
          </a:r>
          <a:endParaRPr kumimoji="1" lang="en-US" altLang="ja-JP" sz="1100" baseline="0">
            <a:solidFill>
              <a:sysClr val="windowText" lastClr="000000"/>
            </a:solidFill>
            <a:latin typeface="+mn-ea"/>
            <a:ea typeface="+mn-ea"/>
          </a:endParaRPr>
        </a:p>
        <a:p>
          <a:pPr algn="ctr"/>
          <a:r>
            <a:rPr kumimoji="1" lang="en-US" altLang="ja-JP" sz="1100" baseline="0">
              <a:solidFill>
                <a:sysClr val="windowText" lastClr="000000"/>
              </a:solidFill>
              <a:latin typeface="+mn-ea"/>
              <a:ea typeface="+mn-ea"/>
            </a:rPr>
            <a:t>17,620.5</a:t>
          </a:r>
          <a:r>
            <a:rPr kumimoji="1" lang="ja-JP" altLang="en-US" sz="1100" baseline="0">
              <a:solidFill>
                <a:sysClr val="windowText" lastClr="000000"/>
              </a:solidFill>
              <a:latin typeface="+mn-ea"/>
              <a:ea typeface="+mn-ea"/>
            </a:rPr>
            <a:t>百万円</a:t>
          </a:r>
          <a:endParaRPr kumimoji="1" lang="en-US" altLang="ja-JP" sz="1100" baseline="0">
            <a:solidFill>
              <a:sysClr val="windowText" lastClr="000000"/>
            </a:solidFill>
            <a:latin typeface="+mn-ea"/>
            <a:ea typeface="+mn-ea"/>
          </a:endParaRPr>
        </a:p>
      </xdr:txBody>
    </xdr:sp>
    <xdr:clientData/>
  </xdr:twoCellAnchor>
  <xdr:twoCellAnchor>
    <xdr:from>
      <xdr:col>25</xdr:col>
      <xdr:colOff>50800</xdr:colOff>
      <xdr:row>279</xdr:row>
      <xdr:rowOff>63500</xdr:rowOff>
    </xdr:from>
    <xdr:to>
      <xdr:col>30</xdr:col>
      <xdr:colOff>138473</xdr:colOff>
      <xdr:row>279</xdr:row>
      <xdr:rowOff>335800</xdr:rowOff>
    </xdr:to>
    <xdr:sp macro="" textlink="">
      <xdr:nvSpPr>
        <xdr:cNvPr id="28" name="大かっこ 27"/>
        <xdr:cNvSpPr/>
      </xdr:nvSpPr>
      <xdr:spPr>
        <a:xfrm>
          <a:off x="5130800" y="59626500"/>
          <a:ext cx="1103673" cy="272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配布</a:t>
          </a:r>
        </a:p>
      </xdr:txBody>
    </xdr:sp>
    <xdr:clientData/>
  </xdr:twoCellAnchor>
  <xdr:twoCellAnchor>
    <xdr:from>
      <xdr:col>35</xdr:col>
      <xdr:colOff>165100</xdr:colOff>
      <xdr:row>276</xdr:row>
      <xdr:rowOff>63500</xdr:rowOff>
    </xdr:from>
    <xdr:to>
      <xdr:col>42</xdr:col>
      <xdr:colOff>132229</xdr:colOff>
      <xdr:row>278</xdr:row>
      <xdr:rowOff>91889</xdr:rowOff>
    </xdr:to>
    <xdr:sp macro="" textlink="">
      <xdr:nvSpPr>
        <xdr:cNvPr id="29" name="正方形/長方形 28"/>
        <xdr:cNvSpPr/>
      </xdr:nvSpPr>
      <xdr:spPr>
        <a:xfrm>
          <a:off x="7277100" y="58559700"/>
          <a:ext cx="1389529" cy="73958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aseline="0">
              <a:solidFill>
                <a:sysClr val="windowText" lastClr="000000"/>
              </a:solidFill>
              <a:latin typeface="+mn-ea"/>
              <a:ea typeface="+mn-ea"/>
            </a:rPr>
            <a:t>C.</a:t>
          </a:r>
          <a:r>
            <a:rPr kumimoji="1" lang="ja-JP" altLang="en-US" sz="1100" baseline="0">
              <a:solidFill>
                <a:sysClr val="windowText" lastClr="000000"/>
              </a:solidFill>
              <a:latin typeface="+mn-ea"/>
              <a:ea typeface="+mn-ea"/>
            </a:rPr>
            <a:t>都道府県</a:t>
          </a:r>
          <a:r>
            <a:rPr kumimoji="1" lang="en-US" altLang="ja-JP" sz="1100" baseline="0">
              <a:solidFill>
                <a:sysClr val="windowText" lastClr="000000"/>
              </a:solidFill>
              <a:latin typeface="+mn-ea"/>
              <a:ea typeface="+mn-ea"/>
            </a:rPr>
            <a:t>(10)</a:t>
          </a:r>
        </a:p>
        <a:p>
          <a:pPr algn="ctr"/>
          <a:r>
            <a:rPr kumimoji="1" lang="en-US" altLang="ja-JP" sz="1100" baseline="0">
              <a:solidFill>
                <a:sysClr val="windowText" lastClr="000000"/>
              </a:solidFill>
              <a:latin typeface="+mn-ea"/>
              <a:ea typeface="+mn-ea"/>
            </a:rPr>
            <a:t>65.3</a:t>
          </a:r>
          <a:r>
            <a:rPr kumimoji="1" lang="ja-JP" altLang="en-US" sz="1100" baseline="0">
              <a:solidFill>
                <a:sysClr val="windowText" lastClr="000000"/>
              </a:solidFill>
              <a:latin typeface="+mn-ea"/>
              <a:ea typeface="+mn-ea"/>
            </a:rPr>
            <a:t>百万円</a:t>
          </a:r>
          <a:endParaRPr kumimoji="1" lang="en-US" altLang="ja-JP" sz="1100" baseline="0">
            <a:solidFill>
              <a:sysClr val="windowText" lastClr="000000"/>
            </a:solidFill>
            <a:latin typeface="+mn-ea"/>
            <a:ea typeface="+mn-ea"/>
          </a:endParaRPr>
        </a:p>
      </xdr:txBody>
    </xdr:sp>
    <xdr:clientData/>
  </xdr:twoCellAnchor>
  <xdr:twoCellAnchor>
    <xdr:from>
      <xdr:col>35</xdr:col>
      <xdr:colOff>152400</xdr:colOff>
      <xdr:row>278</xdr:row>
      <xdr:rowOff>203200</xdr:rowOff>
    </xdr:from>
    <xdr:to>
      <xdr:col>42</xdr:col>
      <xdr:colOff>197970</xdr:colOff>
      <xdr:row>279</xdr:row>
      <xdr:rowOff>172571</xdr:rowOff>
    </xdr:to>
    <xdr:sp macro="" textlink="">
      <xdr:nvSpPr>
        <xdr:cNvPr id="31" name="大かっこ 30"/>
        <xdr:cNvSpPr/>
      </xdr:nvSpPr>
      <xdr:spPr>
        <a:xfrm>
          <a:off x="7264400" y="59410600"/>
          <a:ext cx="1467970" cy="324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物資の保管・配布</a:t>
          </a:r>
        </a:p>
      </xdr:txBody>
    </xdr:sp>
    <xdr:clientData/>
  </xdr:twoCellAnchor>
  <xdr:twoCellAnchor>
    <xdr:from>
      <xdr:col>22</xdr:col>
      <xdr:colOff>127000</xdr:colOff>
      <xdr:row>283</xdr:row>
      <xdr:rowOff>38100</xdr:rowOff>
    </xdr:from>
    <xdr:to>
      <xdr:col>37</xdr:col>
      <xdr:colOff>3736</xdr:colOff>
      <xdr:row>284</xdr:row>
      <xdr:rowOff>7470</xdr:rowOff>
    </xdr:to>
    <xdr:sp macro="" textlink="">
      <xdr:nvSpPr>
        <xdr:cNvPr id="30" name="テキスト ボックス 29"/>
        <xdr:cNvSpPr txBox="1"/>
      </xdr:nvSpPr>
      <xdr:spPr>
        <a:xfrm>
          <a:off x="4597400" y="61023500"/>
          <a:ext cx="2924736" cy="324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世帯及び</a:t>
          </a:r>
          <a:r>
            <a:rPr kumimoji="1" lang="ja-JP" altLang="ja-JP" sz="1100">
              <a:solidFill>
                <a:schemeClr val="dk1"/>
              </a:solidFill>
              <a:effectLst/>
              <a:latin typeface="+mn-lt"/>
              <a:ea typeface="+mn-ea"/>
              <a:cs typeface="+mn-cs"/>
            </a:rPr>
            <a:t>介護施設等への布製マスクの配布</a:t>
          </a:r>
          <a:endParaRPr lang="ja-JP" altLang="ja-JP">
            <a:effectLst/>
          </a:endParaRPr>
        </a:p>
        <a:p>
          <a:endParaRPr kumimoji="1" lang="ja-JP" altLang="en-US" sz="1100"/>
        </a:p>
      </xdr:txBody>
    </xdr:sp>
    <xdr:clientData/>
  </xdr:twoCellAnchor>
  <xdr:twoCellAnchor>
    <xdr:from>
      <xdr:col>23</xdr:col>
      <xdr:colOff>76200</xdr:colOff>
      <xdr:row>284</xdr:row>
      <xdr:rowOff>12700</xdr:rowOff>
    </xdr:from>
    <xdr:to>
      <xdr:col>34</xdr:col>
      <xdr:colOff>37353</xdr:colOff>
      <xdr:row>285</xdr:row>
      <xdr:rowOff>643218</xdr:rowOff>
    </xdr:to>
    <xdr:sp macro="" textlink="">
      <xdr:nvSpPr>
        <xdr:cNvPr id="35" name="正方形/長方形 34"/>
        <xdr:cNvSpPr/>
      </xdr:nvSpPr>
      <xdr:spPr>
        <a:xfrm>
          <a:off x="4749800" y="61353700"/>
          <a:ext cx="2196353" cy="9861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ysClr val="windowText" lastClr="000000"/>
              </a:solidFill>
              <a:latin typeface="+mn-ea"/>
              <a:ea typeface="+mn-ea"/>
            </a:rPr>
            <a:t>厚生労働省</a:t>
          </a:r>
          <a:endParaRPr kumimoji="1" lang="en-US" altLang="ja-JP" sz="1100" baseline="0">
            <a:solidFill>
              <a:sysClr val="windowText" lastClr="000000"/>
            </a:solidFill>
            <a:latin typeface="+mn-ea"/>
            <a:ea typeface="+mn-ea"/>
          </a:endParaRPr>
        </a:p>
        <a:p>
          <a:pPr algn="ctr"/>
          <a:r>
            <a:rPr kumimoji="1" lang="en-US" altLang="ja-JP" sz="1100" baseline="0">
              <a:solidFill>
                <a:sysClr val="windowText" lastClr="000000"/>
              </a:solidFill>
              <a:latin typeface="+mn-ea"/>
              <a:ea typeface="+mn-ea"/>
            </a:rPr>
            <a:t>522.7</a:t>
          </a:r>
          <a:r>
            <a:rPr kumimoji="1" lang="ja-JP" altLang="en-US" sz="1100" baseline="0">
              <a:solidFill>
                <a:sysClr val="windowText" lastClr="000000"/>
              </a:solidFill>
              <a:latin typeface="+mn-ea"/>
              <a:ea typeface="+mn-ea"/>
            </a:rPr>
            <a:t>百万円</a:t>
          </a:r>
          <a:endParaRPr kumimoji="1" lang="en-US" altLang="ja-JP" sz="1100" baseline="0">
            <a:solidFill>
              <a:sysClr val="windowText" lastClr="000000"/>
            </a:solidFill>
            <a:latin typeface="+mn-ea"/>
            <a:ea typeface="+mn-ea"/>
          </a:endParaRPr>
        </a:p>
      </xdr:txBody>
    </xdr:sp>
    <xdr:clientData/>
  </xdr:twoCellAnchor>
  <xdr:twoCellAnchor>
    <xdr:from>
      <xdr:col>28</xdr:col>
      <xdr:colOff>38100</xdr:colOff>
      <xdr:row>286</xdr:row>
      <xdr:rowOff>12700</xdr:rowOff>
    </xdr:from>
    <xdr:to>
      <xdr:col>28</xdr:col>
      <xdr:colOff>49306</xdr:colOff>
      <xdr:row>287</xdr:row>
      <xdr:rowOff>191248</xdr:rowOff>
    </xdr:to>
    <xdr:cxnSp macro="">
      <xdr:nvCxnSpPr>
        <xdr:cNvPr id="36" name="直線矢印コネクタ 35"/>
        <xdr:cNvCxnSpPr/>
      </xdr:nvCxnSpPr>
      <xdr:spPr>
        <a:xfrm flipH="1">
          <a:off x="5727700" y="62382400"/>
          <a:ext cx="11206" cy="8516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50800</xdr:colOff>
      <xdr:row>287</xdr:row>
      <xdr:rowOff>254000</xdr:rowOff>
    </xdr:from>
    <xdr:to>
      <xdr:col>33</xdr:col>
      <xdr:colOff>48559</xdr:colOff>
      <xdr:row>288</xdr:row>
      <xdr:rowOff>234304</xdr:rowOff>
    </xdr:to>
    <xdr:sp macro="" textlink="">
      <xdr:nvSpPr>
        <xdr:cNvPr id="37" name="正方形/長方形 36"/>
        <xdr:cNvSpPr/>
      </xdr:nvSpPr>
      <xdr:spPr>
        <a:xfrm>
          <a:off x="4927600" y="63296800"/>
          <a:ext cx="1826559" cy="65340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aseline="0">
              <a:solidFill>
                <a:sysClr val="windowText" lastClr="000000"/>
              </a:solidFill>
              <a:latin typeface="+mn-ea"/>
              <a:ea typeface="+mn-ea"/>
            </a:rPr>
            <a:t>D.</a:t>
          </a:r>
          <a:r>
            <a:rPr kumimoji="1" lang="ja-JP" altLang="en-US" sz="1100" baseline="0">
              <a:solidFill>
                <a:sysClr val="windowText" lastClr="000000"/>
              </a:solidFill>
              <a:latin typeface="+mn-ea"/>
              <a:ea typeface="+mn-ea"/>
            </a:rPr>
            <a:t>マスクの保管・配送等（</a:t>
          </a:r>
          <a:r>
            <a:rPr kumimoji="1" lang="en-US" altLang="ja-JP" sz="1100" baseline="0">
              <a:solidFill>
                <a:sysClr val="windowText" lastClr="000000"/>
              </a:solidFill>
              <a:latin typeface="+mn-ea"/>
              <a:ea typeface="+mn-ea"/>
            </a:rPr>
            <a:t>4</a:t>
          </a:r>
          <a:r>
            <a:rPr kumimoji="1" lang="ja-JP" altLang="en-US" sz="1100" baseline="0">
              <a:solidFill>
                <a:sysClr val="windowText" lastClr="000000"/>
              </a:solidFill>
              <a:latin typeface="+mn-ea"/>
              <a:ea typeface="+mn-ea"/>
            </a:rPr>
            <a:t>）</a:t>
          </a:r>
          <a:endParaRPr kumimoji="1" lang="en-US" altLang="ja-JP" sz="1100" baseline="0">
            <a:solidFill>
              <a:sysClr val="windowText" lastClr="000000"/>
            </a:solidFill>
            <a:latin typeface="+mn-ea"/>
            <a:ea typeface="+mn-ea"/>
          </a:endParaRPr>
        </a:p>
        <a:p>
          <a:pPr algn="ctr"/>
          <a:r>
            <a:rPr kumimoji="1" lang="en-US" altLang="ja-JP" sz="1100" baseline="0">
              <a:solidFill>
                <a:sysClr val="windowText" lastClr="000000"/>
              </a:solidFill>
              <a:latin typeface="+mn-ea"/>
              <a:ea typeface="+mn-ea"/>
            </a:rPr>
            <a:t>522.7</a:t>
          </a:r>
          <a:r>
            <a:rPr kumimoji="1" lang="ja-JP" altLang="en-US" sz="1100" baseline="0">
              <a:solidFill>
                <a:sysClr val="windowText" lastClr="000000"/>
              </a:solidFill>
              <a:latin typeface="+mn-ea"/>
              <a:ea typeface="+mn-ea"/>
            </a:rPr>
            <a:t>百万円</a:t>
          </a:r>
          <a:endParaRPr kumimoji="1" lang="en-US" altLang="ja-JP" sz="1100" baseline="0">
            <a:solidFill>
              <a:sysClr val="windowText" lastClr="000000"/>
            </a:solidFill>
            <a:latin typeface="+mn-ea"/>
            <a:ea typeface="+mn-ea"/>
          </a:endParaRPr>
        </a:p>
      </xdr:txBody>
    </xdr:sp>
    <xdr:clientData/>
  </xdr:twoCellAnchor>
  <xdr:twoCellAnchor>
    <xdr:from>
      <xdr:col>25</xdr:col>
      <xdr:colOff>152400</xdr:colOff>
      <xdr:row>288</xdr:row>
      <xdr:rowOff>330200</xdr:rowOff>
    </xdr:from>
    <xdr:to>
      <xdr:col>31</xdr:col>
      <xdr:colOff>36873</xdr:colOff>
      <xdr:row>290</xdr:row>
      <xdr:rowOff>5600</xdr:rowOff>
    </xdr:to>
    <xdr:sp macro="" textlink="">
      <xdr:nvSpPr>
        <xdr:cNvPr id="39" name="大かっこ 38"/>
        <xdr:cNvSpPr/>
      </xdr:nvSpPr>
      <xdr:spPr>
        <a:xfrm>
          <a:off x="5232400" y="64046100"/>
          <a:ext cx="1103673" cy="272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配布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3" zoomScale="85" zoomScaleNormal="75" zoomScaleSheetLayoutView="85" zoomScalePageLayoutView="85" workbookViewId="0">
      <selection activeCell="M242" sqref="M242:N24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364</v>
      </c>
      <c r="AJ2" s="851" t="s">
        <v>729</v>
      </c>
      <c r="AK2" s="851"/>
      <c r="AL2" s="851"/>
      <c r="AM2" s="851"/>
      <c r="AN2" s="90" t="s">
        <v>364</v>
      </c>
      <c r="AO2" s="851">
        <v>21</v>
      </c>
      <c r="AP2" s="851"/>
      <c r="AQ2" s="851"/>
      <c r="AR2" s="91" t="s">
        <v>364</v>
      </c>
      <c r="AS2" s="852">
        <v>59</v>
      </c>
      <c r="AT2" s="852"/>
      <c r="AU2" s="852"/>
      <c r="AV2" s="90" t="str">
        <f>IF(AW2="","","-")</f>
        <v/>
      </c>
      <c r="AW2" s="853"/>
      <c r="AX2" s="853"/>
    </row>
    <row r="3" spans="1:50" ht="21" customHeight="1" thickBot="1">
      <c r="A3" s="854" t="s">
        <v>678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688</v>
      </c>
      <c r="AK3" s="856"/>
      <c r="AL3" s="856"/>
      <c r="AM3" s="856"/>
      <c r="AN3" s="856"/>
      <c r="AO3" s="856"/>
      <c r="AP3" s="856"/>
      <c r="AQ3" s="856"/>
      <c r="AR3" s="856"/>
      <c r="AS3" s="856"/>
      <c r="AT3" s="856"/>
      <c r="AU3" s="856"/>
      <c r="AV3" s="856"/>
      <c r="AW3" s="856"/>
      <c r="AX3" s="24" t="s">
        <v>61</v>
      </c>
    </row>
    <row r="4" spans="1:50" ht="24.75" customHeight="1">
      <c r="A4" s="826" t="s">
        <v>23</v>
      </c>
      <c r="B4" s="827"/>
      <c r="C4" s="827"/>
      <c r="D4" s="827"/>
      <c r="E4" s="827"/>
      <c r="F4" s="827"/>
      <c r="G4" s="828" t="s">
        <v>689</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690</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c r="A5" s="838" t="s">
        <v>63</v>
      </c>
      <c r="B5" s="839"/>
      <c r="C5" s="839"/>
      <c r="D5" s="839"/>
      <c r="E5" s="839"/>
      <c r="F5" s="840"/>
      <c r="G5" s="841" t="s">
        <v>691</v>
      </c>
      <c r="H5" s="842"/>
      <c r="I5" s="842"/>
      <c r="J5" s="842"/>
      <c r="K5" s="842"/>
      <c r="L5" s="842"/>
      <c r="M5" s="843" t="s">
        <v>62</v>
      </c>
      <c r="N5" s="844"/>
      <c r="O5" s="844"/>
      <c r="P5" s="844"/>
      <c r="Q5" s="844"/>
      <c r="R5" s="845"/>
      <c r="S5" s="846" t="s">
        <v>692</v>
      </c>
      <c r="T5" s="842"/>
      <c r="U5" s="842"/>
      <c r="V5" s="842"/>
      <c r="W5" s="842"/>
      <c r="X5" s="847"/>
      <c r="Y5" s="848" t="s">
        <v>3</v>
      </c>
      <c r="Z5" s="849"/>
      <c r="AA5" s="849"/>
      <c r="AB5" s="849"/>
      <c r="AC5" s="849"/>
      <c r="AD5" s="850"/>
      <c r="AE5" s="871" t="s">
        <v>693</v>
      </c>
      <c r="AF5" s="871"/>
      <c r="AG5" s="871"/>
      <c r="AH5" s="871"/>
      <c r="AI5" s="871"/>
      <c r="AJ5" s="871"/>
      <c r="AK5" s="871"/>
      <c r="AL5" s="871"/>
      <c r="AM5" s="871"/>
      <c r="AN5" s="871"/>
      <c r="AO5" s="871"/>
      <c r="AP5" s="872"/>
      <c r="AQ5" s="873" t="s">
        <v>730</v>
      </c>
      <c r="AR5" s="874"/>
      <c r="AS5" s="874"/>
      <c r="AT5" s="874"/>
      <c r="AU5" s="874"/>
      <c r="AV5" s="874"/>
      <c r="AW5" s="874"/>
      <c r="AX5" s="875"/>
    </row>
    <row r="6" spans="1:50" ht="39" customHeight="1">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6" customHeight="1">
      <c r="A7" s="857" t="s">
        <v>20</v>
      </c>
      <c r="B7" s="858"/>
      <c r="C7" s="858"/>
      <c r="D7" s="858"/>
      <c r="E7" s="858"/>
      <c r="F7" s="859"/>
      <c r="G7" s="881" t="s">
        <v>694</v>
      </c>
      <c r="H7" s="882"/>
      <c r="I7" s="882"/>
      <c r="J7" s="882"/>
      <c r="K7" s="882"/>
      <c r="L7" s="882"/>
      <c r="M7" s="882"/>
      <c r="N7" s="882"/>
      <c r="O7" s="882"/>
      <c r="P7" s="882"/>
      <c r="Q7" s="882"/>
      <c r="R7" s="882"/>
      <c r="S7" s="882"/>
      <c r="T7" s="882"/>
      <c r="U7" s="882"/>
      <c r="V7" s="882"/>
      <c r="W7" s="882"/>
      <c r="X7" s="883"/>
      <c r="Y7" s="884" t="s">
        <v>349</v>
      </c>
      <c r="Z7" s="702"/>
      <c r="AA7" s="702"/>
      <c r="AB7" s="702"/>
      <c r="AC7" s="702"/>
      <c r="AD7" s="885"/>
      <c r="AE7" s="813" t="s">
        <v>695</v>
      </c>
      <c r="AF7" s="814"/>
      <c r="AG7" s="814"/>
      <c r="AH7" s="814"/>
      <c r="AI7" s="814"/>
      <c r="AJ7" s="814"/>
      <c r="AK7" s="814"/>
      <c r="AL7" s="814"/>
      <c r="AM7" s="814"/>
      <c r="AN7" s="814"/>
      <c r="AO7" s="814"/>
      <c r="AP7" s="814"/>
      <c r="AQ7" s="814"/>
      <c r="AR7" s="814"/>
      <c r="AS7" s="814"/>
      <c r="AT7" s="814"/>
      <c r="AU7" s="814"/>
      <c r="AV7" s="814"/>
      <c r="AW7" s="814"/>
      <c r="AX7" s="815"/>
    </row>
    <row r="8" spans="1:50" ht="53.25" customHeight="1">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c r="A9" s="786" t="s">
        <v>21</v>
      </c>
      <c r="B9" s="787"/>
      <c r="C9" s="787"/>
      <c r="D9" s="787"/>
      <c r="E9" s="787"/>
      <c r="F9" s="787"/>
      <c r="G9" s="868" t="s">
        <v>696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61.5" customHeight="1">
      <c r="A10" s="774" t="s">
        <v>28</v>
      </c>
      <c r="B10" s="775"/>
      <c r="C10" s="775"/>
      <c r="D10" s="775"/>
      <c r="E10" s="775"/>
      <c r="F10" s="775"/>
      <c r="G10" s="776" t="s">
        <v>697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c r="A11" s="774" t="s">
        <v>5</v>
      </c>
      <c r="B11" s="775"/>
      <c r="C11" s="775"/>
      <c r="D11" s="775"/>
      <c r="E11" s="775"/>
      <c r="F11" s="779"/>
      <c r="G11" s="780" t="str">
        <f>入力規則等!P10</f>
        <v>直接実施、委託・請負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c r="A12" s="783" t="s">
        <v>22</v>
      </c>
      <c r="B12" s="784"/>
      <c r="C12" s="784"/>
      <c r="D12" s="784"/>
      <c r="E12" s="784"/>
      <c r="F12" s="785"/>
      <c r="G12" s="789"/>
      <c r="H12" s="790"/>
      <c r="I12" s="790"/>
      <c r="J12" s="790"/>
      <c r="K12" s="790"/>
      <c r="L12" s="790"/>
      <c r="M12" s="790"/>
      <c r="N12" s="790"/>
      <c r="O12" s="790"/>
      <c r="P12" s="190" t="s">
        <v>497</v>
      </c>
      <c r="Q12" s="191"/>
      <c r="R12" s="191"/>
      <c r="S12" s="191"/>
      <c r="T12" s="191"/>
      <c r="U12" s="191"/>
      <c r="V12" s="192"/>
      <c r="W12" s="190" t="s">
        <v>649</v>
      </c>
      <c r="X12" s="191"/>
      <c r="Y12" s="191"/>
      <c r="Z12" s="191"/>
      <c r="AA12" s="191"/>
      <c r="AB12" s="191"/>
      <c r="AC12" s="192"/>
      <c r="AD12" s="190" t="s">
        <v>651</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19"/>
    </row>
    <row r="13" spans="1:50" ht="21" customHeight="1">
      <c r="A13" s="322"/>
      <c r="B13" s="323"/>
      <c r="C13" s="323"/>
      <c r="D13" s="323"/>
      <c r="E13" s="323"/>
      <c r="F13" s="324"/>
      <c r="G13" s="803" t="s">
        <v>6</v>
      </c>
      <c r="H13" s="804"/>
      <c r="I13" s="820" t="s">
        <v>7</v>
      </c>
      <c r="J13" s="821"/>
      <c r="K13" s="821"/>
      <c r="L13" s="821"/>
      <c r="M13" s="821"/>
      <c r="N13" s="821"/>
      <c r="O13" s="822"/>
      <c r="P13" s="715" t="s">
        <v>698</v>
      </c>
      <c r="Q13" s="716"/>
      <c r="R13" s="716"/>
      <c r="S13" s="716"/>
      <c r="T13" s="716"/>
      <c r="U13" s="716"/>
      <c r="V13" s="717"/>
      <c r="W13" s="715">
        <v>0</v>
      </c>
      <c r="X13" s="716"/>
      <c r="Y13" s="716"/>
      <c r="Z13" s="716"/>
      <c r="AA13" s="716"/>
      <c r="AB13" s="716"/>
      <c r="AC13" s="717"/>
      <c r="AD13" s="715">
        <v>0</v>
      </c>
      <c r="AE13" s="716"/>
      <c r="AF13" s="716"/>
      <c r="AG13" s="716"/>
      <c r="AH13" s="716"/>
      <c r="AI13" s="716"/>
      <c r="AJ13" s="717"/>
      <c r="AK13" s="715">
        <v>0</v>
      </c>
      <c r="AL13" s="716"/>
      <c r="AM13" s="716"/>
      <c r="AN13" s="716"/>
      <c r="AO13" s="716"/>
      <c r="AP13" s="716"/>
      <c r="AQ13" s="717"/>
      <c r="AR13" s="751" t="s">
        <v>813</v>
      </c>
      <c r="AS13" s="752"/>
      <c r="AT13" s="752"/>
      <c r="AU13" s="752"/>
      <c r="AV13" s="752"/>
      <c r="AW13" s="752"/>
      <c r="AX13" s="823"/>
    </row>
    <row r="14" spans="1:50" ht="21" customHeight="1">
      <c r="A14" s="322"/>
      <c r="B14" s="323"/>
      <c r="C14" s="323"/>
      <c r="D14" s="323"/>
      <c r="E14" s="323"/>
      <c r="F14" s="324"/>
      <c r="G14" s="805"/>
      <c r="H14" s="806"/>
      <c r="I14" s="798" t="s">
        <v>8</v>
      </c>
      <c r="J14" s="799"/>
      <c r="K14" s="799"/>
      <c r="L14" s="799"/>
      <c r="M14" s="799"/>
      <c r="N14" s="799"/>
      <c r="O14" s="800"/>
      <c r="P14" s="715" t="s">
        <v>698</v>
      </c>
      <c r="Q14" s="716"/>
      <c r="R14" s="716"/>
      <c r="S14" s="716"/>
      <c r="T14" s="716"/>
      <c r="U14" s="716"/>
      <c r="V14" s="717"/>
      <c r="W14" s="715">
        <v>595484</v>
      </c>
      <c r="X14" s="716"/>
      <c r="Y14" s="716"/>
      <c r="Z14" s="716"/>
      <c r="AA14" s="716"/>
      <c r="AB14" s="716"/>
      <c r="AC14" s="717"/>
      <c r="AD14" s="715">
        <v>46734</v>
      </c>
      <c r="AE14" s="716"/>
      <c r="AF14" s="716"/>
      <c r="AG14" s="716"/>
      <c r="AH14" s="716"/>
      <c r="AI14" s="716"/>
      <c r="AJ14" s="717"/>
      <c r="AK14" s="715" t="s">
        <v>811</v>
      </c>
      <c r="AL14" s="716"/>
      <c r="AM14" s="716"/>
      <c r="AN14" s="716"/>
      <c r="AO14" s="716"/>
      <c r="AP14" s="716"/>
      <c r="AQ14" s="717"/>
      <c r="AR14" s="809"/>
      <c r="AS14" s="809"/>
      <c r="AT14" s="809"/>
      <c r="AU14" s="809"/>
      <c r="AV14" s="809"/>
      <c r="AW14" s="809"/>
      <c r="AX14" s="810"/>
    </row>
    <row r="15" spans="1:50" ht="21" customHeight="1">
      <c r="A15" s="322"/>
      <c r="B15" s="323"/>
      <c r="C15" s="323"/>
      <c r="D15" s="323"/>
      <c r="E15" s="323"/>
      <c r="F15" s="324"/>
      <c r="G15" s="805"/>
      <c r="H15" s="806"/>
      <c r="I15" s="798" t="s">
        <v>48</v>
      </c>
      <c r="J15" s="811"/>
      <c r="K15" s="811"/>
      <c r="L15" s="811"/>
      <c r="M15" s="811"/>
      <c r="N15" s="811"/>
      <c r="O15" s="812"/>
      <c r="P15" s="715" t="s">
        <v>698</v>
      </c>
      <c r="Q15" s="716"/>
      <c r="R15" s="716"/>
      <c r="S15" s="716"/>
      <c r="T15" s="716"/>
      <c r="U15" s="716"/>
      <c r="V15" s="717"/>
      <c r="W15" s="715">
        <v>11693</v>
      </c>
      <c r="X15" s="716"/>
      <c r="Y15" s="716"/>
      <c r="Z15" s="716"/>
      <c r="AA15" s="716"/>
      <c r="AB15" s="716"/>
      <c r="AC15" s="717"/>
      <c r="AD15" s="715">
        <v>106311</v>
      </c>
      <c r="AE15" s="716"/>
      <c r="AF15" s="716"/>
      <c r="AG15" s="716"/>
      <c r="AH15" s="716"/>
      <c r="AI15" s="716"/>
      <c r="AJ15" s="717"/>
      <c r="AK15" s="715">
        <v>46734</v>
      </c>
      <c r="AL15" s="716"/>
      <c r="AM15" s="716"/>
      <c r="AN15" s="716"/>
      <c r="AO15" s="716"/>
      <c r="AP15" s="716"/>
      <c r="AQ15" s="717"/>
      <c r="AR15" s="715" t="s">
        <v>813</v>
      </c>
      <c r="AS15" s="716"/>
      <c r="AT15" s="716"/>
      <c r="AU15" s="716"/>
      <c r="AV15" s="716"/>
      <c r="AW15" s="716"/>
      <c r="AX15" s="824"/>
    </row>
    <row r="16" spans="1:50" ht="21" customHeight="1">
      <c r="A16" s="322"/>
      <c r="B16" s="323"/>
      <c r="C16" s="323"/>
      <c r="D16" s="323"/>
      <c r="E16" s="323"/>
      <c r="F16" s="324"/>
      <c r="G16" s="805"/>
      <c r="H16" s="806"/>
      <c r="I16" s="798" t="s">
        <v>49</v>
      </c>
      <c r="J16" s="811"/>
      <c r="K16" s="811"/>
      <c r="L16" s="811"/>
      <c r="M16" s="811"/>
      <c r="N16" s="811"/>
      <c r="O16" s="812"/>
      <c r="P16" s="715" t="s">
        <v>698</v>
      </c>
      <c r="Q16" s="716"/>
      <c r="R16" s="716"/>
      <c r="S16" s="716"/>
      <c r="T16" s="716"/>
      <c r="U16" s="716"/>
      <c r="V16" s="717"/>
      <c r="W16" s="715">
        <v>-106311</v>
      </c>
      <c r="X16" s="716"/>
      <c r="Y16" s="716"/>
      <c r="Z16" s="716"/>
      <c r="AA16" s="716"/>
      <c r="AB16" s="716"/>
      <c r="AC16" s="717"/>
      <c r="AD16" s="715">
        <v>-46734</v>
      </c>
      <c r="AE16" s="716"/>
      <c r="AF16" s="716"/>
      <c r="AG16" s="716"/>
      <c r="AH16" s="716"/>
      <c r="AI16" s="716"/>
      <c r="AJ16" s="717"/>
      <c r="AK16" s="715" t="s">
        <v>811</v>
      </c>
      <c r="AL16" s="716"/>
      <c r="AM16" s="716"/>
      <c r="AN16" s="716"/>
      <c r="AO16" s="716"/>
      <c r="AP16" s="716"/>
      <c r="AQ16" s="717"/>
      <c r="AR16" s="816"/>
      <c r="AS16" s="817"/>
      <c r="AT16" s="817"/>
      <c r="AU16" s="817"/>
      <c r="AV16" s="817"/>
      <c r="AW16" s="817"/>
      <c r="AX16" s="818"/>
    </row>
    <row r="17" spans="1:50" ht="24.75" customHeight="1">
      <c r="A17" s="322"/>
      <c r="B17" s="323"/>
      <c r="C17" s="323"/>
      <c r="D17" s="323"/>
      <c r="E17" s="323"/>
      <c r="F17" s="324"/>
      <c r="G17" s="805"/>
      <c r="H17" s="806"/>
      <c r="I17" s="798" t="s">
        <v>47</v>
      </c>
      <c r="J17" s="799"/>
      <c r="K17" s="799"/>
      <c r="L17" s="799"/>
      <c r="M17" s="799"/>
      <c r="N17" s="799"/>
      <c r="O17" s="800"/>
      <c r="P17" s="715" t="s">
        <v>698</v>
      </c>
      <c r="Q17" s="716"/>
      <c r="R17" s="716"/>
      <c r="S17" s="716"/>
      <c r="T17" s="716"/>
      <c r="U17" s="716"/>
      <c r="V17" s="717"/>
      <c r="W17" s="715">
        <v>-71850</v>
      </c>
      <c r="X17" s="716"/>
      <c r="Y17" s="716"/>
      <c r="Z17" s="716"/>
      <c r="AA17" s="716"/>
      <c r="AB17" s="716"/>
      <c r="AC17" s="717"/>
      <c r="AD17" s="715">
        <v>-46958</v>
      </c>
      <c r="AE17" s="716"/>
      <c r="AF17" s="716"/>
      <c r="AG17" s="716"/>
      <c r="AH17" s="716"/>
      <c r="AI17" s="716"/>
      <c r="AJ17" s="717"/>
      <c r="AK17" s="715" t="s">
        <v>811</v>
      </c>
      <c r="AL17" s="716"/>
      <c r="AM17" s="716"/>
      <c r="AN17" s="716"/>
      <c r="AO17" s="716"/>
      <c r="AP17" s="716"/>
      <c r="AQ17" s="717"/>
      <c r="AR17" s="801"/>
      <c r="AS17" s="801"/>
      <c r="AT17" s="801"/>
      <c r="AU17" s="801"/>
      <c r="AV17" s="801"/>
      <c r="AW17" s="801"/>
      <c r="AX17" s="802"/>
    </row>
    <row r="18" spans="1:50" ht="24.75" customHeight="1">
      <c r="A18" s="322"/>
      <c r="B18" s="323"/>
      <c r="C18" s="323"/>
      <c r="D18" s="323"/>
      <c r="E18" s="323"/>
      <c r="F18" s="324"/>
      <c r="G18" s="807"/>
      <c r="H18" s="808"/>
      <c r="I18" s="791" t="s">
        <v>18</v>
      </c>
      <c r="J18" s="792"/>
      <c r="K18" s="792"/>
      <c r="L18" s="792"/>
      <c r="M18" s="792"/>
      <c r="N18" s="792"/>
      <c r="O18" s="793"/>
      <c r="P18" s="794">
        <f>SUM(P13:V17)</f>
        <v>0</v>
      </c>
      <c r="Q18" s="795"/>
      <c r="R18" s="795"/>
      <c r="S18" s="795"/>
      <c r="T18" s="795"/>
      <c r="U18" s="795"/>
      <c r="V18" s="796"/>
      <c r="W18" s="794">
        <f>SUM(W13:AC17)</f>
        <v>429016</v>
      </c>
      <c r="X18" s="795"/>
      <c r="Y18" s="795"/>
      <c r="Z18" s="795"/>
      <c r="AA18" s="795"/>
      <c r="AB18" s="795"/>
      <c r="AC18" s="796"/>
      <c r="AD18" s="794">
        <f>SUM(AD13:AJ17)</f>
        <v>59353</v>
      </c>
      <c r="AE18" s="795"/>
      <c r="AF18" s="795"/>
      <c r="AG18" s="795"/>
      <c r="AH18" s="795"/>
      <c r="AI18" s="795"/>
      <c r="AJ18" s="796"/>
      <c r="AK18" s="794">
        <f>SUM(AK13:AQ17)</f>
        <v>46734</v>
      </c>
      <c r="AL18" s="795"/>
      <c r="AM18" s="795"/>
      <c r="AN18" s="795"/>
      <c r="AO18" s="795"/>
      <c r="AP18" s="795"/>
      <c r="AQ18" s="796"/>
      <c r="AR18" s="794">
        <f>SUM(AR13:AX17)</f>
        <v>0</v>
      </c>
      <c r="AS18" s="795"/>
      <c r="AT18" s="795"/>
      <c r="AU18" s="795"/>
      <c r="AV18" s="795"/>
      <c r="AW18" s="795"/>
      <c r="AX18" s="797"/>
    </row>
    <row r="19" spans="1:50" ht="24.75" customHeight="1">
      <c r="A19" s="322"/>
      <c r="B19" s="323"/>
      <c r="C19" s="323"/>
      <c r="D19" s="323"/>
      <c r="E19" s="323"/>
      <c r="F19" s="324"/>
      <c r="G19" s="766" t="s">
        <v>9</v>
      </c>
      <c r="H19" s="767"/>
      <c r="I19" s="767"/>
      <c r="J19" s="767"/>
      <c r="K19" s="767"/>
      <c r="L19" s="767"/>
      <c r="M19" s="767"/>
      <c r="N19" s="767"/>
      <c r="O19" s="767"/>
      <c r="P19" s="715">
        <v>0</v>
      </c>
      <c r="Q19" s="716"/>
      <c r="R19" s="716"/>
      <c r="S19" s="716"/>
      <c r="T19" s="716"/>
      <c r="U19" s="716"/>
      <c r="V19" s="717"/>
      <c r="W19" s="715">
        <v>411037</v>
      </c>
      <c r="X19" s="716"/>
      <c r="Y19" s="716"/>
      <c r="Z19" s="716"/>
      <c r="AA19" s="716"/>
      <c r="AB19" s="716"/>
      <c r="AC19" s="717"/>
      <c r="AD19" s="715">
        <v>48238</v>
      </c>
      <c r="AE19" s="716"/>
      <c r="AF19" s="716"/>
      <c r="AG19" s="716"/>
      <c r="AH19" s="716"/>
      <c r="AI19" s="716"/>
      <c r="AJ19" s="717"/>
      <c r="AK19" s="763"/>
      <c r="AL19" s="763"/>
      <c r="AM19" s="763"/>
      <c r="AN19" s="763"/>
      <c r="AO19" s="763"/>
      <c r="AP19" s="763"/>
      <c r="AQ19" s="763"/>
      <c r="AR19" s="763"/>
      <c r="AS19" s="763"/>
      <c r="AT19" s="763"/>
      <c r="AU19" s="763"/>
      <c r="AV19" s="763"/>
      <c r="AW19" s="763"/>
      <c r="AX19" s="765"/>
    </row>
    <row r="20" spans="1:50" ht="24.75" customHeight="1">
      <c r="A20" s="322"/>
      <c r="B20" s="323"/>
      <c r="C20" s="323"/>
      <c r="D20" s="323"/>
      <c r="E20" s="323"/>
      <c r="F20" s="324"/>
      <c r="G20" s="766" t="s">
        <v>10</v>
      </c>
      <c r="H20" s="767"/>
      <c r="I20" s="767"/>
      <c r="J20" s="767"/>
      <c r="K20" s="767"/>
      <c r="L20" s="767"/>
      <c r="M20" s="767"/>
      <c r="N20" s="767"/>
      <c r="O20" s="767"/>
      <c r="P20" s="762" t="str">
        <f>IF(P18=0, "-", SUM(P19)/P18)</f>
        <v>-</v>
      </c>
      <c r="Q20" s="762"/>
      <c r="R20" s="762"/>
      <c r="S20" s="762"/>
      <c r="T20" s="762"/>
      <c r="U20" s="762"/>
      <c r="V20" s="762"/>
      <c r="W20" s="762">
        <f>IF(W18=0, "-", SUM(W19)/W18)</f>
        <v>0.95809247207563353</v>
      </c>
      <c r="X20" s="762"/>
      <c r="Y20" s="762"/>
      <c r="Z20" s="762"/>
      <c r="AA20" s="762"/>
      <c r="AB20" s="762"/>
      <c r="AC20" s="762"/>
      <c r="AD20" s="762">
        <f>IF(AD18=0, "-", SUM(AD19)/AD18)</f>
        <v>0.81273061176351657</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c r="A21" s="786"/>
      <c r="B21" s="787"/>
      <c r="C21" s="787"/>
      <c r="D21" s="787"/>
      <c r="E21" s="787"/>
      <c r="F21" s="788"/>
      <c r="G21" s="760" t="s">
        <v>318</v>
      </c>
      <c r="H21" s="761"/>
      <c r="I21" s="761"/>
      <c r="J21" s="761"/>
      <c r="K21" s="761"/>
      <c r="L21" s="761"/>
      <c r="M21" s="761"/>
      <c r="N21" s="761"/>
      <c r="O21" s="761"/>
      <c r="P21" s="762" t="str">
        <f>IF(P19=0, "-", SUM(P19)/SUM(P13,P14))</f>
        <v>-</v>
      </c>
      <c r="Q21" s="762"/>
      <c r="R21" s="762"/>
      <c r="S21" s="762"/>
      <c r="T21" s="762"/>
      <c r="U21" s="762"/>
      <c r="V21" s="762"/>
      <c r="W21" s="762">
        <f>IF(W19=0, "-", SUM(W19)/SUM(W13,W14))</f>
        <v>0.69025700102773546</v>
      </c>
      <c r="X21" s="762"/>
      <c r="Y21" s="762"/>
      <c r="Z21" s="762"/>
      <c r="AA21" s="762"/>
      <c r="AB21" s="762"/>
      <c r="AC21" s="762"/>
      <c r="AD21" s="762">
        <f>IF(AD19=0, "-", SUM(AD19)/SUM(AD13,AD14))</f>
        <v>1.032182137202037</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c r="A22" s="721" t="s">
        <v>673</v>
      </c>
      <c r="B22" s="722"/>
      <c r="C22" s="722"/>
      <c r="D22" s="722"/>
      <c r="E22" s="722"/>
      <c r="F22" s="723"/>
      <c r="G22" s="727" t="s">
        <v>307</v>
      </c>
      <c r="H22" s="562"/>
      <c r="I22" s="562"/>
      <c r="J22" s="562"/>
      <c r="K22" s="562"/>
      <c r="L22" s="562"/>
      <c r="M22" s="562"/>
      <c r="N22" s="562"/>
      <c r="O22" s="563"/>
      <c r="P22" s="728" t="s">
        <v>671</v>
      </c>
      <c r="Q22" s="562"/>
      <c r="R22" s="562"/>
      <c r="S22" s="562"/>
      <c r="T22" s="562"/>
      <c r="U22" s="562"/>
      <c r="V22" s="563"/>
      <c r="W22" s="728" t="s">
        <v>672</v>
      </c>
      <c r="X22" s="562"/>
      <c r="Y22" s="562"/>
      <c r="Z22" s="562"/>
      <c r="AA22" s="562"/>
      <c r="AB22" s="562"/>
      <c r="AC22" s="563"/>
      <c r="AD22" s="728" t="s">
        <v>306</v>
      </c>
      <c r="AE22" s="562"/>
      <c r="AF22" s="562"/>
      <c r="AG22" s="562"/>
      <c r="AH22" s="562"/>
      <c r="AI22" s="562"/>
      <c r="AJ22" s="562"/>
      <c r="AK22" s="562"/>
      <c r="AL22" s="562"/>
      <c r="AM22" s="562"/>
      <c r="AN22" s="562"/>
      <c r="AO22" s="562"/>
      <c r="AP22" s="562"/>
      <c r="AQ22" s="562"/>
      <c r="AR22" s="562"/>
      <c r="AS22" s="562"/>
      <c r="AT22" s="562"/>
      <c r="AU22" s="562"/>
      <c r="AV22" s="562"/>
      <c r="AW22" s="562"/>
      <c r="AX22" s="747"/>
    </row>
    <row r="23" spans="1:50" ht="25.5" customHeight="1">
      <c r="A23" s="724"/>
      <c r="B23" s="725"/>
      <c r="C23" s="725"/>
      <c r="D23" s="725"/>
      <c r="E23" s="725"/>
      <c r="F23" s="726"/>
      <c r="G23" s="748" t="s">
        <v>698</v>
      </c>
      <c r="H23" s="749"/>
      <c r="I23" s="749"/>
      <c r="J23" s="749"/>
      <c r="K23" s="749"/>
      <c r="L23" s="749"/>
      <c r="M23" s="749"/>
      <c r="N23" s="749"/>
      <c r="O23" s="750"/>
      <c r="P23" s="751">
        <v>0</v>
      </c>
      <c r="Q23" s="752"/>
      <c r="R23" s="752"/>
      <c r="S23" s="752"/>
      <c r="T23" s="752"/>
      <c r="U23" s="752"/>
      <c r="V23" s="753"/>
      <c r="W23" s="751"/>
      <c r="X23" s="752"/>
      <c r="Y23" s="752"/>
      <c r="Z23" s="752"/>
      <c r="AA23" s="752"/>
      <c r="AB23" s="752"/>
      <c r="AC23" s="753"/>
      <c r="AD23" s="754"/>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c r="A24" s="724"/>
      <c r="B24" s="725"/>
      <c r="C24" s="725"/>
      <c r="D24" s="725"/>
      <c r="E24" s="725"/>
      <c r="F24" s="726"/>
      <c r="G24" s="718" t="s">
        <v>698</v>
      </c>
      <c r="H24" s="719"/>
      <c r="I24" s="719"/>
      <c r="J24" s="719"/>
      <c r="K24" s="719"/>
      <c r="L24" s="719"/>
      <c r="M24" s="719"/>
      <c r="N24" s="719"/>
      <c r="O24" s="720"/>
      <c r="P24" s="715">
        <v>0</v>
      </c>
      <c r="Q24" s="716"/>
      <c r="R24" s="716"/>
      <c r="S24" s="716"/>
      <c r="T24" s="716"/>
      <c r="U24" s="716"/>
      <c r="V24" s="717"/>
      <c r="W24" s="715"/>
      <c r="X24" s="716"/>
      <c r="Y24" s="716"/>
      <c r="Z24" s="716"/>
      <c r="AA24" s="716"/>
      <c r="AB24" s="716"/>
      <c r="AC24" s="717"/>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c r="A25" s="724"/>
      <c r="B25" s="725"/>
      <c r="C25" s="725"/>
      <c r="D25" s="725"/>
      <c r="E25" s="725"/>
      <c r="F25" s="726"/>
      <c r="G25" s="718" t="s">
        <v>698</v>
      </c>
      <c r="H25" s="719"/>
      <c r="I25" s="719"/>
      <c r="J25" s="719"/>
      <c r="K25" s="719"/>
      <c r="L25" s="719"/>
      <c r="M25" s="719"/>
      <c r="N25" s="719"/>
      <c r="O25" s="720"/>
      <c r="P25" s="715">
        <v>0</v>
      </c>
      <c r="Q25" s="716"/>
      <c r="R25" s="716"/>
      <c r="S25" s="716"/>
      <c r="T25" s="716"/>
      <c r="U25" s="716"/>
      <c r="V25" s="717"/>
      <c r="W25" s="715"/>
      <c r="X25" s="716"/>
      <c r="Y25" s="716"/>
      <c r="Z25" s="716"/>
      <c r="AA25" s="716"/>
      <c r="AB25" s="716"/>
      <c r="AC25" s="717"/>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c r="A26" s="724"/>
      <c r="B26" s="725"/>
      <c r="C26" s="725"/>
      <c r="D26" s="725"/>
      <c r="E26" s="725"/>
      <c r="F26" s="726"/>
      <c r="G26" s="718" t="s">
        <v>698</v>
      </c>
      <c r="H26" s="719"/>
      <c r="I26" s="719"/>
      <c r="J26" s="719"/>
      <c r="K26" s="719"/>
      <c r="L26" s="719"/>
      <c r="M26" s="719"/>
      <c r="N26" s="719"/>
      <c r="O26" s="720"/>
      <c r="P26" s="715">
        <v>0</v>
      </c>
      <c r="Q26" s="716"/>
      <c r="R26" s="716"/>
      <c r="S26" s="716"/>
      <c r="T26" s="716"/>
      <c r="U26" s="716"/>
      <c r="V26" s="717"/>
      <c r="W26" s="715"/>
      <c r="X26" s="716"/>
      <c r="Y26" s="716"/>
      <c r="Z26" s="716"/>
      <c r="AA26" s="716"/>
      <c r="AB26" s="716"/>
      <c r="AC26" s="717"/>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c r="A27" s="724"/>
      <c r="B27" s="725"/>
      <c r="C27" s="725"/>
      <c r="D27" s="725"/>
      <c r="E27" s="725"/>
      <c r="F27" s="726"/>
      <c r="G27" s="718" t="s">
        <v>698</v>
      </c>
      <c r="H27" s="719"/>
      <c r="I27" s="719"/>
      <c r="J27" s="719"/>
      <c r="K27" s="719"/>
      <c r="L27" s="719"/>
      <c r="M27" s="719"/>
      <c r="N27" s="719"/>
      <c r="O27" s="720"/>
      <c r="P27" s="715">
        <v>0</v>
      </c>
      <c r="Q27" s="716"/>
      <c r="R27" s="716"/>
      <c r="S27" s="716"/>
      <c r="T27" s="716"/>
      <c r="U27" s="716"/>
      <c r="V27" s="717"/>
      <c r="W27" s="715"/>
      <c r="X27" s="716"/>
      <c r="Y27" s="716"/>
      <c r="Z27" s="716"/>
      <c r="AA27" s="716"/>
      <c r="AB27" s="716"/>
      <c r="AC27" s="717"/>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c r="A28" s="724"/>
      <c r="B28" s="725"/>
      <c r="C28" s="725"/>
      <c r="D28" s="725"/>
      <c r="E28" s="725"/>
      <c r="F28" s="726"/>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c r="A29" s="724"/>
      <c r="B29" s="725"/>
      <c r="C29" s="725"/>
      <c r="D29" s="725"/>
      <c r="E29" s="725"/>
      <c r="F29" s="726"/>
      <c r="G29" s="313" t="s">
        <v>18</v>
      </c>
      <c r="H29" s="736"/>
      <c r="I29" s="736"/>
      <c r="J29" s="736"/>
      <c r="K29" s="736"/>
      <c r="L29" s="736"/>
      <c r="M29" s="736"/>
      <c r="N29" s="736"/>
      <c r="O29" s="737"/>
      <c r="P29" s="738">
        <f>AK13</f>
        <v>0</v>
      </c>
      <c r="Q29" s="739"/>
      <c r="R29" s="739"/>
      <c r="S29" s="739"/>
      <c r="T29" s="739"/>
      <c r="U29" s="739"/>
      <c r="V29" s="740"/>
      <c r="W29" s="741" t="str">
        <f>AR13</f>
        <v>-</v>
      </c>
      <c r="X29" s="742"/>
      <c r="Y29" s="742"/>
      <c r="Z29" s="742"/>
      <c r="AA29" s="742"/>
      <c r="AB29" s="742"/>
      <c r="AC29" s="743"/>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hidden="1" customHeight="1">
      <c r="A30" s="744" t="s">
        <v>660</v>
      </c>
      <c r="B30" s="745"/>
      <c r="C30" s="745"/>
      <c r="D30" s="745"/>
      <c r="E30" s="745"/>
      <c r="F30" s="746"/>
      <c r="G30" s="735"/>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hidden="1" customHeight="1">
      <c r="A31" s="660" t="s">
        <v>661</v>
      </c>
      <c r="B31" s="168"/>
      <c r="C31" s="168"/>
      <c r="D31" s="168"/>
      <c r="E31" s="168"/>
      <c r="F31" s="169"/>
      <c r="G31" s="706" t="s">
        <v>653</v>
      </c>
      <c r="H31" s="707"/>
      <c r="I31" s="707"/>
      <c r="J31" s="707"/>
      <c r="K31" s="707"/>
      <c r="L31" s="707"/>
      <c r="M31" s="707"/>
      <c r="N31" s="707"/>
      <c r="O31" s="707"/>
      <c r="P31" s="708" t="s">
        <v>652</v>
      </c>
      <c r="Q31" s="707"/>
      <c r="R31" s="707"/>
      <c r="S31" s="707"/>
      <c r="T31" s="707"/>
      <c r="U31" s="707"/>
      <c r="V31" s="707"/>
      <c r="W31" s="707"/>
      <c r="X31" s="709"/>
      <c r="Y31" s="710"/>
      <c r="Z31" s="711"/>
      <c r="AA31" s="712"/>
      <c r="AB31" s="638" t="s">
        <v>11</v>
      </c>
      <c r="AC31" s="638"/>
      <c r="AD31" s="638"/>
      <c r="AE31" s="131" t="s">
        <v>497</v>
      </c>
      <c r="AF31" s="713"/>
      <c r="AG31" s="713"/>
      <c r="AH31" s="714"/>
      <c r="AI31" s="131" t="s">
        <v>649</v>
      </c>
      <c r="AJ31" s="713"/>
      <c r="AK31" s="713"/>
      <c r="AL31" s="714"/>
      <c r="AM31" s="131" t="s">
        <v>465</v>
      </c>
      <c r="AN31" s="713"/>
      <c r="AO31" s="713"/>
      <c r="AP31" s="714"/>
      <c r="AQ31" s="635" t="s">
        <v>496</v>
      </c>
      <c r="AR31" s="636"/>
      <c r="AS31" s="636"/>
      <c r="AT31" s="637"/>
      <c r="AU31" s="635" t="s">
        <v>674</v>
      </c>
      <c r="AV31" s="636"/>
      <c r="AW31" s="636"/>
      <c r="AX31" s="646"/>
    </row>
    <row r="32" spans="1:50" ht="23.25" hidden="1" customHeight="1">
      <c r="A32" s="660"/>
      <c r="B32" s="168"/>
      <c r="C32" s="168"/>
      <c r="D32" s="168"/>
      <c r="E32" s="168"/>
      <c r="F32" s="169"/>
      <c r="G32" s="704"/>
      <c r="H32" s="648"/>
      <c r="I32" s="648"/>
      <c r="J32" s="648"/>
      <c r="K32" s="648"/>
      <c r="L32" s="648"/>
      <c r="M32" s="648"/>
      <c r="N32" s="648"/>
      <c r="O32" s="648"/>
      <c r="P32" s="705"/>
      <c r="Q32" s="651"/>
      <c r="R32" s="651"/>
      <c r="S32" s="651"/>
      <c r="T32" s="651"/>
      <c r="U32" s="651"/>
      <c r="V32" s="651"/>
      <c r="W32" s="651"/>
      <c r="X32" s="652"/>
      <c r="Y32" s="656" t="s">
        <v>52</v>
      </c>
      <c r="Z32" s="657"/>
      <c r="AA32" s="658"/>
      <c r="AB32" s="659"/>
      <c r="AC32" s="659"/>
      <c r="AD32" s="659"/>
      <c r="AE32" s="628"/>
      <c r="AF32" s="628"/>
      <c r="AG32" s="628"/>
      <c r="AH32" s="628"/>
      <c r="AI32" s="628"/>
      <c r="AJ32" s="628"/>
      <c r="AK32" s="628"/>
      <c r="AL32" s="628"/>
      <c r="AM32" s="628"/>
      <c r="AN32" s="628"/>
      <c r="AO32" s="628"/>
      <c r="AP32" s="628"/>
      <c r="AQ32" s="628"/>
      <c r="AR32" s="628"/>
      <c r="AS32" s="628"/>
      <c r="AT32" s="628"/>
      <c r="AU32" s="629"/>
      <c r="AV32" s="630"/>
      <c r="AW32" s="630"/>
      <c r="AX32" s="631"/>
    </row>
    <row r="33" spans="1:51" ht="23.25" hidden="1" customHeight="1">
      <c r="A33" s="203"/>
      <c r="B33" s="173"/>
      <c r="C33" s="173"/>
      <c r="D33" s="173"/>
      <c r="E33" s="173"/>
      <c r="F33" s="174"/>
      <c r="G33" s="649"/>
      <c r="H33" s="650"/>
      <c r="I33" s="650"/>
      <c r="J33" s="650"/>
      <c r="K33" s="650"/>
      <c r="L33" s="650"/>
      <c r="M33" s="650"/>
      <c r="N33" s="650"/>
      <c r="O33" s="650"/>
      <c r="P33" s="653"/>
      <c r="Q33" s="654"/>
      <c r="R33" s="654"/>
      <c r="S33" s="654"/>
      <c r="T33" s="654"/>
      <c r="U33" s="654"/>
      <c r="V33" s="654"/>
      <c r="W33" s="654"/>
      <c r="X33" s="655"/>
      <c r="Y33" s="632" t="s">
        <v>53</v>
      </c>
      <c r="Z33" s="633"/>
      <c r="AA33" s="634"/>
      <c r="AB33" s="659"/>
      <c r="AC33" s="659"/>
      <c r="AD33" s="659"/>
      <c r="AE33" s="628"/>
      <c r="AF33" s="628"/>
      <c r="AG33" s="628"/>
      <c r="AH33" s="628"/>
      <c r="AI33" s="628"/>
      <c r="AJ33" s="628"/>
      <c r="AK33" s="628"/>
      <c r="AL33" s="628"/>
      <c r="AM33" s="628"/>
      <c r="AN33" s="628"/>
      <c r="AO33" s="628"/>
      <c r="AP33" s="628"/>
      <c r="AQ33" s="628"/>
      <c r="AR33" s="628"/>
      <c r="AS33" s="628"/>
      <c r="AT33" s="628"/>
      <c r="AU33" s="629"/>
      <c r="AV33" s="630"/>
      <c r="AW33" s="630"/>
      <c r="AX33" s="631"/>
    </row>
    <row r="34" spans="1:51" ht="23.25" hidden="1" customHeight="1">
      <c r="A34" s="695" t="s">
        <v>662</v>
      </c>
      <c r="B34" s="696"/>
      <c r="C34" s="696"/>
      <c r="D34" s="696"/>
      <c r="E34" s="696"/>
      <c r="F34" s="697"/>
      <c r="G34" s="191" t="s">
        <v>663</v>
      </c>
      <c r="H34" s="191"/>
      <c r="I34" s="191"/>
      <c r="J34" s="191"/>
      <c r="K34" s="191"/>
      <c r="L34" s="191"/>
      <c r="M34" s="191"/>
      <c r="N34" s="191"/>
      <c r="O34" s="191"/>
      <c r="P34" s="191"/>
      <c r="Q34" s="191"/>
      <c r="R34" s="191"/>
      <c r="S34" s="191"/>
      <c r="T34" s="191"/>
      <c r="U34" s="191"/>
      <c r="V34" s="191"/>
      <c r="W34" s="191"/>
      <c r="X34" s="192"/>
      <c r="Y34" s="642"/>
      <c r="Z34" s="643"/>
      <c r="AA34" s="644"/>
      <c r="AB34" s="190" t="s">
        <v>11</v>
      </c>
      <c r="AC34" s="191"/>
      <c r="AD34" s="192"/>
      <c r="AE34" s="190" t="s">
        <v>497</v>
      </c>
      <c r="AF34" s="191"/>
      <c r="AG34" s="191"/>
      <c r="AH34" s="192"/>
      <c r="AI34" s="190" t="s">
        <v>649</v>
      </c>
      <c r="AJ34" s="191"/>
      <c r="AK34" s="191"/>
      <c r="AL34" s="192"/>
      <c r="AM34" s="190" t="s">
        <v>465</v>
      </c>
      <c r="AN34" s="191"/>
      <c r="AO34" s="191"/>
      <c r="AP34" s="192"/>
      <c r="AQ34" s="639" t="s">
        <v>675</v>
      </c>
      <c r="AR34" s="640"/>
      <c r="AS34" s="640"/>
      <c r="AT34" s="640"/>
      <c r="AU34" s="640"/>
      <c r="AV34" s="640"/>
      <c r="AW34" s="640"/>
      <c r="AX34" s="641"/>
    </row>
    <row r="35" spans="1:51" ht="23.25" hidden="1" customHeight="1">
      <c r="A35" s="698"/>
      <c r="B35" s="699"/>
      <c r="C35" s="699"/>
      <c r="D35" s="699"/>
      <c r="E35" s="699"/>
      <c r="F35" s="700"/>
      <c r="G35" s="667" t="s">
        <v>706</v>
      </c>
      <c r="H35" s="668"/>
      <c r="I35" s="668"/>
      <c r="J35" s="668"/>
      <c r="K35" s="668"/>
      <c r="L35" s="668"/>
      <c r="M35" s="668"/>
      <c r="N35" s="668"/>
      <c r="O35" s="668"/>
      <c r="P35" s="668"/>
      <c r="Q35" s="668"/>
      <c r="R35" s="668"/>
      <c r="S35" s="668"/>
      <c r="T35" s="668"/>
      <c r="U35" s="668"/>
      <c r="V35" s="668"/>
      <c r="W35" s="668"/>
      <c r="X35" s="668"/>
      <c r="Y35" s="671" t="s">
        <v>662</v>
      </c>
      <c r="Z35" s="672"/>
      <c r="AA35" s="673"/>
      <c r="AB35" s="674" t="s">
        <v>704</v>
      </c>
      <c r="AC35" s="675"/>
      <c r="AD35" s="676"/>
      <c r="AE35" s="645" t="s">
        <v>698</v>
      </c>
      <c r="AF35" s="645"/>
      <c r="AG35" s="645"/>
      <c r="AH35" s="645"/>
      <c r="AI35" s="645">
        <v>73</v>
      </c>
      <c r="AJ35" s="645"/>
      <c r="AK35" s="645"/>
      <c r="AL35" s="645"/>
      <c r="AM35" s="645"/>
      <c r="AN35" s="645"/>
      <c r="AO35" s="645"/>
      <c r="AP35" s="645"/>
      <c r="AQ35" s="108"/>
      <c r="AR35" s="102"/>
      <c r="AS35" s="102"/>
      <c r="AT35" s="102"/>
      <c r="AU35" s="102"/>
      <c r="AV35" s="102"/>
      <c r="AW35" s="102"/>
      <c r="AX35" s="103"/>
    </row>
    <row r="36" spans="1:51" ht="46.5" hidden="1" customHeight="1">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665</v>
      </c>
      <c r="Z36" s="664"/>
      <c r="AA36" s="665"/>
      <c r="AB36" s="624" t="s">
        <v>705</v>
      </c>
      <c r="AC36" s="625"/>
      <c r="AD36" s="626"/>
      <c r="AE36" s="627" t="s">
        <v>698</v>
      </c>
      <c r="AF36" s="627"/>
      <c r="AG36" s="627"/>
      <c r="AH36" s="627"/>
      <c r="AI36" s="666" t="s">
        <v>707</v>
      </c>
      <c r="AJ36" s="627"/>
      <c r="AK36" s="627"/>
      <c r="AL36" s="627"/>
      <c r="AM36" s="627"/>
      <c r="AN36" s="627"/>
      <c r="AO36" s="627"/>
      <c r="AP36" s="627"/>
      <c r="AQ36" s="627"/>
      <c r="AR36" s="627"/>
      <c r="AS36" s="627"/>
      <c r="AT36" s="627"/>
      <c r="AU36" s="627"/>
      <c r="AV36" s="627"/>
      <c r="AW36" s="627"/>
      <c r="AX36" s="682"/>
    </row>
    <row r="37" spans="1:51" ht="18.75" customHeight="1">
      <c r="A37" s="683" t="s">
        <v>314</v>
      </c>
      <c r="B37" s="684"/>
      <c r="C37" s="684"/>
      <c r="D37" s="684"/>
      <c r="E37" s="684"/>
      <c r="F37" s="685"/>
      <c r="G37" s="614" t="s">
        <v>140</v>
      </c>
      <c r="H37" s="212"/>
      <c r="I37" s="212"/>
      <c r="J37" s="212"/>
      <c r="K37" s="212"/>
      <c r="L37" s="212"/>
      <c r="M37" s="212"/>
      <c r="N37" s="212"/>
      <c r="O37" s="213"/>
      <c r="P37" s="214" t="s">
        <v>56</v>
      </c>
      <c r="Q37" s="212"/>
      <c r="R37" s="212"/>
      <c r="S37" s="212"/>
      <c r="T37" s="212"/>
      <c r="U37" s="212"/>
      <c r="V37" s="212"/>
      <c r="W37" s="212"/>
      <c r="X37" s="213"/>
      <c r="Y37" s="615"/>
      <c r="Z37" s="616"/>
      <c r="AA37" s="617"/>
      <c r="AB37" s="621" t="s">
        <v>11</v>
      </c>
      <c r="AC37" s="622"/>
      <c r="AD37" s="623"/>
      <c r="AE37" s="621" t="s">
        <v>497</v>
      </c>
      <c r="AF37" s="622"/>
      <c r="AG37" s="622"/>
      <c r="AH37" s="623"/>
      <c r="AI37" s="693" t="s">
        <v>649</v>
      </c>
      <c r="AJ37" s="693"/>
      <c r="AK37" s="693"/>
      <c r="AL37" s="621"/>
      <c r="AM37" s="693" t="s">
        <v>465</v>
      </c>
      <c r="AN37" s="693"/>
      <c r="AO37" s="693"/>
      <c r="AP37" s="621"/>
      <c r="AQ37" s="231" t="s">
        <v>223</v>
      </c>
      <c r="AR37" s="232"/>
      <c r="AS37" s="232"/>
      <c r="AT37" s="233"/>
      <c r="AU37" s="212" t="s">
        <v>129</v>
      </c>
      <c r="AV37" s="212"/>
      <c r="AW37" s="212"/>
      <c r="AX37" s="215"/>
    </row>
    <row r="38" spans="1:51" ht="18.75" customHeight="1">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18"/>
      <c r="Z38" s="619"/>
      <c r="AA38" s="620"/>
      <c r="AB38" s="131"/>
      <c r="AC38" s="132"/>
      <c r="AD38" s="133"/>
      <c r="AE38" s="131"/>
      <c r="AF38" s="132"/>
      <c r="AG38" s="132"/>
      <c r="AH38" s="133"/>
      <c r="AI38" s="694"/>
      <c r="AJ38" s="694"/>
      <c r="AK38" s="694"/>
      <c r="AL38" s="131"/>
      <c r="AM38" s="694"/>
      <c r="AN38" s="694"/>
      <c r="AO38" s="694"/>
      <c r="AP38" s="131"/>
      <c r="AQ38" s="519" t="s">
        <v>698</v>
      </c>
      <c r="AR38" s="520"/>
      <c r="AS38" s="142" t="s">
        <v>224</v>
      </c>
      <c r="AT38" s="143"/>
      <c r="AU38" s="141" t="s">
        <v>698</v>
      </c>
      <c r="AV38" s="141"/>
      <c r="AW38" s="123" t="s">
        <v>170</v>
      </c>
      <c r="AX38" s="144"/>
    </row>
    <row r="39" spans="1:51" ht="23.25" customHeight="1">
      <c r="A39" s="689"/>
      <c r="B39" s="687"/>
      <c r="C39" s="687"/>
      <c r="D39" s="687"/>
      <c r="E39" s="687"/>
      <c r="F39" s="688"/>
      <c r="G39" s="193" t="s">
        <v>698</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698</v>
      </c>
      <c r="AC39" s="163"/>
      <c r="AD39" s="163"/>
      <c r="AE39" s="108" t="s">
        <v>698</v>
      </c>
      <c r="AF39" s="102"/>
      <c r="AG39" s="102"/>
      <c r="AH39" s="102"/>
      <c r="AI39" s="108" t="s">
        <v>698</v>
      </c>
      <c r="AJ39" s="102"/>
      <c r="AK39" s="102"/>
      <c r="AL39" s="102"/>
      <c r="AM39" s="108" t="s">
        <v>789</v>
      </c>
      <c r="AN39" s="102"/>
      <c r="AO39" s="102"/>
      <c r="AP39" s="102"/>
      <c r="AQ39" s="109" t="s">
        <v>698</v>
      </c>
      <c r="AR39" s="110"/>
      <c r="AS39" s="110"/>
      <c r="AT39" s="111"/>
      <c r="AU39" s="102" t="s">
        <v>698</v>
      </c>
      <c r="AV39" s="102"/>
      <c r="AW39" s="102"/>
      <c r="AX39" s="103"/>
    </row>
    <row r="40" spans="1:51" ht="23.25" customHeight="1">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t="s">
        <v>698</v>
      </c>
      <c r="AF40" s="102"/>
      <c r="AG40" s="102"/>
      <c r="AH40" s="102"/>
      <c r="AI40" s="108" t="s">
        <v>698</v>
      </c>
      <c r="AJ40" s="102"/>
      <c r="AK40" s="102"/>
      <c r="AL40" s="102"/>
      <c r="AM40" s="108" t="s">
        <v>789</v>
      </c>
      <c r="AN40" s="102"/>
      <c r="AO40" s="102"/>
      <c r="AP40" s="102"/>
      <c r="AQ40" s="109" t="s">
        <v>698</v>
      </c>
      <c r="AR40" s="110"/>
      <c r="AS40" s="110"/>
      <c r="AT40" s="111"/>
      <c r="AU40" s="109" t="s">
        <v>698</v>
      </c>
      <c r="AV40" s="110"/>
      <c r="AW40" s="110"/>
      <c r="AX40" s="111"/>
    </row>
    <row r="41" spans="1:51" ht="23.25" customHeight="1">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4" t="s">
        <v>14</v>
      </c>
      <c r="AC41" s="604"/>
      <c r="AD41" s="604"/>
      <c r="AE41" s="108" t="s">
        <v>698</v>
      </c>
      <c r="AF41" s="102"/>
      <c r="AG41" s="102"/>
      <c r="AH41" s="102"/>
      <c r="AI41" s="108" t="s">
        <v>698</v>
      </c>
      <c r="AJ41" s="102"/>
      <c r="AK41" s="102"/>
      <c r="AL41" s="102"/>
      <c r="AM41" s="108" t="s">
        <v>789</v>
      </c>
      <c r="AN41" s="102"/>
      <c r="AO41" s="102"/>
      <c r="AP41" s="102"/>
      <c r="AQ41" s="109" t="s">
        <v>698</v>
      </c>
      <c r="AR41" s="110"/>
      <c r="AS41" s="110"/>
      <c r="AT41" s="111"/>
      <c r="AU41" s="102" t="s">
        <v>698</v>
      </c>
      <c r="AV41" s="102"/>
      <c r="AW41" s="102"/>
      <c r="AX41" s="103"/>
    </row>
    <row r="42" spans="1:51" ht="23.25" customHeight="1">
      <c r="A42" s="202" t="s">
        <v>341</v>
      </c>
      <c r="B42" s="165"/>
      <c r="C42" s="165"/>
      <c r="D42" s="165"/>
      <c r="E42" s="165"/>
      <c r="F42" s="166"/>
      <c r="G42" s="204" t="s">
        <v>698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c r="A44" s="254" t="s">
        <v>654</v>
      </c>
      <c r="B44" s="167" t="s">
        <v>655</v>
      </c>
      <c r="C44" s="168"/>
      <c r="D44" s="168"/>
      <c r="E44" s="168"/>
      <c r="F44" s="169"/>
      <c r="G44" s="212" t="s">
        <v>656</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c r="A46" s="210"/>
      <c r="B46" s="167"/>
      <c r="C46" s="168"/>
      <c r="D46" s="168"/>
      <c r="E46" s="168"/>
      <c r="F46" s="169"/>
      <c r="G46" s="216" t="s">
        <v>711</v>
      </c>
      <c r="H46" s="216"/>
      <c r="I46" s="216"/>
      <c r="J46" s="216"/>
      <c r="K46" s="216"/>
      <c r="L46" s="216"/>
      <c r="M46" s="216"/>
      <c r="N46" s="216"/>
      <c r="O46" s="216"/>
      <c r="P46" s="216"/>
      <c r="Q46" s="216"/>
      <c r="R46" s="216"/>
      <c r="S46" s="216"/>
      <c r="T46" s="216"/>
      <c r="U46" s="216"/>
      <c r="V46" s="216"/>
      <c r="W46" s="216"/>
      <c r="X46" s="216"/>
      <c r="Y46" s="216"/>
      <c r="Z46" s="216"/>
      <c r="AA46" s="217"/>
      <c r="AB46" s="222" t="s">
        <v>712</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hidden="1"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1</v>
      </c>
      <c r="AZ49" s="10"/>
      <c r="BA49" s="10"/>
      <c r="BB49" s="10"/>
      <c r="BC49" s="10"/>
    </row>
    <row r="50" spans="1:60" ht="18.75" hidden="1"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698</v>
      </c>
      <c r="AR50" s="141"/>
      <c r="AS50" s="142" t="s">
        <v>224</v>
      </c>
      <c r="AT50" s="143"/>
      <c r="AU50" s="141">
        <v>3</v>
      </c>
      <c r="AV50" s="141"/>
      <c r="AW50" s="123" t="s">
        <v>170</v>
      </c>
      <c r="AX50" s="144"/>
      <c r="AY50">
        <f t="shared" si="0"/>
        <v>1</v>
      </c>
      <c r="AZ50" s="10"/>
      <c r="BA50" s="10"/>
      <c r="BB50" s="10"/>
      <c r="BC50" s="10"/>
      <c r="BD50" s="10"/>
      <c r="BE50" s="10"/>
      <c r="BF50" s="10"/>
      <c r="BG50" s="10"/>
      <c r="BH50" s="10"/>
    </row>
    <row r="51" spans="1:60" ht="23.25" hidden="1" customHeight="1">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t="s">
        <v>700</v>
      </c>
      <c r="AC51" s="163"/>
      <c r="AD51" s="163"/>
      <c r="AE51" s="108" t="s">
        <v>698</v>
      </c>
      <c r="AF51" s="102"/>
      <c r="AG51" s="102"/>
      <c r="AH51" s="102"/>
      <c r="AI51" s="108"/>
      <c r="AJ51" s="102"/>
      <c r="AK51" s="102"/>
      <c r="AL51" s="102"/>
      <c r="AM51" s="108"/>
      <c r="AN51" s="102"/>
      <c r="AO51" s="102"/>
      <c r="AP51" s="102"/>
      <c r="AQ51" s="109" t="s">
        <v>698</v>
      </c>
      <c r="AR51" s="110"/>
      <c r="AS51" s="110"/>
      <c r="AT51" s="111"/>
      <c r="AU51" s="102" t="s">
        <v>698</v>
      </c>
      <c r="AV51" s="102"/>
      <c r="AW51" s="102"/>
      <c r="AX51" s="103"/>
      <c r="AY51">
        <f t="shared" si="0"/>
        <v>1</v>
      </c>
    </row>
    <row r="52" spans="1:60" ht="23.25" hidden="1"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701</v>
      </c>
      <c r="AC52" s="107"/>
      <c r="AD52" s="107"/>
      <c r="AE52" s="108" t="s">
        <v>698</v>
      </c>
      <c r="AF52" s="102"/>
      <c r="AG52" s="102"/>
      <c r="AH52" s="102"/>
      <c r="AI52" s="108"/>
      <c r="AJ52" s="102"/>
      <c r="AK52" s="102"/>
      <c r="AL52" s="102"/>
      <c r="AM52" s="108"/>
      <c r="AN52" s="102"/>
      <c r="AO52" s="102"/>
      <c r="AP52" s="102"/>
      <c r="AQ52" s="109" t="s">
        <v>698</v>
      </c>
      <c r="AR52" s="110"/>
      <c r="AS52" s="110"/>
      <c r="AT52" s="111"/>
      <c r="AU52" s="102"/>
      <c r="AV52" s="102"/>
      <c r="AW52" s="102"/>
      <c r="AX52" s="103"/>
      <c r="AY52">
        <f t="shared" si="0"/>
        <v>1</v>
      </c>
      <c r="AZ52" s="10"/>
      <c r="BA52" s="10"/>
      <c r="BB52" s="10"/>
      <c r="BC52" s="10"/>
    </row>
    <row r="53" spans="1:60" ht="23.25" hidden="1" customHeigh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698</v>
      </c>
      <c r="AF53" s="114"/>
      <c r="AG53" s="114"/>
      <c r="AH53" s="114"/>
      <c r="AI53" s="113"/>
      <c r="AJ53" s="114"/>
      <c r="AK53" s="114"/>
      <c r="AL53" s="114"/>
      <c r="AM53" s="113"/>
      <c r="AN53" s="114"/>
      <c r="AO53" s="114"/>
      <c r="AP53" s="114"/>
      <c r="AQ53" s="109" t="s">
        <v>698</v>
      </c>
      <c r="AR53" s="110"/>
      <c r="AS53" s="110"/>
      <c r="AT53" s="111"/>
      <c r="AU53" s="102" t="s">
        <v>698</v>
      </c>
      <c r="AV53" s="102"/>
      <c r="AW53" s="102"/>
      <c r="AX53" s="103"/>
      <c r="AY53">
        <f t="shared" si="0"/>
        <v>1</v>
      </c>
      <c r="AZ53" s="10"/>
      <c r="BA53" s="10"/>
      <c r="BB53" s="10"/>
      <c r="BC53" s="10"/>
      <c r="BD53" s="10"/>
      <c r="BE53" s="10"/>
      <c r="BF53" s="10"/>
      <c r="BG53" s="10"/>
      <c r="BH53" s="10"/>
    </row>
    <row r="54" spans="1:60" ht="18.75"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1</v>
      </c>
      <c r="AZ54" s="10"/>
      <c r="BA54" s="10"/>
      <c r="BB54" s="10"/>
      <c r="BC54" s="10"/>
    </row>
    <row r="55" spans="1:60" ht="18.75"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v>3</v>
      </c>
      <c r="AV55" s="141"/>
      <c r="AW55" s="123" t="s">
        <v>170</v>
      </c>
      <c r="AX55" s="144"/>
      <c r="AY55">
        <f>$AY$54</f>
        <v>1</v>
      </c>
      <c r="AZ55" s="10"/>
      <c r="BA55" s="10"/>
      <c r="BB55" s="10"/>
      <c r="BC55" s="10"/>
      <c r="BD55" s="10"/>
      <c r="BE55" s="10"/>
      <c r="BF55" s="10"/>
      <c r="BG55" s="10"/>
      <c r="BH55" s="10"/>
    </row>
    <row r="56" spans="1:60" ht="23.25" customHeight="1">
      <c r="A56" s="210"/>
      <c r="B56" s="167"/>
      <c r="C56" s="168"/>
      <c r="D56" s="168"/>
      <c r="E56" s="168"/>
      <c r="F56" s="169"/>
      <c r="G56" s="145" t="s">
        <v>702</v>
      </c>
      <c r="H56" s="146"/>
      <c r="I56" s="146"/>
      <c r="J56" s="146"/>
      <c r="K56" s="146"/>
      <c r="L56" s="146"/>
      <c r="M56" s="146"/>
      <c r="N56" s="146"/>
      <c r="O56" s="147"/>
      <c r="P56" s="146" t="s">
        <v>703</v>
      </c>
      <c r="Q56" s="154"/>
      <c r="R56" s="154"/>
      <c r="S56" s="154"/>
      <c r="T56" s="154"/>
      <c r="U56" s="154"/>
      <c r="V56" s="154"/>
      <c r="W56" s="154"/>
      <c r="X56" s="155"/>
      <c r="Y56" s="160" t="s">
        <v>58</v>
      </c>
      <c r="Z56" s="161"/>
      <c r="AA56" s="162"/>
      <c r="AB56" s="163" t="s">
        <v>700</v>
      </c>
      <c r="AC56" s="163"/>
      <c r="AD56" s="163"/>
      <c r="AE56" s="108" t="s">
        <v>698</v>
      </c>
      <c r="AF56" s="102"/>
      <c r="AG56" s="102"/>
      <c r="AH56" s="102"/>
      <c r="AI56" s="108">
        <v>4.5999999999999996</v>
      </c>
      <c r="AJ56" s="102"/>
      <c r="AK56" s="102"/>
      <c r="AL56" s="102"/>
      <c r="AM56" s="108">
        <v>4.4000000000000004</v>
      </c>
      <c r="AN56" s="102"/>
      <c r="AO56" s="102"/>
      <c r="AP56" s="102"/>
      <c r="AQ56" s="109" t="s">
        <v>698</v>
      </c>
      <c r="AR56" s="110"/>
      <c r="AS56" s="110"/>
      <c r="AT56" s="111"/>
      <c r="AU56" s="102" t="s">
        <v>698</v>
      </c>
      <c r="AV56" s="102"/>
      <c r="AW56" s="102"/>
      <c r="AX56" s="103"/>
      <c r="AY56">
        <f>$AY$54</f>
        <v>1</v>
      </c>
    </row>
    <row r="57" spans="1:60" ht="23.25"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t="s">
        <v>701</v>
      </c>
      <c r="AC57" s="107"/>
      <c r="AD57" s="107"/>
      <c r="AE57" s="108" t="s">
        <v>698</v>
      </c>
      <c r="AF57" s="102"/>
      <c r="AG57" s="102"/>
      <c r="AH57" s="102"/>
      <c r="AI57" s="108" t="s">
        <v>698</v>
      </c>
      <c r="AJ57" s="102"/>
      <c r="AK57" s="102"/>
      <c r="AL57" s="102"/>
      <c r="AM57" s="108">
        <v>3.8</v>
      </c>
      <c r="AN57" s="102"/>
      <c r="AO57" s="102"/>
      <c r="AP57" s="102"/>
      <c r="AQ57" s="109" t="s">
        <v>698</v>
      </c>
      <c r="AR57" s="110"/>
      <c r="AS57" s="110"/>
      <c r="AT57" s="111"/>
      <c r="AU57" s="102">
        <v>3.8</v>
      </c>
      <c r="AV57" s="102"/>
      <c r="AW57" s="102"/>
      <c r="AX57" s="103"/>
      <c r="AY57">
        <f>$AY$54</f>
        <v>1</v>
      </c>
      <c r="AZ57" s="10"/>
      <c r="BA57" s="10"/>
      <c r="BB57" s="10"/>
      <c r="BC57" s="10"/>
    </row>
    <row r="58" spans="1:60" ht="23.25"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698</v>
      </c>
      <c r="AF58" s="114"/>
      <c r="AG58" s="114"/>
      <c r="AH58" s="114"/>
      <c r="AI58" s="108" t="s">
        <v>698</v>
      </c>
      <c r="AJ58" s="102"/>
      <c r="AK58" s="102"/>
      <c r="AL58" s="102"/>
      <c r="AM58" s="113">
        <v>116</v>
      </c>
      <c r="AN58" s="114"/>
      <c r="AO58" s="114"/>
      <c r="AP58" s="114"/>
      <c r="AQ58" s="109" t="s">
        <v>698</v>
      </c>
      <c r="AR58" s="110"/>
      <c r="AS58" s="110"/>
      <c r="AT58" s="111"/>
      <c r="AU58" s="102" t="s">
        <v>698</v>
      </c>
      <c r="AV58" s="102"/>
      <c r="AW58" s="102"/>
      <c r="AX58" s="103"/>
      <c r="AY58">
        <f>$AY$54</f>
        <v>1</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c r="A64" s="744" t="s">
        <v>660</v>
      </c>
      <c r="B64" s="745"/>
      <c r="C64" s="745"/>
      <c r="D64" s="745"/>
      <c r="E64" s="745"/>
      <c r="F64" s="746"/>
      <c r="G64" s="735"/>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c r="A65" s="660" t="s">
        <v>661</v>
      </c>
      <c r="B65" s="168"/>
      <c r="C65" s="168"/>
      <c r="D65" s="168"/>
      <c r="E65" s="168"/>
      <c r="F65" s="169"/>
      <c r="G65" s="706" t="s">
        <v>653</v>
      </c>
      <c r="H65" s="707"/>
      <c r="I65" s="707"/>
      <c r="J65" s="707"/>
      <c r="K65" s="707"/>
      <c r="L65" s="707"/>
      <c r="M65" s="707"/>
      <c r="N65" s="707"/>
      <c r="O65" s="707"/>
      <c r="P65" s="708" t="s">
        <v>652</v>
      </c>
      <c r="Q65" s="707"/>
      <c r="R65" s="707"/>
      <c r="S65" s="707"/>
      <c r="T65" s="707"/>
      <c r="U65" s="707"/>
      <c r="V65" s="707"/>
      <c r="W65" s="707"/>
      <c r="X65" s="709"/>
      <c r="Y65" s="710"/>
      <c r="Z65" s="711"/>
      <c r="AA65" s="712"/>
      <c r="AB65" s="638" t="s">
        <v>11</v>
      </c>
      <c r="AC65" s="638"/>
      <c r="AD65" s="638"/>
      <c r="AE65" s="131" t="s">
        <v>497</v>
      </c>
      <c r="AF65" s="713"/>
      <c r="AG65" s="713"/>
      <c r="AH65" s="714"/>
      <c r="AI65" s="131" t="s">
        <v>649</v>
      </c>
      <c r="AJ65" s="713"/>
      <c r="AK65" s="713"/>
      <c r="AL65" s="714"/>
      <c r="AM65" s="131" t="s">
        <v>465</v>
      </c>
      <c r="AN65" s="713"/>
      <c r="AO65" s="713"/>
      <c r="AP65" s="714"/>
      <c r="AQ65" s="635" t="s">
        <v>496</v>
      </c>
      <c r="AR65" s="636"/>
      <c r="AS65" s="636"/>
      <c r="AT65" s="637"/>
      <c r="AU65" s="635" t="s">
        <v>674</v>
      </c>
      <c r="AV65" s="636"/>
      <c r="AW65" s="636"/>
      <c r="AX65" s="646"/>
      <c r="AY65">
        <f>COUNTA($G$66)</f>
        <v>0</v>
      </c>
    </row>
    <row r="66" spans="1:51" ht="23.25" hidden="1" customHeight="1">
      <c r="A66" s="660"/>
      <c r="B66" s="168"/>
      <c r="C66" s="168"/>
      <c r="D66" s="168"/>
      <c r="E66" s="168"/>
      <c r="F66" s="169"/>
      <c r="G66" s="704"/>
      <c r="H66" s="648"/>
      <c r="I66" s="648"/>
      <c r="J66" s="648"/>
      <c r="K66" s="648"/>
      <c r="L66" s="648"/>
      <c r="M66" s="648"/>
      <c r="N66" s="648"/>
      <c r="O66" s="648"/>
      <c r="P66" s="705"/>
      <c r="Q66" s="651"/>
      <c r="R66" s="651"/>
      <c r="S66" s="651"/>
      <c r="T66" s="651"/>
      <c r="U66" s="651"/>
      <c r="V66" s="651"/>
      <c r="W66" s="651"/>
      <c r="X66" s="652"/>
      <c r="Y66" s="656" t="s">
        <v>52</v>
      </c>
      <c r="Z66" s="657"/>
      <c r="AA66" s="658"/>
      <c r="AB66" s="659"/>
      <c r="AC66" s="659"/>
      <c r="AD66" s="659"/>
      <c r="AE66" s="628"/>
      <c r="AF66" s="628"/>
      <c r="AG66" s="628"/>
      <c r="AH66" s="628"/>
      <c r="AI66" s="628"/>
      <c r="AJ66" s="628"/>
      <c r="AK66" s="628"/>
      <c r="AL66" s="628"/>
      <c r="AM66" s="628"/>
      <c r="AN66" s="628"/>
      <c r="AO66" s="628"/>
      <c r="AP66" s="628"/>
      <c r="AQ66" s="628"/>
      <c r="AR66" s="628"/>
      <c r="AS66" s="628"/>
      <c r="AT66" s="628"/>
      <c r="AU66" s="629"/>
      <c r="AV66" s="630"/>
      <c r="AW66" s="630"/>
      <c r="AX66" s="631"/>
      <c r="AY66">
        <f>$AY$65</f>
        <v>0</v>
      </c>
    </row>
    <row r="67" spans="1:51" ht="23.25" hidden="1" customHeight="1">
      <c r="A67" s="203"/>
      <c r="B67" s="173"/>
      <c r="C67" s="173"/>
      <c r="D67" s="173"/>
      <c r="E67" s="173"/>
      <c r="F67" s="174"/>
      <c r="G67" s="649"/>
      <c r="H67" s="650"/>
      <c r="I67" s="650"/>
      <c r="J67" s="650"/>
      <c r="K67" s="650"/>
      <c r="L67" s="650"/>
      <c r="M67" s="650"/>
      <c r="N67" s="650"/>
      <c r="O67" s="650"/>
      <c r="P67" s="653"/>
      <c r="Q67" s="654"/>
      <c r="R67" s="654"/>
      <c r="S67" s="654"/>
      <c r="T67" s="654"/>
      <c r="U67" s="654"/>
      <c r="V67" s="654"/>
      <c r="W67" s="654"/>
      <c r="X67" s="655"/>
      <c r="Y67" s="632" t="s">
        <v>53</v>
      </c>
      <c r="Z67" s="633"/>
      <c r="AA67" s="634"/>
      <c r="AB67" s="659"/>
      <c r="AC67" s="659"/>
      <c r="AD67" s="659"/>
      <c r="AE67" s="628"/>
      <c r="AF67" s="628"/>
      <c r="AG67" s="628"/>
      <c r="AH67" s="628"/>
      <c r="AI67" s="628"/>
      <c r="AJ67" s="628"/>
      <c r="AK67" s="628"/>
      <c r="AL67" s="628"/>
      <c r="AM67" s="628"/>
      <c r="AN67" s="628"/>
      <c r="AO67" s="628"/>
      <c r="AP67" s="628"/>
      <c r="AQ67" s="628"/>
      <c r="AR67" s="628"/>
      <c r="AS67" s="628"/>
      <c r="AT67" s="628"/>
      <c r="AU67" s="629"/>
      <c r="AV67" s="630"/>
      <c r="AW67" s="630"/>
      <c r="AX67" s="631"/>
      <c r="AY67">
        <f>$AY$65</f>
        <v>0</v>
      </c>
    </row>
    <row r="68" spans="1:51" ht="23.25" customHeight="1">
      <c r="A68" s="695" t="s">
        <v>662</v>
      </c>
      <c r="B68" s="696"/>
      <c r="C68" s="696"/>
      <c r="D68" s="696"/>
      <c r="E68" s="696"/>
      <c r="F68" s="697"/>
      <c r="G68" s="191" t="s">
        <v>663</v>
      </c>
      <c r="H68" s="191"/>
      <c r="I68" s="191"/>
      <c r="J68" s="191"/>
      <c r="K68" s="191"/>
      <c r="L68" s="191"/>
      <c r="M68" s="191"/>
      <c r="N68" s="191"/>
      <c r="O68" s="191"/>
      <c r="P68" s="191"/>
      <c r="Q68" s="191"/>
      <c r="R68" s="191"/>
      <c r="S68" s="191"/>
      <c r="T68" s="191"/>
      <c r="U68" s="191"/>
      <c r="V68" s="191"/>
      <c r="W68" s="191"/>
      <c r="X68" s="192"/>
      <c r="Y68" s="642"/>
      <c r="Z68" s="643"/>
      <c r="AA68" s="644"/>
      <c r="AB68" s="190" t="s">
        <v>11</v>
      </c>
      <c r="AC68" s="191"/>
      <c r="AD68" s="192"/>
      <c r="AE68" s="134" t="s">
        <v>497</v>
      </c>
      <c r="AF68" s="134"/>
      <c r="AG68" s="134"/>
      <c r="AH68" s="134"/>
      <c r="AI68" s="134" t="s">
        <v>649</v>
      </c>
      <c r="AJ68" s="134"/>
      <c r="AK68" s="134"/>
      <c r="AL68" s="134"/>
      <c r="AM68" s="134" t="s">
        <v>465</v>
      </c>
      <c r="AN68" s="134"/>
      <c r="AO68" s="134"/>
      <c r="AP68" s="134"/>
      <c r="AQ68" s="639" t="s">
        <v>675</v>
      </c>
      <c r="AR68" s="640"/>
      <c r="AS68" s="640"/>
      <c r="AT68" s="640"/>
      <c r="AU68" s="640"/>
      <c r="AV68" s="640"/>
      <c r="AW68" s="640"/>
      <c r="AX68" s="641"/>
      <c r="AY68">
        <f>IF(SUBSTITUTE(SUBSTITUTE($G$69,"／",""),"　","")="",0,1)</f>
        <v>1</v>
      </c>
    </row>
    <row r="69" spans="1:51" ht="23.25" customHeight="1">
      <c r="A69" s="698"/>
      <c r="B69" s="699"/>
      <c r="C69" s="699"/>
      <c r="D69" s="699"/>
      <c r="E69" s="699"/>
      <c r="F69" s="700"/>
      <c r="G69" s="667" t="s">
        <v>706</v>
      </c>
      <c r="H69" s="668"/>
      <c r="I69" s="668"/>
      <c r="J69" s="668"/>
      <c r="K69" s="668"/>
      <c r="L69" s="668"/>
      <c r="M69" s="668"/>
      <c r="N69" s="668"/>
      <c r="O69" s="668"/>
      <c r="P69" s="668"/>
      <c r="Q69" s="668"/>
      <c r="R69" s="668"/>
      <c r="S69" s="668"/>
      <c r="T69" s="668"/>
      <c r="U69" s="668"/>
      <c r="V69" s="668"/>
      <c r="W69" s="668"/>
      <c r="X69" s="668"/>
      <c r="Y69" s="671" t="s">
        <v>662</v>
      </c>
      <c r="Z69" s="672"/>
      <c r="AA69" s="673"/>
      <c r="AB69" s="674" t="s">
        <v>704</v>
      </c>
      <c r="AC69" s="675"/>
      <c r="AD69" s="676"/>
      <c r="AE69" s="645" t="s">
        <v>698</v>
      </c>
      <c r="AF69" s="645"/>
      <c r="AG69" s="645"/>
      <c r="AH69" s="645"/>
      <c r="AI69" s="645">
        <v>73</v>
      </c>
      <c r="AJ69" s="645"/>
      <c r="AK69" s="645"/>
      <c r="AL69" s="645"/>
      <c r="AM69" s="645">
        <v>13.7</v>
      </c>
      <c r="AN69" s="645"/>
      <c r="AO69" s="645"/>
      <c r="AP69" s="645"/>
      <c r="AQ69" s="661" t="s">
        <v>796</v>
      </c>
      <c r="AR69" s="662"/>
      <c r="AS69" s="662"/>
      <c r="AT69" s="662"/>
      <c r="AU69" s="662"/>
      <c r="AV69" s="662"/>
      <c r="AW69" s="662"/>
      <c r="AX69" s="663"/>
      <c r="AY69">
        <f>$AY$68</f>
        <v>1</v>
      </c>
    </row>
    <row r="70" spans="1:51" ht="46.5" customHeight="1" thickBot="1">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665</v>
      </c>
      <c r="Z70" s="664"/>
      <c r="AA70" s="665"/>
      <c r="AB70" s="624" t="s">
        <v>705</v>
      </c>
      <c r="AC70" s="625"/>
      <c r="AD70" s="626"/>
      <c r="AE70" s="627" t="s">
        <v>698</v>
      </c>
      <c r="AF70" s="627"/>
      <c r="AG70" s="627"/>
      <c r="AH70" s="627"/>
      <c r="AI70" s="666" t="s">
        <v>707</v>
      </c>
      <c r="AJ70" s="627"/>
      <c r="AK70" s="627"/>
      <c r="AL70" s="627"/>
      <c r="AM70" s="666" t="s">
        <v>776</v>
      </c>
      <c r="AN70" s="627"/>
      <c r="AO70" s="627"/>
      <c r="AP70" s="627"/>
      <c r="AQ70" s="661" t="s">
        <v>796</v>
      </c>
      <c r="AR70" s="662"/>
      <c r="AS70" s="662"/>
      <c r="AT70" s="662"/>
      <c r="AU70" s="662"/>
      <c r="AV70" s="662"/>
      <c r="AW70" s="662"/>
      <c r="AX70" s="663"/>
      <c r="AY70">
        <f>$AY$68</f>
        <v>1</v>
      </c>
    </row>
    <row r="71" spans="1:51" ht="18.75" hidden="1" customHeight="1">
      <c r="A71" s="428" t="s">
        <v>314</v>
      </c>
      <c r="B71" s="605"/>
      <c r="C71" s="605"/>
      <c r="D71" s="605"/>
      <c r="E71" s="605"/>
      <c r="F71" s="606"/>
      <c r="G71" s="614" t="s">
        <v>140</v>
      </c>
      <c r="H71" s="212"/>
      <c r="I71" s="212"/>
      <c r="J71" s="212"/>
      <c r="K71" s="212"/>
      <c r="L71" s="212"/>
      <c r="M71" s="212"/>
      <c r="N71" s="212"/>
      <c r="O71" s="213"/>
      <c r="P71" s="214" t="s">
        <v>56</v>
      </c>
      <c r="Q71" s="212"/>
      <c r="R71" s="212"/>
      <c r="S71" s="212"/>
      <c r="T71" s="212"/>
      <c r="U71" s="212"/>
      <c r="V71" s="212"/>
      <c r="W71" s="212"/>
      <c r="X71" s="213"/>
      <c r="Y71" s="615"/>
      <c r="Z71" s="616"/>
      <c r="AA71" s="617"/>
      <c r="AB71" s="621" t="s">
        <v>11</v>
      </c>
      <c r="AC71" s="622"/>
      <c r="AD71" s="623"/>
      <c r="AE71" s="134" t="s">
        <v>497</v>
      </c>
      <c r="AF71" s="134"/>
      <c r="AG71" s="134"/>
      <c r="AH71" s="134"/>
      <c r="AI71" s="134" t="s">
        <v>649</v>
      </c>
      <c r="AJ71" s="134"/>
      <c r="AK71" s="134"/>
      <c r="AL71" s="134"/>
      <c r="AM71" s="134" t="s">
        <v>465</v>
      </c>
      <c r="AN71" s="134"/>
      <c r="AO71" s="134"/>
      <c r="AP71" s="134"/>
      <c r="AQ71" s="231" t="s">
        <v>223</v>
      </c>
      <c r="AR71" s="232"/>
      <c r="AS71" s="232"/>
      <c r="AT71" s="233"/>
      <c r="AU71" s="212" t="s">
        <v>129</v>
      </c>
      <c r="AV71" s="212"/>
      <c r="AW71" s="212"/>
      <c r="AX71" s="215"/>
      <c r="AY71">
        <f>COUNTA($G$73)</f>
        <v>0</v>
      </c>
    </row>
    <row r="72" spans="1:51" ht="18.75" hidden="1" customHeight="1">
      <c r="A72" s="607"/>
      <c r="B72" s="608"/>
      <c r="C72" s="608"/>
      <c r="D72" s="608"/>
      <c r="E72" s="608"/>
      <c r="F72" s="609"/>
      <c r="G72" s="171"/>
      <c r="H72" s="123"/>
      <c r="I72" s="123"/>
      <c r="J72" s="123"/>
      <c r="K72" s="123"/>
      <c r="L72" s="123"/>
      <c r="M72" s="123"/>
      <c r="N72" s="123"/>
      <c r="O72" s="124"/>
      <c r="P72" s="122"/>
      <c r="Q72" s="123"/>
      <c r="R72" s="123"/>
      <c r="S72" s="123"/>
      <c r="T72" s="123"/>
      <c r="U72" s="123"/>
      <c r="V72" s="123"/>
      <c r="W72" s="123"/>
      <c r="X72" s="124"/>
      <c r="Y72" s="618"/>
      <c r="Z72" s="619"/>
      <c r="AA72" s="620"/>
      <c r="AB72" s="131"/>
      <c r="AC72" s="132"/>
      <c r="AD72" s="133"/>
      <c r="AE72" s="134"/>
      <c r="AF72" s="134"/>
      <c r="AG72" s="134"/>
      <c r="AH72" s="134"/>
      <c r="AI72" s="134"/>
      <c r="AJ72" s="134"/>
      <c r="AK72" s="134"/>
      <c r="AL72" s="134"/>
      <c r="AM72" s="134"/>
      <c r="AN72" s="134"/>
      <c r="AO72" s="134"/>
      <c r="AP72" s="134"/>
      <c r="AQ72" s="519"/>
      <c r="AR72" s="520"/>
      <c r="AS72" s="142" t="s">
        <v>224</v>
      </c>
      <c r="AT72" s="143"/>
      <c r="AU72" s="141"/>
      <c r="AV72" s="141"/>
      <c r="AW72" s="123" t="s">
        <v>170</v>
      </c>
      <c r="AX72" s="144"/>
      <c r="AY72">
        <f t="shared" ref="AY72:AY77" si="1">$AY$71</f>
        <v>0</v>
      </c>
    </row>
    <row r="73" spans="1:51" ht="23.25" hidden="1" customHeight="1">
      <c r="A73" s="610"/>
      <c r="B73" s="608"/>
      <c r="C73" s="608"/>
      <c r="D73" s="608"/>
      <c r="E73" s="608"/>
      <c r="F73" s="609"/>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c r="A74" s="611"/>
      <c r="B74" s="612"/>
      <c r="C74" s="612"/>
      <c r="D74" s="612"/>
      <c r="E74" s="612"/>
      <c r="F74" s="613"/>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c r="A75" s="610"/>
      <c r="B75" s="608"/>
      <c r="C75" s="608"/>
      <c r="D75" s="608"/>
      <c r="E75" s="608"/>
      <c r="F75" s="609"/>
      <c r="G75" s="199"/>
      <c r="H75" s="200"/>
      <c r="I75" s="200"/>
      <c r="J75" s="200"/>
      <c r="K75" s="200"/>
      <c r="L75" s="200"/>
      <c r="M75" s="200"/>
      <c r="N75" s="200"/>
      <c r="O75" s="201"/>
      <c r="P75" s="152"/>
      <c r="Q75" s="152"/>
      <c r="R75" s="152"/>
      <c r="S75" s="152"/>
      <c r="T75" s="152"/>
      <c r="U75" s="152"/>
      <c r="V75" s="152"/>
      <c r="W75" s="152"/>
      <c r="X75" s="153"/>
      <c r="Y75" s="190" t="s">
        <v>13</v>
      </c>
      <c r="Z75" s="191"/>
      <c r="AA75" s="192"/>
      <c r="AB75" s="604" t="s">
        <v>14</v>
      </c>
      <c r="AC75" s="604"/>
      <c r="AD75" s="604"/>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c r="A76" s="202" t="s">
        <v>341</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thickBo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c r="A78" s="210" t="s">
        <v>654</v>
      </c>
      <c r="B78" s="167" t="s">
        <v>655</v>
      </c>
      <c r="C78" s="168"/>
      <c r="D78" s="168"/>
      <c r="E78" s="168"/>
      <c r="F78" s="169"/>
      <c r="G78" s="212" t="s">
        <v>656</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c r="A98" s="729" t="s">
        <v>660</v>
      </c>
      <c r="B98" s="730"/>
      <c r="C98" s="730"/>
      <c r="D98" s="730"/>
      <c r="E98" s="730"/>
      <c r="F98" s="731"/>
      <c r="G98" s="732" t="s">
        <v>735</v>
      </c>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1</v>
      </c>
    </row>
    <row r="99" spans="1:60" ht="31.5" customHeight="1">
      <c r="A99" s="660" t="s">
        <v>661</v>
      </c>
      <c r="B99" s="168"/>
      <c r="C99" s="168"/>
      <c r="D99" s="168"/>
      <c r="E99" s="168"/>
      <c r="F99" s="169"/>
      <c r="G99" s="706" t="s">
        <v>653</v>
      </c>
      <c r="H99" s="707"/>
      <c r="I99" s="707"/>
      <c r="J99" s="707"/>
      <c r="K99" s="707"/>
      <c r="L99" s="707"/>
      <c r="M99" s="707"/>
      <c r="N99" s="707"/>
      <c r="O99" s="707"/>
      <c r="P99" s="708" t="s">
        <v>652</v>
      </c>
      <c r="Q99" s="707"/>
      <c r="R99" s="707"/>
      <c r="S99" s="707"/>
      <c r="T99" s="707"/>
      <c r="U99" s="707"/>
      <c r="V99" s="707"/>
      <c r="W99" s="707"/>
      <c r="X99" s="709"/>
      <c r="Y99" s="710"/>
      <c r="Z99" s="711"/>
      <c r="AA99" s="712"/>
      <c r="AB99" s="638" t="s">
        <v>11</v>
      </c>
      <c r="AC99" s="638"/>
      <c r="AD99" s="638"/>
      <c r="AE99" s="134" t="s">
        <v>497</v>
      </c>
      <c r="AF99" s="134"/>
      <c r="AG99" s="134"/>
      <c r="AH99" s="134"/>
      <c r="AI99" s="134" t="s">
        <v>649</v>
      </c>
      <c r="AJ99" s="134"/>
      <c r="AK99" s="134"/>
      <c r="AL99" s="134"/>
      <c r="AM99" s="134" t="s">
        <v>465</v>
      </c>
      <c r="AN99" s="134"/>
      <c r="AO99" s="134"/>
      <c r="AP99" s="134"/>
      <c r="AQ99" s="635" t="s">
        <v>496</v>
      </c>
      <c r="AR99" s="636"/>
      <c r="AS99" s="636"/>
      <c r="AT99" s="637"/>
      <c r="AU99" s="635" t="s">
        <v>674</v>
      </c>
      <c r="AV99" s="636"/>
      <c r="AW99" s="636"/>
      <c r="AX99" s="646"/>
      <c r="AY99">
        <f>COUNTA($G$100)</f>
        <v>1</v>
      </c>
    </row>
    <row r="100" spans="1:60" ht="23.25" customHeight="1">
      <c r="A100" s="660"/>
      <c r="B100" s="168"/>
      <c r="C100" s="168"/>
      <c r="D100" s="168"/>
      <c r="E100" s="168"/>
      <c r="F100" s="169"/>
      <c r="G100" s="647" t="s">
        <v>731</v>
      </c>
      <c r="H100" s="648"/>
      <c r="I100" s="648"/>
      <c r="J100" s="648"/>
      <c r="K100" s="648"/>
      <c r="L100" s="648"/>
      <c r="M100" s="648"/>
      <c r="N100" s="648"/>
      <c r="O100" s="648"/>
      <c r="P100" s="400" t="s">
        <v>734</v>
      </c>
      <c r="Q100" s="651"/>
      <c r="R100" s="651"/>
      <c r="S100" s="651"/>
      <c r="T100" s="651"/>
      <c r="U100" s="651"/>
      <c r="V100" s="651"/>
      <c r="W100" s="651"/>
      <c r="X100" s="652"/>
      <c r="Y100" s="656" t="s">
        <v>52</v>
      </c>
      <c r="Z100" s="657"/>
      <c r="AA100" s="658"/>
      <c r="AB100" s="163" t="s">
        <v>732</v>
      </c>
      <c r="AC100" s="659"/>
      <c r="AD100" s="659"/>
      <c r="AE100" s="645" t="s">
        <v>733</v>
      </c>
      <c r="AF100" s="628"/>
      <c r="AG100" s="628"/>
      <c r="AH100" s="628"/>
      <c r="AI100" s="645" t="s">
        <v>733</v>
      </c>
      <c r="AJ100" s="628"/>
      <c r="AK100" s="628"/>
      <c r="AL100" s="628"/>
      <c r="AM100" s="628">
        <v>413</v>
      </c>
      <c r="AN100" s="628"/>
      <c r="AO100" s="628"/>
      <c r="AP100" s="628"/>
      <c r="AQ100" s="645" t="s">
        <v>812</v>
      </c>
      <c r="AR100" s="628"/>
      <c r="AS100" s="628"/>
      <c r="AT100" s="628"/>
      <c r="AU100" s="108" t="s">
        <v>812</v>
      </c>
      <c r="AV100" s="630"/>
      <c r="AW100" s="630"/>
      <c r="AX100" s="631"/>
      <c r="AY100">
        <f>$AY$99</f>
        <v>1</v>
      </c>
    </row>
    <row r="101" spans="1:60" ht="23.25" customHeight="1">
      <c r="A101" s="203"/>
      <c r="B101" s="173"/>
      <c r="C101" s="173"/>
      <c r="D101" s="173"/>
      <c r="E101" s="173"/>
      <c r="F101" s="174"/>
      <c r="G101" s="649"/>
      <c r="H101" s="650"/>
      <c r="I101" s="650"/>
      <c r="J101" s="650"/>
      <c r="K101" s="650"/>
      <c r="L101" s="650"/>
      <c r="M101" s="650"/>
      <c r="N101" s="650"/>
      <c r="O101" s="650"/>
      <c r="P101" s="653"/>
      <c r="Q101" s="654"/>
      <c r="R101" s="654"/>
      <c r="S101" s="654"/>
      <c r="T101" s="654"/>
      <c r="U101" s="654"/>
      <c r="V101" s="654"/>
      <c r="W101" s="654"/>
      <c r="X101" s="655"/>
      <c r="Y101" s="632" t="s">
        <v>53</v>
      </c>
      <c r="Z101" s="633"/>
      <c r="AA101" s="634"/>
      <c r="AB101" s="163" t="s">
        <v>732</v>
      </c>
      <c r="AC101" s="659"/>
      <c r="AD101" s="659"/>
      <c r="AE101" s="645" t="s">
        <v>733</v>
      </c>
      <c r="AF101" s="628"/>
      <c r="AG101" s="628"/>
      <c r="AH101" s="628"/>
      <c r="AI101" s="645" t="s">
        <v>733</v>
      </c>
      <c r="AJ101" s="628"/>
      <c r="AK101" s="628"/>
      <c r="AL101" s="628"/>
      <c r="AM101" s="628">
        <v>460</v>
      </c>
      <c r="AN101" s="628"/>
      <c r="AO101" s="628"/>
      <c r="AP101" s="628"/>
      <c r="AQ101" s="628">
        <v>460</v>
      </c>
      <c r="AR101" s="628"/>
      <c r="AS101" s="628"/>
      <c r="AT101" s="628"/>
      <c r="AU101" s="629">
        <v>460</v>
      </c>
      <c r="AV101" s="630"/>
      <c r="AW101" s="630"/>
      <c r="AX101" s="631"/>
      <c r="AY101">
        <f>$AY$99</f>
        <v>1</v>
      </c>
    </row>
    <row r="102" spans="1:60" ht="23.25" customHeight="1">
      <c r="A102" s="202" t="s">
        <v>662</v>
      </c>
      <c r="B102" s="120"/>
      <c r="C102" s="120"/>
      <c r="D102" s="120"/>
      <c r="E102" s="120"/>
      <c r="F102" s="677"/>
      <c r="G102" s="191" t="s">
        <v>663</v>
      </c>
      <c r="H102" s="191"/>
      <c r="I102" s="191"/>
      <c r="J102" s="191"/>
      <c r="K102" s="191"/>
      <c r="L102" s="191"/>
      <c r="M102" s="191"/>
      <c r="N102" s="191"/>
      <c r="O102" s="191"/>
      <c r="P102" s="191"/>
      <c r="Q102" s="191"/>
      <c r="R102" s="191"/>
      <c r="S102" s="191"/>
      <c r="T102" s="191"/>
      <c r="U102" s="191"/>
      <c r="V102" s="191"/>
      <c r="W102" s="191"/>
      <c r="X102" s="192"/>
      <c r="Y102" s="642"/>
      <c r="Z102" s="643"/>
      <c r="AA102" s="644"/>
      <c r="AB102" s="190" t="s">
        <v>11</v>
      </c>
      <c r="AC102" s="191"/>
      <c r="AD102" s="192"/>
      <c r="AE102" s="134" t="s">
        <v>497</v>
      </c>
      <c r="AF102" s="134"/>
      <c r="AG102" s="134"/>
      <c r="AH102" s="134"/>
      <c r="AI102" s="134" t="s">
        <v>649</v>
      </c>
      <c r="AJ102" s="134"/>
      <c r="AK102" s="134"/>
      <c r="AL102" s="134"/>
      <c r="AM102" s="134" t="s">
        <v>465</v>
      </c>
      <c r="AN102" s="134"/>
      <c r="AO102" s="134"/>
      <c r="AP102" s="134"/>
      <c r="AQ102" s="639" t="s">
        <v>675</v>
      </c>
      <c r="AR102" s="640"/>
      <c r="AS102" s="640"/>
      <c r="AT102" s="640"/>
      <c r="AU102" s="640"/>
      <c r="AV102" s="640"/>
      <c r="AW102" s="640"/>
      <c r="AX102" s="641"/>
      <c r="AY102">
        <f>IF(SUBSTITUTE(SUBSTITUTE($G$103,"／",""),"　","")="",0,1)</f>
        <v>1</v>
      </c>
    </row>
    <row r="103" spans="1:60" ht="23.25" customHeight="1">
      <c r="A103" s="678"/>
      <c r="B103" s="212"/>
      <c r="C103" s="212"/>
      <c r="D103" s="212"/>
      <c r="E103" s="212"/>
      <c r="F103" s="679"/>
      <c r="G103" s="667" t="s">
        <v>736</v>
      </c>
      <c r="H103" s="668"/>
      <c r="I103" s="668"/>
      <c r="J103" s="668"/>
      <c r="K103" s="668"/>
      <c r="L103" s="668"/>
      <c r="M103" s="668"/>
      <c r="N103" s="668"/>
      <c r="O103" s="668"/>
      <c r="P103" s="668"/>
      <c r="Q103" s="668"/>
      <c r="R103" s="668"/>
      <c r="S103" s="668"/>
      <c r="T103" s="668"/>
      <c r="U103" s="668"/>
      <c r="V103" s="668"/>
      <c r="W103" s="668"/>
      <c r="X103" s="668"/>
      <c r="Y103" s="671" t="s">
        <v>662</v>
      </c>
      <c r="Z103" s="672"/>
      <c r="AA103" s="673"/>
      <c r="AB103" s="674" t="s">
        <v>737</v>
      </c>
      <c r="AC103" s="675"/>
      <c r="AD103" s="676"/>
      <c r="AE103" s="645" t="s">
        <v>698</v>
      </c>
      <c r="AF103" s="645"/>
      <c r="AG103" s="645"/>
      <c r="AH103" s="645"/>
      <c r="AI103" s="645" t="s">
        <v>698</v>
      </c>
      <c r="AJ103" s="645"/>
      <c r="AK103" s="645"/>
      <c r="AL103" s="645"/>
      <c r="AM103" s="645">
        <v>40.299999999999997</v>
      </c>
      <c r="AN103" s="645"/>
      <c r="AO103" s="645"/>
      <c r="AP103" s="645"/>
      <c r="AQ103" s="108">
        <v>39.4</v>
      </c>
      <c r="AR103" s="102"/>
      <c r="AS103" s="102"/>
      <c r="AT103" s="102"/>
      <c r="AU103" s="102"/>
      <c r="AV103" s="102"/>
      <c r="AW103" s="102"/>
      <c r="AX103" s="103"/>
      <c r="AY103">
        <f>$AY$102</f>
        <v>1</v>
      </c>
    </row>
    <row r="104" spans="1:60" ht="46.5" customHeight="1">
      <c r="A104" s="680"/>
      <c r="B104" s="123"/>
      <c r="C104" s="123"/>
      <c r="D104" s="123"/>
      <c r="E104" s="123"/>
      <c r="F104" s="681"/>
      <c r="G104" s="669"/>
      <c r="H104" s="670"/>
      <c r="I104" s="670"/>
      <c r="J104" s="670"/>
      <c r="K104" s="670"/>
      <c r="L104" s="670"/>
      <c r="M104" s="670"/>
      <c r="N104" s="670"/>
      <c r="O104" s="670"/>
      <c r="P104" s="670"/>
      <c r="Q104" s="670"/>
      <c r="R104" s="670"/>
      <c r="S104" s="670"/>
      <c r="T104" s="670"/>
      <c r="U104" s="670"/>
      <c r="V104" s="670"/>
      <c r="W104" s="670"/>
      <c r="X104" s="670"/>
      <c r="Y104" s="234" t="s">
        <v>665</v>
      </c>
      <c r="Z104" s="664"/>
      <c r="AA104" s="665"/>
      <c r="AB104" s="624" t="s">
        <v>705</v>
      </c>
      <c r="AC104" s="625"/>
      <c r="AD104" s="626"/>
      <c r="AE104" s="627" t="s">
        <v>698</v>
      </c>
      <c r="AF104" s="627"/>
      <c r="AG104" s="627"/>
      <c r="AH104" s="627"/>
      <c r="AI104" s="627" t="s">
        <v>698</v>
      </c>
      <c r="AJ104" s="627"/>
      <c r="AK104" s="627"/>
      <c r="AL104" s="627"/>
      <c r="AM104" s="627" t="s">
        <v>738</v>
      </c>
      <c r="AN104" s="627"/>
      <c r="AO104" s="627"/>
      <c r="AP104" s="627"/>
      <c r="AQ104" s="627" t="s">
        <v>739</v>
      </c>
      <c r="AR104" s="627"/>
      <c r="AS104" s="627"/>
      <c r="AT104" s="627"/>
      <c r="AU104" s="627"/>
      <c r="AV104" s="627"/>
      <c r="AW104" s="627"/>
      <c r="AX104" s="682"/>
      <c r="AY104">
        <f>$AY$102</f>
        <v>1</v>
      </c>
    </row>
    <row r="105" spans="1:60" ht="18.75" customHeight="1">
      <c r="A105" s="428" t="s">
        <v>314</v>
      </c>
      <c r="B105" s="605"/>
      <c r="C105" s="605"/>
      <c r="D105" s="605"/>
      <c r="E105" s="605"/>
      <c r="F105" s="606"/>
      <c r="G105" s="614" t="s">
        <v>140</v>
      </c>
      <c r="H105" s="212"/>
      <c r="I105" s="212"/>
      <c r="J105" s="212"/>
      <c r="K105" s="212"/>
      <c r="L105" s="212"/>
      <c r="M105" s="212"/>
      <c r="N105" s="212"/>
      <c r="O105" s="213"/>
      <c r="P105" s="214" t="s">
        <v>56</v>
      </c>
      <c r="Q105" s="212"/>
      <c r="R105" s="212"/>
      <c r="S105" s="212"/>
      <c r="T105" s="212"/>
      <c r="U105" s="212"/>
      <c r="V105" s="212"/>
      <c r="W105" s="212"/>
      <c r="X105" s="213"/>
      <c r="Y105" s="615"/>
      <c r="Z105" s="616"/>
      <c r="AA105" s="617"/>
      <c r="AB105" s="621" t="s">
        <v>11</v>
      </c>
      <c r="AC105" s="622"/>
      <c r="AD105" s="623"/>
      <c r="AE105" s="134" t="s">
        <v>497</v>
      </c>
      <c r="AF105" s="134"/>
      <c r="AG105" s="134"/>
      <c r="AH105" s="134"/>
      <c r="AI105" s="134" t="s">
        <v>649</v>
      </c>
      <c r="AJ105" s="134"/>
      <c r="AK105" s="134"/>
      <c r="AL105" s="134"/>
      <c r="AM105" s="134" t="s">
        <v>465</v>
      </c>
      <c r="AN105" s="134"/>
      <c r="AO105" s="134"/>
      <c r="AP105" s="134"/>
      <c r="AQ105" s="231" t="s">
        <v>223</v>
      </c>
      <c r="AR105" s="232"/>
      <c r="AS105" s="232"/>
      <c r="AT105" s="233"/>
      <c r="AU105" s="212" t="s">
        <v>129</v>
      </c>
      <c r="AV105" s="212"/>
      <c r="AW105" s="212"/>
      <c r="AX105" s="215"/>
      <c r="AY105">
        <f>COUNTA($G$107)</f>
        <v>1</v>
      </c>
    </row>
    <row r="106" spans="1:60" ht="18.75" customHeight="1">
      <c r="A106" s="607"/>
      <c r="B106" s="608"/>
      <c r="C106" s="608"/>
      <c r="D106" s="608"/>
      <c r="E106" s="608"/>
      <c r="F106" s="609"/>
      <c r="G106" s="171"/>
      <c r="H106" s="123"/>
      <c r="I106" s="123"/>
      <c r="J106" s="123"/>
      <c r="K106" s="123"/>
      <c r="L106" s="123"/>
      <c r="M106" s="123"/>
      <c r="N106" s="123"/>
      <c r="O106" s="124"/>
      <c r="P106" s="122"/>
      <c r="Q106" s="123"/>
      <c r="R106" s="123"/>
      <c r="S106" s="123"/>
      <c r="T106" s="123"/>
      <c r="U106" s="123"/>
      <c r="V106" s="123"/>
      <c r="W106" s="123"/>
      <c r="X106" s="124"/>
      <c r="Y106" s="618"/>
      <c r="Z106" s="619"/>
      <c r="AA106" s="620"/>
      <c r="AB106" s="131"/>
      <c r="AC106" s="132"/>
      <c r="AD106" s="133"/>
      <c r="AE106" s="134"/>
      <c r="AF106" s="134"/>
      <c r="AG106" s="134"/>
      <c r="AH106" s="134"/>
      <c r="AI106" s="134"/>
      <c r="AJ106" s="134"/>
      <c r="AK106" s="134"/>
      <c r="AL106" s="134"/>
      <c r="AM106" s="134"/>
      <c r="AN106" s="134"/>
      <c r="AO106" s="134"/>
      <c r="AP106" s="134"/>
      <c r="AQ106" s="519" t="s">
        <v>733</v>
      </c>
      <c r="AR106" s="520"/>
      <c r="AS106" s="142" t="s">
        <v>224</v>
      </c>
      <c r="AT106" s="143"/>
      <c r="AU106" s="141" t="s">
        <v>733</v>
      </c>
      <c r="AV106" s="141"/>
      <c r="AW106" s="123" t="s">
        <v>170</v>
      </c>
      <c r="AX106" s="144"/>
      <c r="AY106">
        <f t="shared" ref="AY106:AY111" si="3">$AY$105</f>
        <v>1</v>
      </c>
    </row>
    <row r="107" spans="1:60" ht="23.25" customHeight="1">
      <c r="A107" s="610"/>
      <c r="B107" s="608"/>
      <c r="C107" s="608"/>
      <c r="D107" s="608"/>
      <c r="E107" s="608"/>
      <c r="F107" s="609"/>
      <c r="G107" s="193" t="s">
        <v>733</v>
      </c>
      <c r="H107" s="194"/>
      <c r="I107" s="194"/>
      <c r="J107" s="194"/>
      <c r="K107" s="194"/>
      <c r="L107" s="194"/>
      <c r="M107" s="194"/>
      <c r="N107" s="194"/>
      <c r="O107" s="195"/>
      <c r="P107" s="146" t="s">
        <v>733</v>
      </c>
      <c r="Q107" s="146"/>
      <c r="R107" s="146"/>
      <c r="S107" s="146"/>
      <c r="T107" s="146"/>
      <c r="U107" s="146"/>
      <c r="V107" s="146"/>
      <c r="W107" s="146"/>
      <c r="X107" s="147"/>
      <c r="Y107" s="234" t="s">
        <v>12</v>
      </c>
      <c r="Z107" s="235"/>
      <c r="AA107" s="236"/>
      <c r="AB107" s="163" t="s">
        <v>733</v>
      </c>
      <c r="AC107" s="163"/>
      <c r="AD107" s="163"/>
      <c r="AE107" s="108" t="s">
        <v>733</v>
      </c>
      <c r="AF107" s="102"/>
      <c r="AG107" s="102"/>
      <c r="AH107" s="102"/>
      <c r="AI107" s="108" t="s">
        <v>733</v>
      </c>
      <c r="AJ107" s="102"/>
      <c r="AK107" s="102"/>
      <c r="AL107" s="102"/>
      <c r="AM107" s="108" t="s">
        <v>733</v>
      </c>
      <c r="AN107" s="102"/>
      <c r="AO107" s="102"/>
      <c r="AP107" s="102"/>
      <c r="AQ107" s="108" t="s">
        <v>733</v>
      </c>
      <c r="AR107" s="102"/>
      <c r="AS107" s="102"/>
      <c r="AT107" s="102"/>
      <c r="AU107" s="108" t="s">
        <v>733</v>
      </c>
      <c r="AV107" s="102"/>
      <c r="AW107" s="102"/>
      <c r="AX107" s="103"/>
      <c r="AY107">
        <f t="shared" si="3"/>
        <v>1</v>
      </c>
    </row>
    <row r="108" spans="1:60" ht="23.25" customHeight="1">
      <c r="A108" s="611"/>
      <c r="B108" s="612"/>
      <c r="C108" s="612"/>
      <c r="D108" s="612"/>
      <c r="E108" s="612"/>
      <c r="F108" s="613"/>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733</v>
      </c>
      <c r="AC108" s="107"/>
      <c r="AD108" s="107"/>
      <c r="AE108" s="108" t="s">
        <v>733</v>
      </c>
      <c r="AF108" s="102"/>
      <c r="AG108" s="102"/>
      <c r="AH108" s="102"/>
      <c r="AI108" s="108" t="s">
        <v>733</v>
      </c>
      <c r="AJ108" s="102"/>
      <c r="AK108" s="102"/>
      <c r="AL108" s="102"/>
      <c r="AM108" s="108" t="s">
        <v>733</v>
      </c>
      <c r="AN108" s="102"/>
      <c r="AO108" s="102"/>
      <c r="AP108" s="102"/>
      <c r="AQ108" s="108" t="s">
        <v>733</v>
      </c>
      <c r="AR108" s="102"/>
      <c r="AS108" s="102"/>
      <c r="AT108" s="102"/>
      <c r="AU108" s="108" t="s">
        <v>733</v>
      </c>
      <c r="AV108" s="102"/>
      <c r="AW108" s="102"/>
      <c r="AX108" s="103"/>
      <c r="AY108">
        <f t="shared" si="3"/>
        <v>1</v>
      </c>
    </row>
    <row r="109" spans="1:60" ht="23.25" customHeight="1">
      <c r="A109" s="610"/>
      <c r="B109" s="608"/>
      <c r="C109" s="608"/>
      <c r="D109" s="608"/>
      <c r="E109" s="608"/>
      <c r="F109" s="609"/>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4" t="s">
        <v>14</v>
      </c>
      <c r="AC109" s="604"/>
      <c r="AD109" s="604"/>
      <c r="AE109" s="108" t="s">
        <v>733</v>
      </c>
      <c r="AF109" s="102"/>
      <c r="AG109" s="102"/>
      <c r="AH109" s="102"/>
      <c r="AI109" s="108" t="s">
        <v>733</v>
      </c>
      <c r="AJ109" s="102"/>
      <c r="AK109" s="102"/>
      <c r="AL109" s="102"/>
      <c r="AM109" s="108" t="s">
        <v>733</v>
      </c>
      <c r="AN109" s="102"/>
      <c r="AO109" s="102"/>
      <c r="AP109" s="102"/>
      <c r="AQ109" s="108" t="s">
        <v>733</v>
      </c>
      <c r="AR109" s="102"/>
      <c r="AS109" s="102"/>
      <c r="AT109" s="102"/>
      <c r="AU109" s="108" t="s">
        <v>733</v>
      </c>
      <c r="AV109" s="102"/>
      <c r="AW109" s="102"/>
      <c r="AX109" s="103"/>
      <c r="AY109">
        <f t="shared" si="3"/>
        <v>1</v>
      </c>
    </row>
    <row r="110" spans="1:60" ht="23.25" customHeight="1">
      <c r="A110" s="202" t="s">
        <v>341</v>
      </c>
      <c r="B110" s="165"/>
      <c r="C110" s="165"/>
      <c r="D110" s="165"/>
      <c r="E110" s="165"/>
      <c r="F110" s="166"/>
      <c r="G110" s="204" t="s">
        <v>733</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customHeight="1">
      <c r="A112" s="210" t="s">
        <v>654</v>
      </c>
      <c r="B112" s="167" t="s">
        <v>655</v>
      </c>
      <c r="C112" s="168"/>
      <c r="D112" s="168"/>
      <c r="E112" s="168"/>
      <c r="F112" s="169"/>
      <c r="G112" s="212" t="s">
        <v>656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1</v>
      </c>
    </row>
    <row r="113" spans="1:60" ht="22.5"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1</v>
      </c>
    </row>
    <row r="114" spans="1:60" ht="22.5" customHeight="1">
      <c r="A114" s="210"/>
      <c r="B114" s="167"/>
      <c r="C114" s="168"/>
      <c r="D114" s="168"/>
      <c r="E114" s="168"/>
      <c r="F114" s="169"/>
      <c r="G114" s="216" t="s">
        <v>740</v>
      </c>
      <c r="H114" s="216"/>
      <c r="I114" s="216"/>
      <c r="J114" s="216"/>
      <c r="K114" s="216"/>
      <c r="L114" s="216"/>
      <c r="M114" s="216"/>
      <c r="N114" s="216"/>
      <c r="O114" s="216"/>
      <c r="P114" s="216"/>
      <c r="Q114" s="216"/>
      <c r="R114" s="216"/>
      <c r="S114" s="216"/>
      <c r="T114" s="216"/>
      <c r="U114" s="216"/>
      <c r="V114" s="216"/>
      <c r="W114" s="216"/>
      <c r="X114" s="216"/>
      <c r="Y114" s="216"/>
      <c r="Z114" s="216"/>
      <c r="AA114" s="217"/>
      <c r="AB114" s="222" t="s">
        <v>744</v>
      </c>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1</v>
      </c>
    </row>
    <row r="115" spans="1:60" ht="22.5"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1</v>
      </c>
    </row>
    <row r="116" spans="1:60" ht="24.75"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1</v>
      </c>
    </row>
    <row r="117" spans="1:60" ht="18.75"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1</v>
      </c>
      <c r="AZ117" s="10"/>
      <c r="BA117" s="10"/>
      <c r="BB117" s="10"/>
      <c r="BC117" s="10"/>
    </row>
    <row r="118" spans="1:60" ht="18.75"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t="s">
        <v>733</v>
      </c>
      <c r="AR118" s="141"/>
      <c r="AS118" s="142" t="s">
        <v>224</v>
      </c>
      <c r="AT118" s="143"/>
      <c r="AU118" s="141">
        <v>4</v>
      </c>
      <c r="AV118" s="141"/>
      <c r="AW118" s="123" t="s">
        <v>170</v>
      </c>
      <c r="AX118" s="144"/>
      <c r="AY118">
        <f t="shared" si="4"/>
        <v>1</v>
      </c>
      <c r="AZ118" s="10"/>
      <c r="BA118" s="10"/>
      <c r="BB118" s="10"/>
      <c r="BC118" s="10"/>
      <c r="BD118" s="10"/>
      <c r="BE118" s="10"/>
      <c r="BF118" s="10"/>
      <c r="BG118" s="10"/>
      <c r="BH118" s="10"/>
    </row>
    <row r="119" spans="1:60" ht="23.25" customHeight="1">
      <c r="A119" s="210"/>
      <c r="B119" s="167"/>
      <c r="C119" s="168"/>
      <c r="D119" s="168"/>
      <c r="E119" s="168"/>
      <c r="F119" s="169"/>
      <c r="G119" s="145" t="s">
        <v>741</v>
      </c>
      <c r="H119" s="146"/>
      <c r="I119" s="146"/>
      <c r="J119" s="146"/>
      <c r="K119" s="146"/>
      <c r="L119" s="146"/>
      <c r="M119" s="146"/>
      <c r="N119" s="146"/>
      <c r="O119" s="147"/>
      <c r="P119" s="146" t="s">
        <v>742</v>
      </c>
      <c r="Q119" s="154"/>
      <c r="R119" s="154"/>
      <c r="S119" s="154"/>
      <c r="T119" s="154"/>
      <c r="U119" s="154"/>
      <c r="V119" s="154"/>
      <c r="W119" s="154"/>
      <c r="X119" s="155"/>
      <c r="Y119" s="160" t="s">
        <v>58</v>
      </c>
      <c r="Z119" s="161"/>
      <c r="AA119" s="162"/>
      <c r="AB119" s="107" t="s">
        <v>743</v>
      </c>
      <c r="AC119" s="107"/>
      <c r="AD119" s="107"/>
      <c r="AE119" s="108" t="s">
        <v>733</v>
      </c>
      <c r="AF119" s="102"/>
      <c r="AG119" s="102"/>
      <c r="AH119" s="102"/>
      <c r="AI119" s="108" t="s">
        <v>733</v>
      </c>
      <c r="AJ119" s="102"/>
      <c r="AK119" s="102"/>
      <c r="AL119" s="102"/>
      <c r="AM119" s="108">
        <v>6</v>
      </c>
      <c r="AN119" s="102"/>
      <c r="AO119" s="102"/>
      <c r="AP119" s="102"/>
      <c r="AQ119" s="109" t="s">
        <v>733</v>
      </c>
      <c r="AR119" s="110"/>
      <c r="AS119" s="110"/>
      <c r="AT119" s="111"/>
      <c r="AU119" s="102" t="s">
        <v>812</v>
      </c>
      <c r="AV119" s="102"/>
      <c r="AW119" s="102"/>
      <c r="AX119" s="103"/>
      <c r="AY119">
        <f t="shared" si="4"/>
        <v>1</v>
      </c>
    </row>
    <row r="120" spans="1:60" ht="23.25"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t="s">
        <v>743</v>
      </c>
      <c r="AC120" s="107"/>
      <c r="AD120" s="107"/>
      <c r="AE120" s="108" t="s">
        <v>733</v>
      </c>
      <c r="AF120" s="102"/>
      <c r="AG120" s="102"/>
      <c r="AH120" s="102"/>
      <c r="AI120" s="108" t="s">
        <v>733</v>
      </c>
      <c r="AJ120" s="102"/>
      <c r="AK120" s="102"/>
      <c r="AL120" s="102"/>
      <c r="AM120" s="108">
        <v>9</v>
      </c>
      <c r="AN120" s="102"/>
      <c r="AO120" s="102"/>
      <c r="AP120" s="102"/>
      <c r="AQ120" s="109" t="s">
        <v>733</v>
      </c>
      <c r="AR120" s="110"/>
      <c r="AS120" s="110"/>
      <c r="AT120" s="111"/>
      <c r="AU120" s="102">
        <v>5</v>
      </c>
      <c r="AV120" s="102"/>
      <c r="AW120" s="102"/>
      <c r="AX120" s="103"/>
      <c r="AY120">
        <f t="shared" si="4"/>
        <v>1</v>
      </c>
      <c r="AZ120" s="10"/>
      <c r="BA120" s="10"/>
      <c r="BB120" s="10"/>
      <c r="BC120" s="10"/>
    </row>
    <row r="121" spans="1:60" ht="23.25" customHeight="1" thickBo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t="s">
        <v>733</v>
      </c>
      <c r="AF121" s="114"/>
      <c r="AG121" s="114"/>
      <c r="AH121" s="114"/>
      <c r="AI121" s="113" t="s">
        <v>733</v>
      </c>
      <c r="AJ121" s="114"/>
      <c r="AK121" s="114"/>
      <c r="AL121" s="114"/>
      <c r="AM121" s="113">
        <v>67</v>
      </c>
      <c r="AN121" s="114"/>
      <c r="AO121" s="114"/>
      <c r="AP121" s="114"/>
      <c r="AQ121" s="109" t="s">
        <v>733</v>
      </c>
      <c r="AR121" s="110"/>
      <c r="AS121" s="110"/>
      <c r="AT121" s="111"/>
      <c r="AU121" s="102" t="s">
        <v>812</v>
      </c>
      <c r="AV121" s="102"/>
      <c r="AW121" s="102"/>
      <c r="AX121" s="103"/>
      <c r="AY121">
        <f t="shared" si="4"/>
        <v>1</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29" t="s">
        <v>660</v>
      </c>
      <c r="B132" s="730"/>
      <c r="C132" s="730"/>
      <c r="D132" s="730"/>
      <c r="E132" s="730"/>
      <c r="F132" s="731"/>
      <c r="G132" s="735"/>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c r="A133" s="660" t="s">
        <v>661</v>
      </c>
      <c r="B133" s="168"/>
      <c r="C133" s="168"/>
      <c r="D133" s="168"/>
      <c r="E133" s="168"/>
      <c r="F133" s="169"/>
      <c r="G133" s="706" t="s">
        <v>653</v>
      </c>
      <c r="H133" s="707"/>
      <c r="I133" s="707"/>
      <c r="J133" s="707"/>
      <c r="K133" s="707"/>
      <c r="L133" s="707"/>
      <c r="M133" s="707"/>
      <c r="N133" s="707"/>
      <c r="O133" s="707"/>
      <c r="P133" s="708" t="s">
        <v>652</v>
      </c>
      <c r="Q133" s="707"/>
      <c r="R133" s="707"/>
      <c r="S133" s="707"/>
      <c r="T133" s="707"/>
      <c r="U133" s="707"/>
      <c r="V133" s="707"/>
      <c r="W133" s="707"/>
      <c r="X133" s="709"/>
      <c r="Y133" s="710"/>
      <c r="Z133" s="711"/>
      <c r="AA133" s="712"/>
      <c r="AB133" s="638" t="s">
        <v>11</v>
      </c>
      <c r="AC133" s="638"/>
      <c r="AD133" s="638"/>
      <c r="AE133" s="134" t="s">
        <v>497</v>
      </c>
      <c r="AF133" s="134"/>
      <c r="AG133" s="134"/>
      <c r="AH133" s="134"/>
      <c r="AI133" s="134" t="s">
        <v>649</v>
      </c>
      <c r="AJ133" s="134"/>
      <c r="AK133" s="134"/>
      <c r="AL133" s="134"/>
      <c r="AM133" s="134" t="s">
        <v>465</v>
      </c>
      <c r="AN133" s="134"/>
      <c r="AO133" s="134"/>
      <c r="AP133" s="134"/>
      <c r="AQ133" s="635" t="s">
        <v>496</v>
      </c>
      <c r="AR133" s="636"/>
      <c r="AS133" s="636"/>
      <c r="AT133" s="637"/>
      <c r="AU133" s="635" t="s">
        <v>674</v>
      </c>
      <c r="AV133" s="636"/>
      <c r="AW133" s="636"/>
      <c r="AX133" s="646"/>
      <c r="AY133">
        <f>COUNTA($G$134)</f>
        <v>0</v>
      </c>
    </row>
    <row r="134" spans="1:60" ht="23.25" hidden="1" customHeight="1">
      <c r="A134" s="660"/>
      <c r="B134" s="168"/>
      <c r="C134" s="168"/>
      <c r="D134" s="168"/>
      <c r="E134" s="168"/>
      <c r="F134" s="169"/>
      <c r="G134" s="704"/>
      <c r="H134" s="648"/>
      <c r="I134" s="648"/>
      <c r="J134" s="648"/>
      <c r="K134" s="648"/>
      <c r="L134" s="648"/>
      <c r="M134" s="648"/>
      <c r="N134" s="648"/>
      <c r="O134" s="648"/>
      <c r="P134" s="705"/>
      <c r="Q134" s="651"/>
      <c r="R134" s="651"/>
      <c r="S134" s="651"/>
      <c r="T134" s="651"/>
      <c r="U134" s="651"/>
      <c r="V134" s="651"/>
      <c r="W134" s="651"/>
      <c r="X134" s="652"/>
      <c r="Y134" s="656" t="s">
        <v>52</v>
      </c>
      <c r="Z134" s="657"/>
      <c r="AA134" s="658"/>
      <c r="AB134" s="659"/>
      <c r="AC134" s="659"/>
      <c r="AD134" s="659"/>
      <c r="AE134" s="628"/>
      <c r="AF134" s="628"/>
      <c r="AG134" s="628"/>
      <c r="AH134" s="628"/>
      <c r="AI134" s="628"/>
      <c r="AJ134" s="628"/>
      <c r="AK134" s="628"/>
      <c r="AL134" s="628"/>
      <c r="AM134" s="628"/>
      <c r="AN134" s="628"/>
      <c r="AO134" s="628"/>
      <c r="AP134" s="628"/>
      <c r="AQ134" s="628"/>
      <c r="AR134" s="628"/>
      <c r="AS134" s="628"/>
      <c r="AT134" s="628"/>
      <c r="AU134" s="629"/>
      <c r="AV134" s="630"/>
      <c r="AW134" s="630"/>
      <c r="AX134" s="631"/>
      <c r="AY134">
        <f>$AY$133</f>
        <v>0</v>
      </c>
    </row>
    <row r="135" spans="1:60" ht="23.25" hidden="1" customHeight="1">
      <c r="A135" s="203"/>
      <c r="B135" s="173"/>
      <c r="C135" s="173"/>
      <c r="D135" s="173"/>
      <c r="E135" s="173"/>
      <c r="F135" s="174"/>
      <c r="G135" s="649"/>
      <c r="H135" s="650"/>
      <c r="I135" s="650"/>
      <c r="J135" s="650"/>
      <c r="K135" s="650"/>
      <c r="L135" s="650"/>
      <c r="M135" s="650"/>
      <c r="N135" s="650"/>
      <c r="O135" s="650"/>
      <c r="P135" s="653"/>
      <c r="Q135" s="654"/>
      <c r="R135" s="654"/>
      <c r="S135" s="654"/>
      <c r="T135" s="654"/>
      <c r="U135" s="654"/>
      <c r="V135" s="654"/>
      <c r="W135" s="654"/>
      <c r="X135" s="655"/>
      <c r="Y135" s="632" t="s">
        <v>53</v>
      </c>
      <c r="Z135" s="633"/>
      <c r="AA135" s="634"/>
      <c r="AB135" s="659"/>
      <c r="AC135" s="659"/>
      <c r="AD135" s="659"/>
      <c r="AE135" s="628"/>
      <c r="AF135" s="628"/>
      <c r="AG135" s="628"/>
      <c r="AH135" s="628"/>
      <c r="AI135" s="628"/>
      <c r="AJ135" s="628"/>
      <c r="AK135" s="628"/>
      <c r="AL135" s="628"/>
      <c r="AM135" s="628"/>
      <c r="AN135" s="628"/>
      <c r="AO135" s="628"/>
      <c r="AP135" s="628"/>
      <c r="AQ135" s="628"/>
      <c r="AR135" s="628"/>
      <c r="AS135" s="628"/>
      <c r="AT135" s="628"/>
      <c r="AU135" s="629"/>
      <c r="AV135" s="630"/>
      <c r="AW135" s="630"/>
      <c r="AX135" s="631"/>
      <c r="AY135">
        <f>$AY$133</f>
        <v>0</v>
      </c>
    </row>
    <row r="136" spans="1:60" ht="23.25" hidden="1" customHeight="1">
      <c r="A136" s="202" t="s">
        <v>662</v>
      </c>
      <c r="B136" s="120"/>
      <c r="C136" s="120"/>
      <c r="D136" s="120"/>
      <c r="E136" s="120"/>
      <c r="F136" s="677"/>
      <c r="G136" s="191" t="s">
        <v>663</v>
      </c>
      <c r="H136" s="191"/>
      <c r="I136" s="191"/>
      <c r="J136" s="191"/>
      <c r="K136" s="191"/>
      <c r="L136" s="191"/>
      <c r="M136" s="191"/>
      <c r="N136" s="191"/>
      <c r="O136" s="191"/>
      <c r="P136" s="191"/>
      <c r="Q136" s="191"/>
      <c r="R136" s="191"/>
      <c r="S136" s="191"/>
      <c r="T136" s="191"/>
      <c r="U136" s="191"/>
      <c r="V136" s="191"/>
      <c r="W136" s="191"/>
      <c r="X136" s="192"/>
      <c r="Y136" s="642"/>
      <c r="Z136" s="643"/>
      <c r="AA136" s="644"/>
      <c r="AB136" s="190" t="s">
        <v>11</v>
      </c>
      <c r="AC136" s="191"/>
      <c r="AD136" s="192"/>
      <c r="AE136" s="134" t="s">
        <v>497</v>
      </c>
      <c r="AF136" s="134"/>
      <c r="AG136" s="134"/>
      <c r="AH136" s="134"/>
      <c r="AI136" s="134" t="s">
        <v>649</v>
      </c>
      <c r="AJ136" s="134"/>
      <c r="AK136" s="134"/>
      <c r="AL136" s="134"/>
      <c r="AM136" s="134" t="s">
        <v>465</v>
      </c>
      <c r="AN136" s="134"/>
      <c r="AO136" s="134"/>
      <c r="AP136" s="134"/>
      <c r="AQ136" s="639" t="s">
        <v>675</v>
      </c>
      <c r="AR136" s="640"/>
      <c r="AS136" s="640"/>
      <c r="AT136" s="640"/>
      <c r="AU136" s="640"/>
      <c r="AV136" s="640"/>
      <c r="AW136" s="640"/>
      <c r="AX136" s="641"/>
      <c r="AY136">
        <f>IF(SUBSTITUTE(SUBSTITUTE($G$137,"／",""),"　","")="",0,1)</f>
        <v>0</v>
      </c>
    </row>
    <row r="137" spans="1:60" ht="23.25" hidden="1" customHeight="1">
      <c r="A137" s="678"/>
      <c r="B137" s="212"/>
      <c r="C137" s="212"/>
      <c r="D137" s="212"/>
      <c r="E137" s="212"/>
      <c r="F137" s="679"/>
      <c r="G137" s="667" t="s">
        <v>664</v>
      </c>
      <c r="H137" s="668"/>
      <c r="I137" s="668"/>
      <c r="J137" s="668"/>
      <c r="K137" s="668"/>
      <c r="L137" s="668"/>
      <c r="M137" s="668"/>
      <c r="N137" s="668"/>
      <c r="O137" s="668"/>
      <c r="P137" s="668"/>
      <c r="Q137" s="668"/>
      <c r="R137" s="668"/>
      <c r="S137" s="668"/>
      <c r="T137" s="668"/>
      <c r="U137" s="668"/>
      <c r="V137" s="668"/>
      <c r="W137" s="668"/>
      <c r="X137" s="668"/>
      <c r="Y137" s="671" t="s">
        <v>662</v>
      </c>
      <c r="Z137" s="672"/>
      <c r="AA137" s="673"/>
      <c r="AB137" s="674"/>
      <c r="AC137" s="675"/>
      <c r="AD137" s="676"/>
      <c r="AE137" s="645"/>
      <c r="AF137" s="645"/>
      <c r="AG137" s="645"/>
      <c r="AH137" s="645"/>
      <c r="AI137" s="645"/>
      <c r="AJ137" s="645"/>
      <c r="AK137" s="645"/>
      <c r="AL137" s="645"/>
      <c r="AM137" s="645"/>
      <c r="AN137" s="645"/>
      <c r="AO137" s="645"/>
      <c r="AP137" s="645"/>
      <c r="AQ137" s="108"/>
      <c r="AR137" s="102"/>
      <c r="AS137" s="102"/>
      <c r="AT137" s="102"/>
      <c r="AU137" s="102"/>
      <c r="AV137" s="102"/>
      <c r="AW137" s="102"/>
      <c r="AX137" s="103"/>
      <c r="AY137">
        <f>$AY$136</f>
        <v>0</v>
      </c>
    </row>
    <row r="138" spans="1:60" ht="46.5" hidden="1" customHeight="1">
      <c r="A138" s="680"/>
      <c r="B138" s="123"/>
      <c r="C138" s="123"/>
      <c r="D138" s="123"/>
      <c r="E138" s="123"/>
      <c r="F138" s="681"/>
      <c r="G138" s="669"/>
      <c r="H138" s="670"/>
      <c r="I138" s="670"/>
      <c r="J138" s="670"/>
      <c r="K138" s="670"/>
      <c r="L138" s="670"/>
      <c r="M138" s="670"/>
      <c r="N138" s="670"/>
      <c r="O138" s="670"/>
      <c r="P138" s="670"/>
      <c r="Q138" s="670"/>
      <c r="R138" s="670"/>
      <c r="S138" s="670"/>
      <c r="T138" s="670"/>
      <c r="U138" s="670"/>
      <c r="V138" s="670"/>
      <c r="W138" s="670"/>
      <c r="X138" s="670"/>
      <c r="Y138" s="234" t="s">
        <v>665</v>
      </c>
      <c r="Z138" s="664"/>
      <c r="AA138" s="665"/>
      <c r="AB138" s="624" t="s">
        <v>666</v>
      </c>
      <c r="AC138" s="625"/>
      <c r="AD138" s="626"/>
      <c r="AE138" s="627"/>
      <c r="AF138" s="627"/>
      <c r="AG138" s="627"/>
      <c r="AH138" s="627"/>
      <c r="AI138" s="627"/>
      <c r="AJ138" s="627"/>
      <c r="AK138" s="627"/>
      <c r="AL138" s="627"/>
      <c r="AM138" s="627"/>
      <c r="AN138" s="627"/>
      <c r="AO138" s="627"/>
      <c r="AP138" s="627"/>
      <c r="AQ138" s="627"/>
      <c r="AR138" s="627"/>
      <c r="AS138" s="627"/>
      <c r="AT138" s="627"/>
      <c r="AU138" s="627"/>
      <c r="AV138" s="627"/>
      <c r="AW138" s="627"/>
      <c r="AX138" s="682"/>
      <c r="AY138">
        <f>$AY$136</f>
        <v>0</v>
      </c>
    </row>
    <row r="139" spans="1:60" ht="18.75" hidden="1" customHeight="1">
      <c r="A139" s="428" t="s">
        <v>314</v>
      </c>
      <c r="B139" s="605"/>
      <c r="C139" s="605"/>
      <c r="D139" s="605"/>
      <c r="E139" s="605"/>
      <c r="F139" s="606"/>
      <c r="G139" s="614" t="s">
        <v>140</v>
      </c>
      <c r="H139" s="212"/>
      <c r="I139" s="212"/>
      <c r="J139" s="212"/>
      <c r="K139" s="212"/>
      <c r="L139" s="212"/>
      <c r="M139" s="212"/>
      <c r="N139" s="212"/>
      <c r="O139" s="213"/>
      <c r="P139" s="214" t="s">
        <v>56</v>
      </c>
      <c r="Q139" s="212"/>
      <c r="R139" s="212"/>
      <c r="S139" s="212"/>
      <c r="T139" s="212"/>
      <c r="U139" s="212"/>
      <c r="V139" s="212"/>
      <c r="W139" s="212"/>
      <c r="X139" s="213"/>
      <c r="Y139" s="615"/>
      <c r="Z139" s="616"/>
      <c r="AA139" s="617"/>
      <c r="AB139" s="621" t="s">
        <v>11</v>
      </c>
      <c r="AC139" s="622"/>
      <c r="AD139" s="623"/>
      <c r="AE139" s="134" t="s">
        <v>497</v>
      </c>
      <c r="AF139" s="134"/>
      <c r="AG139" s="134"/>
      <c r="AH139" s="134"/>
      <c r="AI139" s="134" t="s">
        <v>649</v>
      </c>
      <c r="AJ139" s="134"/>
      <c r="AK139" s="134"/>
      <c r="AL139" s="134"/>
      <c r="AM139" s="134" t="s">
        <v>465</v>
      </c>
      <c r="AN139" s="134"/>
      <c r="AO139" s="134"/>
      <c r="AP139" s="134"/>
      <c r="AQ139" s="231" t="s">
        <v>223</v>
      </c>
      <c r="AR139" s="232"/>
      <c r="AS139" s="232"/>
      <c r="AT139" s="233"/>
      <c r="AU139" s="212" t="s">
        <v>129</v>
      </c>
      <c r="AV139" s="212"/>
      <c r="AW139" s="212"/>
      <c r="AX139" s="215"/>
      <c r="AY139">
        <f>COUNTA($G$141)</f>
        <v>0</v>
      </c>
    </row>
    <row r="140" spans="1:60" ht="18.75" hidden="1" customHeight="1">
      <c r="A140" s="607"/>
      <c r="B140" s="608"/>
      <c r="C140" s="608"/>
      <c r="D140" s="608"/>
      <c r="E140" s="608"/>
      <c r="F140" s="609"/>
      <c r="G140" s="171"/>
      <c r="H140" s="123"/>
      <c r="I140" s="123"/>
      <c r="J140" s="123"/>
      <c r="K140" s="123"/>
      <c r="L140" s="123"/>
      <c r="M140" s="123"/>
      <c r="N140" s="123"/>
      <c r="O140" s="124"/>
      <c r="P140" s="122"/>
      <c r="Q140" s="123"/>
      <c r="R140" s="123"/>
      <c r="S140" s="123"/>
      <c r="T140" s="123"/>
      <c r="U140" s="123"/>
      <c r="V140" s="123"/>
      <c r="W140" s="123"/>
      <c r="X140" s="124"/>
      <c r="Y140" s="618"/>
      <c r="Z140" s="619"/>
      <c r="AA140" s="620"/>
      <c r="AB140" s="131"/>
      <c r="AC140" s="132"/>
      <c r="AD140" s="133"/>
      <c r="AE140" s="134"/>
      <c r="AF140" s="134"/>
      <c r="AG140" s="134"/>
      <c r="AH140" s="134"/>
      <c r="AI140" s="134"/>
      <c r="AJ140" s="134"/>
      <c r="AK140" s="134"/>
      <c r="AL140" s="134"/>
      <c r="AM140" s="134"/>
      <c r="AN140" s="134"/>
      <c r="AO140" s="134"/>
      <c r="AP140" s="134"/>
      <c r="AQ140" s="519"/>
      <c r="AR140" s="520"/>
      <c r="AS140" s="142" t="s">
        <v>224</v>
      </c>
      <c r="AT140" s="143"/>
      <c r="AU140" s="141"/>
      <c r="AV140" s="141"/>
      <c r="AW140" s="123" t="s">
        <v>170</v>
      </c>
      <c r="AX140" s="144"/>
      <c r="AY140">
        <f t="shared" ref="AY140:AY145" si="5">$AY$139</f>
        <v>0</v>
      </c>
    </row>
    <row r="141" spans="1:60" ht="23.25" hidden="1" customHeight="1">
      <c r="A141" s="610"/>
      <c r="B141" s="608"/>
      <c r="C141" s="608"/>
      <c r="D141" s="608"/>
      <c r="E141" s="608"/>
      <c r="F141" s="609"/>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1"/>
      <c r="B142" s="612"/>
      <c r="C142" s="612"/>
      <c r="D142" s="612"/>
      <c r="E142" s="612"/>
      <c r="F142" s="613"/>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0"/>
      <c r="B143" s="608"/>
      <c r="C143" s="608"/>
      <c r="D143" s="608"/>
      <c r="E143" s="608"/>
      <c r="F143" s="609"/>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4" t="s">
        <v>14</v>
      </c>
      <c r="AC143" s="604"/>
      <c r="AD143" s="604"/>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c r="A146" s="210" t="s">
        <v>654</v>
      </c>
      <c r="B146" s="167" t="s">
        <v>655</v>
      </c>
      <c r="C146" s="168"/>
      <c r="D146" s="168"/>
      <c r="E146" s="168"/>
      <c r="F146" s="169"/>
      <c r="G146" s="212" t="s">
        <v>656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29" t="s">
        <v>660</v>
      </c>
      <c r="B166" s="730"/>
      <c r="C166" s="730"/>
      <c r="D166" s="730"/>
      <c r="E166" s="730"/>
      <c r="F166" s="731"/>
      <c r="G166" s="735"/>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c r="A167" s="660" t="s">
        <v>661</v>
      </c>
      <c r="B167" s="168"/>
      <c r="C167" s="168"/>
      <c r="D167" s="168"/>
      <c r="E167" s="168"/>
      <c r="F167" s="169"/>
      <c r="G167" s="706" t="s">
        <v>653</v>
      </c>
      <c r="H167" s="707"/>
      <c r="I167" s="707"/>
      <c r="J167" s="707"/>
      <c r="K167" s="707"/>
      <c r="L167" s="707"/>
      <c r="M167" s="707"/>
      <c r="N167" s="707"/>
      <c r="O167" s="707"/>
      <c r="P167" s="708" t="s">
        <v>652</v>
      </c>
      <c r="Q167" s="707"/>
      <c r="R167" s="707"/>
      <c r="S167" s="707"/>
      <c r="T167" s="707"/>
      <c r="U167" s="707"/>
      <c r="V167" s="707"/>
      <c r="W167" s="707"/>
      <c r="X167" s="709"/>
      <c r="Y167" s="710"/>
      <c r="Z167" s="711"/>
      <c r="AA167" s="712"/>
      <c r="AB167" s="638" t="s">
        <v>11</v>
      </c>
      <c r="AC167" s="638"/>
      <c r="AD167" s="638"/>
      <c r="AE167" s="134" t="s">
        <v>497</v>
      </c>
      <c r="AF167" s="134"/>
      <c r="AG167" s="134"/>
      <c r="AH167" s="134"/>
      <c r="AI167" s="134" t="s">
        <v>649</v>
      </c>
      <c r="AJ167" s="134"/>
      <c r="AK167" s="134"/>
      <c r="AL167" s="134"/>
      <c r="AM167" s="134" t="s">
        <v>465</v>
      </c>
      <c r="AN167" s="134"/>
      <c r="AO167" s="134"/>
      <c r="AP167" s="134"/>
      <c r="AQ167" s="635" t="s">
        <v>496</v>
      </c>
      <c r="AR167" s="636"/>
      <c r="AS167" s="636"/>
      <c r="AT167" s="637"/>
      <c r="AU167" s="635" t="s">
        <v>674</v>
      </c>
      <c r="AV167" s="636"/>
      <c r="AW167" s="636"/>
      <c r="AX167" s="646"/>
      <c r="AY167">
        <f>COUNTA($G$168)</f>
        <v>0</v>
      </c>
    </row>
    <row r="168" spans="1:60" ht="23.25" hidden="1" customHeight="1">
      <c r="A168" s="660"/>
      <c r="B168" s="168"/>
      <c r="C168" s="168"/>
      <c r="D168" s="168"/>
      <c r="E168" s="168"/>
      <c r="F168" s="169"/>
      <c r="G168" s="704"/>
      <c r="H168" s="648"/>
      <c r="I168" s="648"/>
      <c r="J168" s="648"/>
      <c r="K168" s="648"/>
      <c r="L168" s="648"/>
      <c r="M168" s="648"/>
      <c r="N168" s="648"/>
      <c r="O168" s="648"/>
      <c r="P168" s="705"/>
      <c r="Q168" s="651"/>
      <c r="R168" s="651"/>
      <c r="S168" s="651"/>
      <c r="T168" s="651"/>
      <c r="U168" s="651"/>
      <c r="V168" s="651"/>
      <c r="W168" s="651"/>
      <c r="X168" s="652"/>
      <c r="Y168" s="656" t="s">
        <v>52</v>
      </c>
      <c r="Z168" s="657"/>
      <c r="AA168" s="658"/>
      <c r="AB168" s="659"/>
      <c r="AC168" s="659"/>
      <c r="AD168" s="659"/>
      <c r="AE168" s="628"/>
      <c r="AF168" s="628"/>
      <c r="AG168" s="628"/>
      <c r="AH168" s="628"/>
      <c r="AI168" s="628"/>
      <c r="AJ168" s="628"/>
      <c r="AK168" s="628"/>
      <c r="AL168" s="628"/>
      <c r="AM168" s="628"/>
      <c r="AN168" s="628"/>
      <c r="AO168" s="628"/>
      <c r="AP168" s="628"/>
      <c r="AQ168" s="628"/>
      <c r="AR168" s="628"/>
      <c r="AS168" s="628"/>
      <c r="AT168" s="628"/>
      <c r="AU168" s="629"/>
      <c r="AV168" s="630"/>
      <c r="AW168" s="630"/>
      <c r="AX168" s="631"/>
      <c r="AY168">
        <f>$AY$167</f>
        <v>0</v>
      </c>
    </row>
    <row r="169" spans="1:60" ht="23.25" hidden="1" customHeight="1">
      <c r="A169" s="203"/>
      <c r="B169" s="173"/>
      <c r="C169" s="173"/>
      <c r="D169" s="173"/>
      <c r="E169" s="173"/>
      <c r="F169" s="174"/>
      <c r="G169" s="649"/>
      <c r="H169" s="650"/>
      <c r="I169" s="650"/>
      <c r="J169" s="650"/>
      <c r="K169" s="650"/>
      <c r="L169" s="650"/>
      <c r="M169" s="650"/>
      <c r="N169" s="650"/>
      <c r="O169" s="650"/>
      <c r="P169" s="653"/>
      <c r="Q169" s="654"/>
      <c r="R169" s="654"/>
      <c r="S169" s="654"/>
      <c r="T169" s="654"/>
      <c r="U169" s="654"/>
      <c r="V169" s="654"/>
      <c r="W169" s="654"/>
      <c r="X169" s="655"/>
      <c r="Y169" s="632" t="s">
        <v>53</v>
      </c>
      <c r="Z169" s="633"/>
      <c r="AA169" s="634"/>
      <c r="AB169" s="659"/>
      <c r="AC169" s="659"/>
      <c r="AD169" s="659"/>
      <c r="AE169" s="628"/>
      <c r="AF169" s="628"/>
      <c r="AG169" s="628"/>
      <c r="AH169" s="628"/>
      <c r="AI169" s="628"/>
      <c r="AJ169" s="628"/>
      <c r="AK169" s="628"/>
      <c r="AL169" s="628"/>
      <c r="AM169" s="628"/>
      <c r="AN169" s="628"/>
      <c r="AO169" s="628"/>
      <c r="AP169" s="628"/>
      <c r="AQ169" s="628"/>
      <c r="AR169" s="628"/>
      <c r="AS169" s="628"/>
      <c r="AT169" s="628"/>
      <c r="AU169" s="629"/>
      <c r="AV169" s="630"/>
      <c r="AW169" s="630"/>
      <c r="AX169" s="631"/>
      <c r="AY169">
        <f>$AY$167</f>
        <v>0</v>
      </c>
    </row>
    <row r="170" spans="1:60" ht="23.25" hidden="1" customHeight="1">
      <c r="A170" s="202" t="s">
        <v>662</v>
      </c>
      <c r="B170" s="120"/>
      <c r="C170" s="120"/>
      <c r="D170" s="120"/>
      <c r="E170" s="120"/>
      <c r="F170" s="677"/>
      <c r="G170" s="191" t="s">
        <v>663</v>
      </c>
      <c r="H170" s="191"/>
      <c r="I170" s="191"/>
      <c r="J170" s="191"/>
      <c r="K170" s="191"/>
      <c r="L170" s="191"/>
      <c r="M170" s="191"/>
      <c r="N170" s="191"/>
      <c r="O170" s="191"/>
      <c r="P170" s="191"/>
      <c r="Q170" s="191"/>
      <c r="R170" s="191"/>
      <c r="S170" s="191"/>
      <c r="T170" s="191"/>
      <c r="U170" s="191"/>
      <c r="V170" s="191"/>
      <c r="W170" s="191"/>
      <c r="X170" s="192"/>
      <c r="Y170" s="642"/>
      <c r="Z170" s="643"/>
      <c r="AA170" s="644"/>
      <c r="AB170" s="190" t="s">
        <v>11</v>
      </c>
      <c r="AC170" s="191"/>
      <c r="AD170" s="192"/>
      <c r="AE170" s="134" t="s">
        <v>497</v>
      </c>
      <c r="AF170" s="134"/>
      <c r="AG170" s="134"/>
      <c r="AH170" s="134"/>
      <c r="AI170" s="134" t="s">
        <v>649</v>
      </c>
      <c r="AJ170" s="134"/>
      <c r="AK170" s="134"/>
      <c r="AL170" s="134"/>
      <c r="AM170" s="134" t="s">
        <v>465</v>
      </c>
      <c r="AN170" s="134"/>
      <c r="AO170" s="134"/>
      <c r="AP170" s="134"/>
      <c r="AQ170" s="639" t="s">
        <v>675</v>
      </c>
      <c r="AR170" s="640"/>
      <c r="AS170" s="640"/>
      <c r="AT170" s="640"/>
      <c r="AU170" s="640"/>
      <c r="AV170" s="640"/>
      <c r="AW170" s="640"/>
      <c r="AX170" s="641"/>
      <c r="AY170">
        <f>IF(SUBSTITUTE(SUBSTITUTE($G$171,"／",""),"　","")="",0,1)</f>
        <v>0</v>
      </c>
    </row>
    <row r="171" spans="1:60" ht="23.25" hidden="1" customHeight="1">
      <c r="A171" s="678"/>
      <c r="B171" s="212"/>
      <c r="C171" s="212"/>
      <c r="D171" s="212"/>
      <c r="E171" s="212"/>
      <c r="F171" s="679"/>
      <c r="G171" s="667" t="s">
        <v>664</v>
      </c>
      <c r="H171" s="668"/>
      <c r="I171" s="668"/>
      <c r="J171" s="668"/>
      <c r="K171" s="668"/>
      <c r="L171" s="668"/>
      <c r="M171" s="668"/>
      <c r="N171" s="668"/>
      <c r="O171" s="668"/>
      <c r="P171" s="668"/>
      <c r="Q171" s="668"/>
      <c r="R171" s="668"/>
      <c r="S171" s="668"/>
      <c r="T171" s="668"/>
      <c r="U171" s="668"/>
      <c r="V171" s="668"/>
      <c r="W171" s="668"/>
      <c r="X171" s="668"/>
      <c r="Y171" s="671" t="s">
        <v>662</v>
      </c>
      <c r="Z171" s="672"/>
      <c r="AA171" s="673"/>
      <c r="AB171" s="674"/>
      <c r="AC171" s="675"/>
      <c r="AD171" s="676"/>
      <c r="AE171" s="645"/>
      <c r="AF171" s="645"/>
      <c r="AG171" s="645"/>
      <c r="AH171" s="645"/>
      <c r="AI171" s="645"/>
      <c r="AJ171" s="645"/>
      <c r="AK171" s="645"/>
      <c r="AL171" s="645"/>
      <c r="AM171" s="645"/>
      <c r="AN171" s="645"/>
      <c r="AO171" s="645"/>
      <c r="AP171" s="645"/>
      <c r="AQ171" s="108"/>
      <c r="AR171" s="102"/>
      <c r="AS171" s="102"/>
      <c r="AT171" s="102"/>
      <c r="AU171" s="102"/>
      <c r="AV171" s="102"/>
      <c r="AW171" s="102"/>
      <c r="AX171" s="103"/>
      <c r="AY171">
        <f>$AY$170</f>
        <v>0</v>
      </c>
    </row>
    <row r="172" spans="1:60" ht="46.5" hidden="1" customHeight="1">
      <c r="A172" s="680"/>
      <c r="B172" s="123"/>
      <c r="C172" s="123"/>
      <c r="D172" s="123"/>
      <c r="E172" s="123"/>
      <c r="F172" s="681"/>
      <c r="G172" s="669"/>
      <c r="H172" s="670"/>
      <c r="I172" s="670"/>
      <c r="J172" s="670"/>
      <c r="K172" s="670"/>
      <c r="L172" s="670"/>
      <c r="M172" s="670"/>
      <c r="N172" s="670"/>
      <c r="O172" s="670"/>
      <c r="P172" s="670"/>
      <c r="Q172" s="670"/>
      <c r="R172" s="670"/>
      <c r="S172" s="670"/>
      <c r="T172" s="670"/>
      <c r="U172" s="670"/>
      <c r="V172" s="670"/>
      <c r="W172" s="670"/>
      <c r="X172" s="670"/>
      <c r="Y172" s="234" t="s">
        <v>665</v>
      </c>
      <c r="Z172" s="664"/>
      <c r="AA172" s="665"/>
      <c r="AB172" s="624" t="s">
        <v>666</v>
      </c>
      <c r="AC172" s="625"/>
      <c r="AD172" s="626"/>
      <c r="AE172" s="627"/>
      <c r="AF172" s="627"/>
      <c r="AG172" s="627"/>
      <c r="AH172" s="627"/>
      <c r="AI172" s="627"/>
      <c r="AJ172" s="627"/>
      <c r="AK172" s="627"/>
      <c r="AL172" s="627"/>
      <c r="AM172" s="627"/>
      <c r="AN172" s="627"/>
      <c r="AO172" s="627"/>
      <c r="AP172" s="627"/>
      <c r="AQ172" s="627"/>
      <c r="AR172" s="627"/>
      <c r="AS172" s="627"/>
      <c r="AT172" s="627"/>
      <c r="AU172" s="627"/>
      <c r="AV172" s="627"/>
      <c r="AW172" s="627"/>
      <c r="AX172" s="682"/>
      <c r="AY172">
        <f>$AY$170</f>
        <v>0</v>
      </c>
    </row>
    <row r="173" spans="1:60" ht="18.75" hidden="1" customHeight="1">
      <c r="A173" s="428" t="s">
        <v>314</v>
      </c>
      <c r="B173" s="605"/>
      <c r="C173" s="605"/>
      <c r="D173" s="605"/>
      <c r="E173" s="605"/>
      <c r="F173" s="606"/>
      <c r="G173" s="614" t="s">
        <v>140</v>
      </c>
      <c r="H173" s="212"/>
      <c r="I173" s="212"/>
      <c r="J173" s="212"/>
      <c r="K173" s="212"/>
      <c r="L173" s="212"/>
      <c r="M173" s="212"/>
      <c r="N173" s="212"/>
      <c r="O173" s="213"/>
      <c r="P173" s="214" t="s">
        <v>56</v>
      </c>
      <c r="Q173" s="212"/>
      <c r="R173" s="212"/>
      <c r="S173" s="212"/>
      <c r="T173" s="212"/>
      <c r="U173" s="212"/>
      <c r="V173" s="212"/>
      <c r="W173" s="212"/>
      <c r="X173" s="213"/>
      <c r="Y173" s="615"/>
      <c r="Z173" s="616"/>
      <c r="AA173" s="617"/>
      <c r="AB173" s="621" t="s">
        <v>11</v>
      </c>
      <c r="AC173" s="622"/>
      <c r="AD173" s="623"/>
      <c r="AE173" s="134" t="s">
        <v>497</v>
      </c>
      <c r="AF173" s="134"/>
      <c r="AG173" s="134"/>
      <c r="AH173" s="134"/>
      <c r="AI173" s="134" t="s">
        <v>649</v>
      </c>
      <c r="AJ173" s="134"/>
      <c r="AK173" s="134"/>
      <c r="AL173" s="134"/>
      <c r="AM173" s="134" t="s">
        <v>465</v>
      </c>
      <c r="AN173" s="134"/>
      <c r="AO173" s="134"/>
      <c r="AP173" s="134"/>
      <c r="AQ173" s="231" t="s">
        <v>223</v>
      </c>
      <c r="AR173" s="232"/>
      <c r="AS173" s="232"/>
      <c r="AT173" s="233"/>
      <c r="AU173" s="212" t="s">
        <v>129</v>
      </c>
      <c r="AV173" s="212"/>
      <c r="AW173" s="212"/>
      <c r="AX173" s="215"/>
      <c r="AY173">
        <f>COUNTA($G$175)</f>
        <v>0</v>
      </c>
    </row>
    <row r="174" spans="1:60" ht="18.75" hidden="1" customHeight="1">
      <c r="A174" s="607"/>
      <c r="B174" s="608"/>
      <c r="C174" s="608"/>
      <c r="D174" s="608"/>
      <c r="E174" s="608"/>
      <c r="F174" s="609"/>
      <c r="G174" s="171"/>
      <c r="H174" s="123"/>
      <c r="I174" s="123"/>
      <c r="J174" s="123"/>
      <c r="K174" s="123"/>
      <c r="L174" s="123"/>
      <c r="M174" s="123"/>
      <c r="N174" s="123"/>
      <c r="O174" s="124"/>
      <c r="P174" s="122"/>
      <c r="Q174" s="123"/>
      <c r="R174" s="123"/>
      <c r="S174" s="123"/>
      <c r="T174" s="123"/>
      <c r="U174" s="123"/>
      <c r="V174" s="123"/>
      <c r="W174" s="123"/>
      <c r="X174" s="124"/>
      <c r="Y174" s="618"/>
      <c r="Z174" s="619"/>
      <c r="AA174" s="620"/>
      <c r="AB174" s="131"/>
      <c r="AC174" s="132"/>
      <c r="AD174" s="133"/>
      <c r="AE174" s="134"/>
      <c r="AF174" s="134"/>
      <c r="AG174" s="134"/>
      <c r="AH174" s="134"/>
      <c r="AI174" s="134"/>
      <c r="AJ174" s="134"/>
      <c r="AK174" s="134"/>
      <c r="AL174" s="134"/>
      <c r="AM174" s="134"/>
      <c r="AN174" s="134"/>
      <c r="AO174" s="134"/>
      <c r="AP174" s="134"/>
      <c r="AQ174" s="519"/>
      <c r="AR174" s="520"/>
      <c r="AS174" s="142" t="s">
        <v>224</v>
      </c>
      <c r="AT174" s="143"/>
      <c r="AU174" s="141"/>
      <c r="AV174" s="141"/>
      <c r="AW174" s="123" t="s">
        <v>170</v>
      </c>
      <c r="AX174" s="144"/>
      <c r="AY174">
        <f t="shared" ref="AY174:AY179" si="7">$AY$173</f>
        <v>0</v>
      </c>
    </row>
    <row r="175" spans="1:60" ht="23.25" hidden="1" customHeight="1">
      <c r="A175" s="610"/>
      <c r="B175" s="608"/>
      <c r="C175" s="608"/>
      <c r="D175" s="608"/>
      <c r="E175" s="608"/>
      <c r="F175" s="609"/>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11"/>
      <c r="B176" s="612"/>
      <c r="C176" s="612"/>
      <c r="D176" s="612"/>
      <c r="E176" s="612"/>
      <c r="F176" s="613"/>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10"/>
      <c r="B177" s="608"/>
      <c r="C177" s="608"/>
      <c r="D177" s="608"/>
      <c r="E177" s="608"/>
      <c r="F177" s="609"/>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4" t="s">
        <v>14</v>
      </c>
      <c r="AC177" s="604"/>
      <c r="AD177" s="604"/>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c r="A180" s="210" t="s">
        <v>654</v>
      </c>
      <c r="B180" s="167" t="s">
        <v>655</v>
      </c>
      <c r="C180" s="168"/>
      <c r="D180" s="168"/>
      <c r="E180" s="168"/>
      <c r="F180" s="169"/>
      <c r="G180" s="212" t="s">
        <v>656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c r="A200" s="564" t="s">
        <v>315</v>
      </c>
      <c r="B200" s="565"/>
      <c r="C200" s="565"/>
      <c r="D200" s="565"/>
      <c r="E200" s="565"/>
      <c r="F200" s="566"/>
      <c r="G200" s="589"/>
      <c r="H200" s="591" t="s">
        <v>140</v>
      </c>
      <c r="I200" s="591"/>
      <c r="J200" s="591"/>
      <c r="K200" s="591"/>
      <c r="L200" s="591"/>
      <c r="M200" s="591"/>
      <c r="N200" s="591"/>
      <c r="O200" s="592"/>
      <c r="P200" s="594" t="s">
        <v>56</v>
      </c>
      <c r="Q200" s="591"/>
      <c r="R200" s="591"/>
      <c r="S200" s="591"/>
      <c r="T200" s="591"/>
      <c r="U200" s="591"/>
      <c r="V200" s="592"/>
      <c r="W200" s="596" t="s">
        <v>311</v>
      </c>
      <c r="X200" s="597"/>
      <c r="Y200" s="600"/>
      <c r="Z200" s="600"/>
      <c r="AA200" s="601"/>
      <c r="AB200" s="594" t="s">
        <v>11</v>
      </c>
      <c r="AC200" s="591"/>
      <c r="AD200" s="592"/>
      <c r="AE200" s="134" t="s">
        <v>497</v>
      </c>
      <c r="AF200" s="134"/>
      <c r="AG200" s="134"/>
      <c r="AH200" s="134"/>
      <c r="AI200" s="134" t="s">
        <v>649</v>
      </c>
      <c r="AJ200" s="134"/>
      <c r="AK200" s="134"/>
      <c r="AL200" s="134"/>
      <c r="AM200" s="134" t="s">
        <v>465</v>
      </c>
      <c r="AN200" s="134"/>
      <c r="AO200" s="134"/>
      <c r="AP200" s="134"/>
      <c r="AQ200" s="135" t="s">
        <v>223</v>
      </c>
      <c r="AR200" s="136"/>
      <c r="AS200" s="136"/>
      <c r="AT200" s="137"/>
      <c r="AU200" s="585" t="s">
        <v>129</v>
      </c>
      <c r="AV200" s="585"/>
      <c r="AW200" s="585"/>
      <c r="AX200" s="586"/>
      <c r="AY200">
        <f>COUNTA($H$202)</f>
        <v>0</v>
      </c>
    </row>
    <row r="201" spans="1:60" ht="18.75" hidden="1" customHeight="1">
      <c r="A201" s="525"/>
      <c r="B201" s="526"/>
      <c r="C201" s="526"/>
      <c r="D201" s="526"/>
      <c r="E201" s="526"/>
      <c r="F201" s="527"/>
      <c r="G201" s="590"/>
      <c r="H201" s="587"/>
      <c r="I201" s="587"/>
      <c r="J201" s="587"/>
      <c r="K201" s="587"/>
      <c r="L201" s="587"/>
      <c r="M201" s="587"/>
      <c r="N201" s="587"/>
      <c r="O201" s="593"/>
      <c r="P201" s="595"/>
      <c r="Q201" s="587"/>
      <c r="R201" s="587"/>
      <c r="S201" s="587"/>
      <c r="T201" s="587"/>
      <c r="U201" s="587"/>
      <c r="V201" s="593"/>
      <c r="W201" s="598"/>
      <c r="X201" s="599"/>
      <c r="Y201" s="602"/>
      <c r="Z201" s="602"/>
      <c r="AA201" s="603"/>
      <c r="AB201" s="595"/>
      <c r="AC201" s="587"/>
      <c r="AD201" s="593"/>
      <c r="AE201" s="134"/>
      <c r="AF201" s="134"/>
      <c r="AG201" s="134"/>
      <c r="AH201" s="134"/>
      <c r="AI201" s="134"/>
      <c r="AJ201" s="134"/>
      <c r="AK201" s="134"/>
      <c r="AL201" s="134"/>
      <c r="AM201" s="134"/>
      <c r="AN201" s="134"/>
      <c r="AO201" s="134"/>
      <c r="AP201" s="134"/>
      <c r="AQ201" s="519"/>
      <c r="AR201" s="520"/>
      <c r="AS201" s="142" t="s">
        <v>224</v>
      </c>
      <c r="AT201" s="143"/>
      <c r="AU201" s="141"/>
      <c r="AV201" s="141"/>
      <c r="AW201" s="587" t="s">
        <v>170</v>
      </c>
      <c r="AX201" s="588"/>
      <c r="AY201">
        <f t="shared" ref="AY201:AY207" si="10">$AY$200</f>
        <v>0</v>
      </c>
    </row>
    <row r="202" spans="1:60" ht="23.25" hidden="1" customHeight="1">
      <c r="A202" s="525"/>
      <c r="B202" s="526"/>
      <c r="C202" s="526"/>
      <c r="D202" s="526"/>
      <c r="E202" s="526"/>
      <c r="F202" s="527"/>
      <c r="G202" s="571" t="s">
        <v>225</v>
      </c>
      <c r="H202" s="573"/>
      <c r="I202" s="574"/>
      <c r="J202" s="574"/>
      <c r="K202" s="574"/>
      <c r="L202" s="574"/>
      <c r="M202" s="574"/>
      <c r="N202" s="574"/>
      <c r="O202" s="575"/>
      <c r="P202" s="573"/>
      <c r="Q202" s="574"/>
      <c r="R202" s="574"/>
      <c r="S202" s="574"/>
      <c r="T202" s="574"/>
      <c r="U202" s="574"/>
      <c r="V202" s="575"/>
      <c r="W202" s="579"/>
      <c r="X202" s="580"/>
      <c r="Y202" s="560" t="s">
        <v>12</v>
      </c>
      <c r="Z202" s="560"/>
      <c r="AA202" s="561"/>
      <c r="AB202" s="570" t="s">
        <v>331</v>
      </c>
      <c r="AC202" s="570"/>
      <c r="AD202" s="570"/>
      <c r="AE202" s="108"/>
      <c r="AF202" s="102"/>
      <c r="AG202" s="102"/>
      <c r="AH202" s="102"/>
      <c r="AI202" s="108"/>
      <c r="AJ202" s="102"/>
      <c r="AK202" s="102"/>
      <c r="AL202" s="102"/>
      <c r="AM202" s="108"/>
      <c r="AN202" s="102"/>
      <c r="AO202" s="102"/>
      <c r="AP202" s="102"/>
      <c r="AQ202" s="108"/>
      <c r="AR202" s="102"/>
      <c r="AS202" s="102"/>
      <c r="AT202" s="515"/>
      <c r="AU202" s="102"/>
      <c r="AV202" s="102"/>
      <c r="AW202" s="102"/>
      <c r="AX202" s="103"/>
      <c r="AY202">
        <f t="shared" si="10"/>
        <v>0</v>
      </c>
    </row>
    <row r="203" spans="1:60" ht="23.25" hidden="1" customHeight="1">
      <c r="A203" s="525"/>
      <c r="B203" s="526"/>
      <c r="C203" s="526"/>
      <c r="D203" s="526"/>
      <c r="E203" s="526"/>
      <c r="F203" s="527"/>
      <c r="G203" s="550"/>
      <c r="H203" s="576"/>
      <c r="I203" s="577"/>
      <c r="J203" s="577"/>
      <c r="K203" s="577"/>
      <c r="L203" s="577"/>
      <c r="M203" s="577"/>
      <c r="N203" s="577"/>
      <c r="O203" s="578"/>
      <c r="P203" s="576"/>
      <c r="Q203" s="577"/>
      <c r="R203" s="577"/>
      <c r="S203" s="577"/>
      <c r="T203" s="577"/>
      <c r="U203" s="577"/>
      <c r="V203" s="578"/>
      <c r="W203" s="581"/>
      <c r="X203" s="582"/>
      <c r="Y203" s="562" t="s">
        <v>51</v>
      </c>
      <c r="Z203" s="562"/>
      <c r="AA203" s="563"/>
      <c r="AB203" s="569" t="s">
        <v>331</v>
      </c>
      <c r="AC203" s="569"/>
      <c r="AD203" s="569"/>
      <c r="AE203" s="108"/>
      <c r="AF203" s="102"/>
      <c r="AG203" s="102"/>
      <c r="AH203" s="102"/>
      <c r="AI203" s="108"/>
      <c r="AJ203" s="102"/>
      <c r="AK203" s="102"/>
      <c r="AL203" s="102"/>
      <c r="AM203" s="108"/>
      <c r="AN203" s="102"/>
      <c r="AO203" s="102"/>
      <c r="AP203" s="102"/>
      <c r="AQ203" s="108"/>
      <c r="AR203" s="102"/>
      <c r="AS203" s="102"/>
      <c r="AT203" s="515"/>
      <c r="AU203" s="102"/>
      <c r="AV203" s="102"/>
      <c r="AW203" s="102"/>
      <c r="AX203" s="103"/>
      <c r="AY203">
        <f t="shared" si="10"/>
        <v>0</v>
      </c>
    </row>
    <row r="204" spans="1:60" ht="23.25" hidden="1" customHeight="1">
      <c r="A204" s="525"/>
      <c r="B204" s="526"/>
      <c r="C204" s="526"/>
      <c r="D204" s="526"/>
      <c r="E204" s="526"/>
      <c r="F204" s="527"/>
      <c r="G204" s="572"/>
      <c r="H204" s="576"/>
      <c r="I204" s="577"/>
      <c r="J204" s="577"/>
      <c r="K204" s="577"/>
      <c r="L204" s="577"/>
      <c r="M204" s="577"/>
      <c r="N204" s="577"/>
      <c r="O204" s="578"/>
      <c r="P204" s="576"/>
      <c r="Q204" s="577"/>
      <c r="R204" s="577"/>
      <c r="S204" s="577"/>
      <c r="T204" s="577"/>
      <c r="U204" s="577"/>
      <c r="V204" s="578"/>
      <c r="W204" s="583"/>
      <c r="X204" s="584"/>
      <c r="Y204" s="562" t="s">
        <v>13</v>
      </c>
      <c r="Z204" s="562"/>
      <c r="AA204" s="563"/>
      <c r="AB204" s="567" t="s">
        <v>332</v>
      </c>
      <c r="AC204" s="567"/>
      <c r="AD204" s="567"/>
      <c r="AE204" s="113"/>
      <c r="AF204" s="114"/>
      <c r="AG204" s="114"/>
      <c r="AH204" s="114"/>
      <c r="AI204" s="113"/>
      <c r="AJ204" s="114"/>
      <c r="AK204" s="114"/>
      <c r="AL204" s="114"/>
      <c r="AM204" s="113"/>
      <c r="AN204" s="114"/>
      <c r="AO204" s="114"/>
      <c r="AP204" s="114"/>
      <c r="AQ204" s="108"/>
      <c r="AR204" s="102"/>
      <c r="AS204" s="102"/>
      <c r="AT204" s="515"/>
      <c r="AU204" s="102"/>
      <c r="AV204" s="102"/>
      <c r="AW204" s="102"/>
      <c r="AX204" s="103"/>
      <c r="AY204">
        <f t="shared" si="10"/>
        <v>0</v>
      </c>
    </row>
    <row r="205" spans="1:60" ht="23.25" hidden="1" customHeight="1">
      <c r="A205" s="525" t="s">
        <v>319</v>
      </c>
      <c r="B205" s="526"/>
      <c r="C205" s="526"/>
      <c r="D205" s="526"/>
      <c r="E205" s="526"/>
      <c r="F205" s="527"/>
      <c r="G205" s="550" t="s">
        <v>226</v>
      </c>
      <c r="H205" s="551"/>
      <c r="I205" s="551"/>
      <c r="J205" s="551"/>
      <c r="K205" s="551"/>
      <c r="L205" s="551"/>
      <c r="M205" s="551"/>
      <c r="N205" s="551"/>
      <c r="O205" s="551"/>
      <c r="P205" s="551"/>
      <c r="Q205" s="551"/>
      <c r="R205" s="551"/>
      <c r="S205" s="551"/>
      <c r="T205" s="551"/>
      <c r="U205" s="551"/>
      <c r="V205" s="551"/>
      <c r="W205" s="554" t="s">
        <v>330</v>
      </c>
      <c r="X205" s="555"/>
      <c r="Y205" s="560" t="s">
        <v>12</v>
      </c>
      <c r="Z205" s="560"/>
      <c r="AA205" s="561"/>
      <c r="AB205" s="570" t="s">
        <v>331</v>
      </c>
      <c r="AC205" s="570"/>
      <c r="AD205" s="570"/>
      <c r="AE205" s="108"/>
      <c r="AF205" s="102"/>
      <c r="AG205" s="102"/>
      <c r="AH205" s="102"/>
      <c r="AI205" s="108"/>
      <c r="AJ205" s="102"/>
      <c r="AK205" s="102"/>
      <c r="AL205" s="102"/>
      <c r="AM205" s="108"/>
      <c r="AN205" s="102"/>
      <c r="AO205" s="102"/>
      <c r="AP205" s="102"/>
      <c r="AQ205" s="108"/>
      <c r="AR205" s="102"/>
      <c r="AS205" s="102"/>
      <c r="AT205" s="515"/>
      <c r="AU205" s="102"/>
      <c r="AV205" s="102"/>
      <c r="AW205" s="102"/>
      <c r="AX205" s="103"/>
      <c r="AY205">
        <f t="shared" si="10"/>
        <v>0</v>
      </c>
    </row>
    <row r="206" spans="1:60" ht="23.25" hidden="1" customHeight="1">
      <c r="A206" s="525"/>
      <c r="B206" s="526"/>
      <c r="C206" s="526"/>
      <c r="D206" s="526"/>
      <c r="E206" s="526"/>
      <c r="F206" s="527"/>
      <c r="G206" s="550"/>
      <c r="H206" s="552"/>
      <c r="I206" s="552"/>
      <c r="J206" s="552"/>
      <c r="K206" s="552"/>
      <c r="L206" s="552"/>
      <c r="M206" s="552"/>
      <c r="N206" s="552"/>
      <c r="O206" s="552"/>
      <c r="P206" s="552"/>
      <c r="Q206" s="552"/>
      <c r="R206" s="552"/>
      <c r="S206" s="552"/>
      <c r="T206" s="552"/>
      <c r="U206" s="552"/>
      <c r="V206" s="552"/>
      <c r="W206" s="556"/>
      <c r="X206" s="557"/>
      <c r="Y206" s="562" t="s">
        <v>51</v>
      </c>
      <c r="Z206" s="562"/>
      <c r="AA206" s="563"/>
      <c r="AB206" s="569" t="s">
        <v>331</v>
      </c>
      <c r="AC206" s="569"/>
      <c r="AD206" s="569"/>
      <c r="AE206" s="108"/>
      <c r="AF206" s="102"/>
      <c r="AG206" s="102"/>
      <c r="AH206" s="102"/>
      <c r="AI206" s="108"/>
      <c r="AJ206" s="102"/>
      <c r="AK206" s="102"/>
      <c r="AL206" s="102"/>
      <c r="AM206" s="108"/>
      <c r="AN206" s="102"/>
      <c r="AO206" s="102"/>
      <c r="AP206" s="102"/>
      <c r="AQ206" s="108"/>
      <c r="AR206" s="102"/>
      <c r="AS206" s="102"/>
      <c r="AT206" s="515"/>
      <c r="AU206" s="102"/>
      <c r="AV206" s="102"/>
      <c r="AW206" s="102"/>
      <c r="AX206" s="103"/>
      <c r="AY206">
        <f t="shared" si="10"/>
        <v>0</v>
      </c>
    </row>
    <row r="207" spans="1:60" ht="23.25" hidden="1" customHeight="1">
      <c r="A207" s="549"/>
      <c r="B207" s="510"/>
      <c r="C207" s="510"/>
      <c r="D207" s="510"/>
      <c r="E207" s="510"/>
      <c r="F207" s="511"/>
      <c r="G207" s="550"/>
      <c r="H207" s="553"/>
      <c r="I207" s="553"/>
      <c r="J207" s="553"/>
      <c r="K207" s="553"/>
      <c r="L207" s="553"/>
      <c r="M207" s="553"/>
      <c r="N207" s="553"/>
      <c r="O207" s="553"/>
      <c r="P207" s="553"/>
      <c r="Q207" s="553"/>
      <c r="R207" s="553"/>
      <c r="S207" s="553"/>
      <c r="T207" s="553"/>
      <c r="U207" s="553"/>
      <c r="V207" s="553"/>
      <c r="W207" s="558"/>
      <c r="X207" s="559"/>
      <c r="Y207" s="562" t="s">
        <v>13</v>
      </c>
      <c r="Z207" s="562"/>
      <c r="AA207" s="563"/>
      <c r="AB207" s="567" t="s">
        <v>332</v>
      </c>
      <c r="AC207" s="567"/>
      <c r="AD207" s="567"/>
      <c r="AE207" s="113"/>
      <c r="AF207" s="114"/>
      <c r="AG207" s="114"/>
      <c r="AH207" s="114"/>
      <c r="AI207" s="113"/>
      <c r="AJ207" s="114"/>
      <c r="AK207" s="114"/>
      <c r="AL207" s="114"/>
      <c r="AM207" s="113"/>
      <c r="AN207" s="114"/>
      <c r="AO207" s="114"/>
      <c r="AP207" s="568"/>
      <c r="AQ207" s="108"/>
      <c r="AR207" s="102"/>
      <c r="AS207" s="102"/>
      <c r="AT207" s="515"/>
      <c r="AU207" s="102"/>
      <c r="AV207" s="102"/>
      <c r="AW207" s="102"/>
      <c r="AX207" s="103"/>
      <c r="AY207">
        <f t="shared" si="10"/>
        <v>0</v>
      </c>
    </row>
    <row r="208" spans="1:60" ht="18.75" hidden="1" customHeight="1">
      <c r="A208" s="522" t="s">
        <v>315</v>
      </c>
      <c r="B208" s="523"/>
      <c r="C208" s="523"/>
      <c r="D208" s="523"/>
      <c r="E208" s="523"/>
      <c r="F208" s="524"/>
      <c r="G208" s="528"/>
      <c r="H208" s="136" t="s">
        <v>140</v>
      </c>
      <c r="I208" s="136"/>
      <c r="J208" s="136"/>
      <c r="K208" s="136"/>
      <c r="L208" s="136"/>
      <c r="M208" s="136"/>
      <c r="N208" s="136"/>
      <c r="O208" s="137"/>
      <c r="P208" s="135" t="s">
        <v>56</v>
      </c>
      <c r="Q208" s="136"/>
      <c r="R208" s="136"/>
      <c r="S208" s="136"/>
      <c r="T208" s="136"/>
      <c r="U208" s="136"/>
      <c r="V208" s="136"/>
      <c r="W208" s="136"/>
      <c r="X208" s="137"/>
      <c r="Y208" s="531"/>
      <c r="Z208" s="532"/>
      <c r="AA208" s="533"/>
      <c r="AB208" s="119" t="s">
        <v>11</v>
      </c>
      <c r="AC208" s="120"/>
      <c r="AD208" s="121"/>
      <c r="AE208" s="271" t="s">
        <v>497</v>
      </c>
      <c r="AF208" s="271"/>
      <c r="AG208" s="271"/>
      <c r="AH208" s="271"/>
      <c r="AI208" s="134" t="s">
        <v>649</v>
      </c>
      <c r="AJ208" s="134"/>
      <c r="AK208" s="134"/>
      <c r="AL208" s="134"/>
      <c r="AM208" s="134" t="s">
        <v>465</v>
      </c>
      <c r="AN208" s="134"/>
      <c r="AO208" s="134"/>
      <c r="AP208" s="134"/>
      <c r="AQ208" s="135" t="s">
        <v>223</v>
      </c>
      <c r="AR208" s="136"/>
      <c r="AS208" s="136"/>
      <c r="AT208" s="137"/>
      <c r="AU208" s="516" t="s">
        <v>129</v>
      </c>
      <c r="AV208" s="517"/>
      <c r="AW208" s="517"/>
      <c r="AX208" s="518"/>
      <c r="AY208">
        <f>COUNTA($H$210)</f>
        <v>0</v>
      </c>
    </row>
    <row r="209" spans="1:51" ht="18.75" hidden="1" customHeight="1">
      <c r="A209" s="525"/>
      <c r="B209" s="526"/>
      <c r="C209" s="526"/>
      <c r="D209" s="526"/>
      <c r="E209" s="526"/>
      <c r="F209" s="527"/>
      <c r="G209" s="529"/>
      <c r="H209" s="142"/>
      <c r="I209" s="142"/>
      <c r="J209" s="142"/>
      <c r="K209" s="142"/>
      <c r="L209" s="142"/>
      <c r="M209" s="142"/>
      <c r="N209" s="142"/>
      <c r="O209" s="143"/>
      <c r="P209" s="530"/>
      <c r="Q209" s="142"/>
      <c r="R209" s="142"/>
      <c r="S209" s="142"/>
      <c r="T209" s="142"/>
      <c r="U209" s="142"/>
      <c r="V209" s="142"/>
      <c r="W209" s="142"/>
      <c r="X209" s="143"/>
      <c r="Y209" s="534"/>
      <c r="Z209" s="535"/>
      <c r="AA209" s="536"/>
      <c r="AB209" s="122"/>
      <c r="AC209" s="123"/>
      <c r="AD209" s="124"/>
      <c r="AE209" s="271"/>
      <c r="AF209" s="271"/>
      <c r="AG209" s="271"/>
      <c r="AH209" s="271"/>
      <c r="AI209" s="134"/>
      <c r="AJ209" s="134"/>
      <c r="AK209" s="134"/>
      <c r="AL209" s="134"/>
      <c r="AM209" s="134"/>
      <c r="AN209" s="134"/>
      <c r="AO209" s="134"/>
      <c r="AP209" s="134"/>
      <c r="AQ209" s="519"/>
      <c r="AR209" s="520"/>
      <c r="AS209" s="142" t="s">
        <v>224</v>
      </c>
      <c r="AT209" s="143"/>
      <c r="AU209" s="519"/>
      <c r="AV209" s="520"/>
      <c r="AW209" s="142" t="s">
        <v>170</v>
      </c>
      <c r="AX209" s="521"/>
      <c r="AY209">
        <f>$AY$208</f>
        <v>0</v>
      </c>
    </row>
    <row r="210" spans="1:51" ht="23.25" hidden="1" customHeight="1">
      <c r="A210" s="525"/>
      <c r="B210" s="526"/>
      <c r="C210" s="526"/>
      <c r="D210" s="526"/>
      <c r="E210" s="526"/>
      <c r="F210" s="527"/>
      <c r="G210" s="537" t="s">
        <v>225</v>
      </c>
      <c r="H210" s="146"/>
      <c r="I210" s="146"/>
      <c r="J210" s="146"/>
      <c r="K210" s="146"/>
      <c r="L210" s="146"/>
      <c r="M210" s="146"/>
      <c r="N210" s="146"/>
      <c r="O210" s="147"/>
      <c r="P210" s="146"/>
      <c r="Q210" s="146"/>
      <c r="R210" s="146"/>
      <c r="S210" s="146"/>
      <c r="T210" s="146"/>
      <c r="U210" s="146"/>
      <c r="V210" s="146"/>
      <c r="W210" s="146"/>
      <c r="X210" s="147"/>
      <c r="Y210" s="540" t="s">
        <v>12</v>
      </c>
      <c r="Z210" s="541"/>
      <c r="AA210" s="542"/>
      <c r="AB210" s="480"/>
      <c r="AC210" s="480"/>
      <c r="AD210" s="48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25"/>
      <c r="B211" s="526"/>
      <c r="C211" s="526"/>
      <c r="D211" s="526"/>
      <c r="E211" s="526"/>
      <c r="F211" s="527"/>
      <c r="G211" s="538"/>
      <c r="H211" s="149"/>
      <c r="I211" s="149"/>
      <c r="J211" s="149"/>
      <c r="K211" s="149"/>
      <c r="L211" s="149"/>
      <c r="M211" s="149"/>
      <c r="N211" s="149"/>
      <c r="O211" s="150"/>
      <c r="P211" s="149"/>
      <c r="Q211" s="149"/>
      <c r="R211" s="149"/>
      <c r="S211" s="149"/>
      <c r="T211" s="149"/>
      <c r="U211" s="149"/>
      <c r="V211" s="149"/>
      <c r="W211" s="149"/>
      <c r="X211" s="150"/>
      <c r="Y211" s="546" t="s">
        <v>51</v>
      </c>
      <c r="Z211" s="547"/>
      <c r="AA211" s="548"/>
      <c r="AB211" s="479"/>
      <c r="AC211" s="479"/>
      <c r="AD211" s="47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25"/>
      <c r="B212" s="526"/>
      <c r="C212" s="526"/>
      <c r="D212" s="526"/>
      <c r="E212" s="526"/>
      <c r="F212" s="527"/>
      <c r="G212" s="53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3" t="s">
        <v>14</v>
      </c>
      <c r="AC212" s="543"/>
      <c r="AD212" s="543"/>
      <c r="AE212" s="544"/>
      <c r="AF212" s="545"/>
      <c r="AG212" s="545"/>
      <c r="AH212" s="545"/>
      <c r="AI212" s="544"/>
      <c r="AJ212" s="545"/>
      <c r="AK212" s="545"/>
      <c r="AL212" s="545"/>
      <c r="AM212" s="544"/>
      <c r="AN212" s="545"/>
      <c r="AO212" s="545"/>
      <c r="AP212" s="545"/>
      <c r="AQ212" s="109"/>
      <c r="AR212" s="110"/>
      <c r="AS212" s="110"/>
      <c r="AT212" s="111"/>
      <c r="AU212" s="102"/>
      <c r="AV212" s="102"/>
      <c r="AW212" s="102"/>
      <c r="AX212" s="103"/>
      <c r="AY212">
        <f>$AY$208</f>
        <v>0</v>
      </c>
    </row>
    <row r="213" spans="1:51" ht="69.75" hidden="1" customHeight="1">
      <c r="A213" s="508" t="s">
        <v>699</v>
      </c>
      <c r="B213" s="509"/>
      <c r="C213" s="509"/>
      <c r="D213" s="509"/>
      <c r="E213" s="510" t="s">
        <v>303</v>
      </c>
      <c r="F213" s="511"/>
      <c r="G213" s="97" t="s">
        <v>226</v>
      </c>
      <c r="H213" s="481"/>
      <c r="I213" s="482"/>
      <c r="J213" s="482"/>
      <c r="K213" s="482"/>
      <c r="L213" s="482"/>
      <c r="M213" s="482"/>
      <c r="N213" s="482"/>
      <c r="O213" s="512"/>
      <c r="P213" s="255"/>
      <c r="Q213" s="255"/>
      <c r="R213" s="255"/>
      <c r="S213" s="255"/>
      <c r="T213" s="255"/>
      <c r="U213" s="255"/>
      <c r="V213" s="255"/>
      <c r="W213" s="255"/>
      <c r="X213" s="255"/>
      <c r="Y213" s="513"/>
      <c r="Z213" s="513"/>
      <c r="AA213" s="513"/>
      <c r="AB213" s="513"/>
      <c r="AC213" s="513"/>
      <c r="AD213" s="513"/>
      <c r="AE213" s="513"/>
      <c r="AF213" s="513"/>
      <c r="AG213" s="513"/>
      <c r="AH213" s="513"/>
      <c r="AI213" s="513"/>
      <c r="AJ213" s="513"/>
      <c r="AK213" s="513"/>
      <c r="AL213" s="513"/>
      <c r="AM213" s="513"/>
      <c r="AN213" s="513"/>
      <c r="AO213" s="513"/>
      <c r="AP213" s="513"/>
      <c r="AQ213" s="513"/>
      <c r="AR213" s="513"/>
      <c r="AS213" s="513"/>
      <c r="AT213" s="513"/>
      <c r="AU213" s="513"/>
      <c r="AV213" s="513"/>
      <c r="AW213" s="513"/>
      <c r="AX213" s="514"/>
      <c r="AY213">
        <f>$AY$208</f>
        <v>0</v>
      </c>
    </row>
    <row r="214" spans="1:51" ht="18.75" hidden="1" customHeight="1" thickBot="1">
      <c r="A214" s="428" t="s">
        <v>657</v>
      </c>
      <c r="B214" s="429"/>
      <c r="C214" s="429"/>
      <c r="D214" s="429"/>
      <c r="E214" s="429"/>
      <c r="F214" s="429"/>
      <c r="G214" s="429"/>
      <c r="H214" s="429"/>
      <c r="I214" s="429"/>
      <c r="J214" s="429"/>
      <c r="K214" s="429"/>
      <c r="L214" s="429"/>
      <c r="M214" s="429"/>
      <c r="N214" s="429"/>
      <c r="O214" s="429"/>
      <c r="P214" s="429"/>
      <c r="Q214" s="429"/>
      <c r="R214" s="429"/>
      <c r="S214" s="429"/>
      <c r="T214" s="429"/>
      <c r="U214" s="429"/>
      <c r="V214" s="429"/>
      <c r="W214" s="429"/>
      <c r="X214" s="429"/>
      <c r="Y214" s="429"/>
      <c r="Z214" s="429"/>
      <c r="AA214" s="429"/>
      <c r="AB214" s="429"/>
      <c r="AC214" s="429"/>
      <c r="AD214" s="429"/>
      <c r="AE214" s="429"/>
      <c r="AF214" s="429"/>
      <c r="AG214" s="429"/>
      <c r="AH214" s="429"/>
      <c r="AI214" s="429"/>
      <c r="AJ214" s="429"/>
      <c r="AK214" s="429"/>
      <c r="AL214" s="429"/>
      <c r="AM214" s="429"/>
      <c r="AN214" s="429"/>
      <c r="AO214" s="430" t="s">
        <v>310</v>
      </c>
      <c r="AP214" s="431"/>
      <c r="AQ214" s="431"/>
      <c r="AR214" s="96" t="s">
        <v>309</v>
      </c>
      <c r="AS214" s="430"/>
      <c r="AT214" s="431"/>
      <c r="AU214" s="431"/>
      <c r="AV214" s="431"/>
      <c r="AW214" s="431"/>
      <c r="AX214" s="432"/>
      <c r="AY214">
        <f>COUNTIF($AR$214,"☑")</f>
        <v>0</v>
      </c>
    </row>
    <row r="215" spans="1:51" ht="45" customHeight="1">
      <c r="A215" s="417" t="s">
        <v>363</v>
      </c>
      <c r="B215" s="418"/>
      <c r="C215" s="421" t="s">
        <v>227</v>
      </c>
      <c r="D215" s="418"/>
      <c r="E215" s="423" t="s">
        <v>243</v>
      </c>
      <c r="F215" s="424"/>
      <c r="G215" s="425" t="s">
        <v>713</v>
      </c>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6"/>
      <c r="AS215" s="426"/>
      <c r="AT215" s="426"/>
      <c r="AU215" s="426"/>
      <c r="AV215" s="426"/>
      <c r="AW215" s="426"/>
      <c r="AX215" s="427"/>
    </row>
    <row r="216" spans="1:51" ht="32.25" customHeight="1">
      <c r="A216" s="419"/>
      <c r="B216" s="420"/>
      <c r="C216" s="422"/>
      <c r="D216" s="420"/>
      <c r="E216" s="164" t="s">
        <v>242</v>
      </c>
      <c r="F216" s="166"/>
      <c r="G216" s="145" t="s">
        <v>714</v>
      </c>
      <c r="H216" s="146"/>
      <c r="I216" s="146"/>
      <c r="J216" s="146"/>
      <c r="K216" s="146"/>
      <c r="L216" s="146"/>
      <c r="M216" s="146"/>
      <c r="N216" s="146"/>
      <c r="O216" s="146"/>
      <c r="P216" s="146"/>
      <c r="Q216" s="146"/>
      <c r="R216" s="146"/>
      <c r="S216" s="146"/>
      <c r="T216" s="146"/>
      <c r="U216" s="146"/>
      <c r="V216" s="147"/>
      <c r="W216" s="494" t="s">
        <v>667</v>
      </c>
      <c r="X216" s="495"/>
      <c r="Y216" s="495"/>
      <c r="Z216" s="495"/>
      <c r="AA216" s="496"/>
      <c r="AB216" s="497" t="s">
        <v>774</v>
      </c>
      <c r="AC216" s="498"/>
      <c r="AD216" s="498"/>
      <c r="AE216" s="498"/>
      <c r="AF216" s="498"/>
      <c r="AG216" s="498"/>
      <c r="AH216" s="498"/>
      <c r="AI216" s="498"/>
      <c r="AJ216" s="498"/>
      <c r="AK216" s="498"/>
      <c r="AL216" s="498"/>
      <c r="AM216" s="498"/>
      <c r="AN216" s="498"/>
      <c r="AO216" s="498"/>
      <c r="AP216" s="498"/>
      <c r="AQ216" s="498"/>
      <c r="AR216" s="498"/>
      <c r="AS216" s="498"/>
      <c r="AT216" s="498"/>
      <c r="AU216" s="498"/>
      <c r="AV216" s="498"/>
      <c r="AW216" s="498"/>
      <c r="AX216" s="499"/>
    </row>
    <row r="217" spans="1:51" ht="21" customHeight="1">
      <c r="A217" s="419"/>
      <c r="B217" s="420"/>
      <c r="C217" s="422"/>
      <c r="D217" s="420"/>
      <c r="E217" s="172"/>
      <c r="F217" s="174"/>
      <c r="G217" s="151"/>
      <c r="H217" s="152"/>
      <c r="I217" s="152"/>
      <c r="J217" s="152"/>
      <c r="K217" s="152"/>
      <c r="L217" s="152"/>
      <c r="M217" s="152"/>
      <c r="N217" s="152"/>
      <c r="O217" s="152"/>
      <c r="P217" s="152"/>
      <c r="Q217" s="152"/>
      <c r="R217" s="152"/>
      <c r="S217" s="152"/>
      <c r="T217" s="152"/>
      <c r="U217" s="152"/>
      <c r="V217" s="153"/>
      <c r="W217" s="500" t="s">
        <v>668</v>
      </c>
      <c r="X217" s="501"/>
      <c r="Y217" s="501"/>
      <c r="Z217" s="501"/>
      <c r="AA217" s="502"/>
      <c r="AB217" s="497" t="s">
        <v>773</v>
      </c>
      <c r="AC217" s="498"/>
      <c r="AD217" s="498"/>
      <c r="AE217" s="498"/>
      <c r="AF217" s="498"/>
      <c r="AG217" s="498"/>
      <c r="AH217" s="498"/>
      <c r="AI217" s="498"/>
      <c r="AJ217" s="498"/>
      <c r="AK217" s="498"/>
      <c r="AL217" s="498"/>
      <c r="AM217" s="498"/>
      <c r="AN217" s="498"/>
      <c r="AO217" s="498"/>
      <c r="AP217" s="498"/>
      <c r="AQ217" s="498"/>
      <c r="AR217" s="498"/>
      <c r="AS217" s="498"/>
      <c r="AT217" s="498"/>
      <c r="AU217" s="498"/>
      <c r="AV217" s="498"/>
      <c r="AW217" s="498"/>
      <c r="AX217" s="499"/>
    </row>
    <row r="218" spans="1:51" ht="34.5" customHeight="1">
      <c r="A218" s="419"/>
      <c r="B218" s="420"/>
      <c r="C218" s="503" t="s">
        <v>680</v>
      </c>
      <c r="D218" s="504"/>
      <c r="E218" s="164" t="s">
        <v>359</v>
      </c>
      <c r="F218" s="166"/>
      <c r="G218" s="484" t="s">
        <v>230</v>
      </c>
      <c r="H218" s="485"/>
      <c r="I218" s="485"/>
      <c r="J218" s="505" t="s">
        <v>698</v>
      </c>
      <c r="K218" s="506"/>
      <c r="L218" s="506"/>
      <c r="M218" s="506"/>
      <c r="N218" s="506"/>
      <c r="O218" s="506"/>
      <c r="P218" s="506"/>
      <c r="Q218" s="506"/>
      <c r="R218" s="506"/>
      <c r="S218" s="506"/>
      <c r="T218" s="507"/>
      <c r="U218" s="482" t="s">
        <v>715</v>
      </c>
      <c r="V218" s="482"/>
      <c r="W218" s="482"/>
      <c r="X218" s="482"/>
      <c r="Y218" s="482"/>
      <c r="Z218" s="482"/>
      <c r="AA218" s="482"/>
      <c r="AB218" s="482"/>
      <c r="AC218" s="482"/>
      <c r="AD218" s="482"/>
      <c r="AE218" s="482"/>
      <c r="AF218" s="482"/>
      <c r="AG218" s="482"/>
      <c r="AH218" s="482"/>
      <c r="AI218" s="482"/>
      <c r="AJ218" s="482"/>
      <c r="AK218" s="482"/>
      <c r="AL218" s="482"/>
      <c r="AM218" s="482"/>
      <c r="AN218" s="482"/>
      <c r="AO218" s="482"/>
      <c r="AP218" s="482"/>
      <c r="AQ218" s="482"/>
      <c r="AR218" s="482"/>
      <c r="AS218" s="482"/>
      <c r="AT218" s="482"/>
      <c r="AU218" s="482"/>
      <c r="AV218" s="482"/>
      <c r="AW218" s="482"/>
      <c r="AX218" s="483"/>
      <c r="AY218" s="85"/>
    </row>
    <row r="219" spans="1:51" ht="34.5" customHeight="1">
      <c r="A219" s="419"/>
      <c r="B219" s="420"/>
      <c r="C219" s="422"/>
      <c r="D219" s="420"/>
      <c r="E219" s="167"/>
      <c r="F219" s="169"/>
      <c r="G219" s="484" t="s">
        <v>681</v>
      </c>
      <c r="H219" s="485"/>
      <c r="I219" s="485"/>
      <c r="J219" s="485"/>
      <c r="K219" s="485"/>
      <c r="L219" s="485"/>
      <c r="M219" s="485"/>
      <c r="N219" s="485"/>
      <c r="O219" s="485"/>
      <c r="P219" s="485"/>
      <c r="Q219" s="485"/>
      <c r="R219" s="485"/>
      <c r="S219" s="485"/>
      <c r="T219" s="485"/>
      <c r="U219" s="481" t="s">
        <v>789</v>
      </c>
      <c r="V219" s="482"/>
      <c r="W219" s="482"/>
      <c r="X219" s="482"/>
      <c r="Y219" s="482"/>
      <c r="Z219" s="482"/>
      <c r="AA219" s="482"/>
      <c r="AB219" s="482"/>
      <c r="AC219" s="482"/>
      <c r="AD219" s="482"/>
      <c r="AE219" s="482"/>
      <c r="AF219" s="482"/>
      <c r="AG219" s="482"/>
      <c r="AH219" s="482"/>
      <c r="AI219" s="482"/>
      <c r="AJ219" s="482"/>
      <c r="AK219" s="482"/>
      <c r="AL219" s="482"/>
      <c r="AM219" s="482"/>
      <c r="AN219" s="482"/>
      <c r="AO219" s="482"/>
      <c r="AP219" s="482"/>
      <c r="AQ219" s="482"/>
      <c r="AR219" s="482"/>
      <c r="AS219" s="482"/>
      <c r="AT219" s="482"/>
      <c r="AU219" s="482"/>
      <c r="AV219" s="482"/>
      <c r="AW219" s="482"/>
      <c r="AX219" s="483"/>
      <c r="AY219" s="85"/>
    </row>
    <row r="220" spans="1:51" ht="34.5" customHeight="1" thickBot="1">
      <c r="A220" s="419"/>
      <c r="B220" s="420"/>
      <c r="C220" s="422"/>
      <c r="D220" s="420"/>
      <c r="E220" s="172"/>
      <c r="F220" s="174"/>
      <c r="G220" s="484" t="s">
        <v>668</v>
      </c>
      <c r="H220" s="485"/>
      <c r="I220" s="485"/>
      <c r="J220" s="485"/>
      <c r="K220" s="485"/>
      <c r="L220" s="485"/>
      <c r="M220" s="485"/>
      <c r="N220" s="485"/>
      <c r="O220" s="485"/>
      <c r="P220" s="485"/>
      <c r="Q220" s="485"/>
      <c r="R220" s="485"/>
      <c r="S220" s="485"/>
      <c r="T220" s="485"/>
      <c r="U220" s="825" t="s">
        <v>789</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c r="A221" s="486" t="s">
        <v>45</v>
      </c>
      <c r="B221" s="487"/>
      <c r="C221" s="487"/>
      <c r="D221" s="487"/>
      <c r="E221" s="487"/>
      <c r="F221" s="487"/>
      <c r="G221" s="487"/>
      <c r="H221" s="487"/>
      <c r="I221" s="487"/>
      <c r="J221" s="487"/>
      <c r="K221" s="487"/>
      <c r="L221" s="487"/>
      <c r="M221" s="487"/>
      <c r="N221" s="487"/>
      <c r="O221" s="487"/>
      <c r="P221" s="487"/>
      <c r="Q221" s="487"/>
      <c r="R221" s="487"/>
      <c r="S221" s="487"/>
      <c r="T221" s="487"/>
      <c r="U221" s="487"/>
      <c r="V221" s="487"/>
      <c r="W221" s="487"/>
      <c r="X221" s="487"/>
      <c r="Y221" s="487"/>
      <c r="Z221" s="487"/>
      <c r="AA221" s="487"/>
      <c r="AB221" s="487"/>
      <c r="AC221" s="487"/>
      <c r="AD221" s="487"/>
      <c r="AE221" s="487"/>
      <c r="AF221" s="487"/>
      <c r="AG221" s="487"/>
      <c r="AH221" s="487"/>
      <c r="AI221" s="487"/>
      <c r="AJ221" s="487"/>
      <c r="AK221" s="487"/>
      <c r="AL221" s="487"/>
      <c r="AM221" s="487"/>
      <c r="AN221" s="487"/>
      <c r="AO221" s="487"/>
      <c r="AP221" s="487"/>
      <c r="AQ221" s="487"/>
      <c r="AR221" s="487"/>
      <c r="AS221" s="487"/>
      <c r="AT221" s="487"/>
      <c r="AU221" s="487"/>
      <c r="AV221" s="487"/>
      <c r="AW221" s="487"/>
      <c r="AX221" s="488"/>
    </row>
    <row r="222" spans="1:51" ht="27" customHeight="1">
      <c r="A222" s="5"/>
      <c r="B222" s="6"/>
      <c r="C222" s="489" t="s">
        <v>30</v>
      </c>
      <c r="D222" s="490"/>
      <c r="E222" s="490"/>
      <c r="F222" s="490"/>
      <c r="G222" s="490"/>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1"/>
      <c r="AD222" s="490" t="s">
        <v>34</v>
      </c>
      <c r="AE222" s="490"/>
      <c r="AF222" s="490"/>
      <c r="AG222" s="492" t="s">
        <v>29</v>
      </c>
      <c r="AH222" s="490"/>
      <c r="AI222" s="490"/>
      <c r="AJ222" s="490"/>
      <c r="AK222" s="490"/>
      <c r="AL222" s="490"/>
      <c r="AM222" s="490"/>
      <c r="AN222" s="490"/>
      <c r="AO222" s="490"/>
      <c r="AP222" s="490"/>
      <c r="AQ222" s="490"/>
      <c r="AR222" s="490"/>
      <c r="AS222" s="490"/>
      <c r="AT222" s="490"/>
      <c r="AU222" s="490"/>
      <c r="AV222" s="490"/>
      <c r="AW222" s="490"/>
      <c r="AX222" s="493"/>
    </row>
    <row r="223" spans="1:51" ht="27" customHeight="1">
      <c r="A223" s="452" t="s">
        <v>134</v>
      </c>
      <c r="B223" s="453"/>
      <c r="C223" s="458" t="s">
        <v>135</v>
      </c>
      <c r="D223" s="459"/>
      <c r="E223" s="459"/>
      <c r="F223" s="459"/>
      <c r="G223" s="459"/>
      <c r="H223" s="459"/>
      <c r="I223" s="459"/>
      <c r="J223" s="459"/>
      <c r="K223" s="459"/>
      <c r="L223" s="459"/>
      <c r="M223" s="459"/>
      <c r="N223" s="459"/>
      <c r="O223" s="459"/>
      <c r="P223" s="459"/>
      <c r="Q223" s="459"/>
      <c r="R223" s="459"/>
      <c r="S223" s="459"/>
      <c r="T223" s="459"/>
      <c r="U223" s="459"/>
      <c r="V223" s="459"/>
      <c r="W223" s="459"/>
      <c r="X223" s="459"/>
      <c r="Y223" s="459"/>
      <c r="Z223" s="459"/>
      <c r="AA223" s="459"/>
      <c r="AB223" s="459"/>
      <c r="AC223" s="460"/>
      <c r="AD223" s="461" t="s">
        <v>710</v>
      </c>
      <c r="AE223" s="462"/>
      <c r="AF223" s="462"/>
      <c r="AG223" s="463" t="s">
        <v>716</v>
      </c>
      <c r="AH223" s="464"/>
      <c r="AI223" s="464"/>
      <c r="AJ223" s="464"/>
      <c r="AK223" s="464"/>
      <c r="AL223" s="464"/>
      <c r="AM223" s="464"/>
      <c r="AN223" s="464"/>
      <c r="AO223" s="464"/>
      <c r="AP223" s="464"/>
      <c r="AQ223" s="464"/>
      <c r="AR223" s="464"/>
      <c r="AS223" s="464"/>
      <c r="AT223" s="464"/>
      <c r="AU223" s="464"/>
      <c r="AV223" s="464"/>
      <c r="AW223" s="464"/>
      <c r="AX223" s="465"/>
    </row>
    <row r="224" spans="1:51" ht="44.25" customHeight="1">
      <c r="A224" s="454"/>
      <c r="B224" s="455"/>
      <c r="C224" s="466" t="s">
        <v>35</v>
      </c>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375"/>
      <c r="AD224" s="376" t="s">
        <v>710</v>
      </c>
      <c r="AE224" s="377"/>
      <c r="AF224" s="377"/>
      <c r="AG224" s="378" t="s">
        <v>717</v>
      </c>
      <c r="AH224" s="379"/>
      <c r="AI224" s="379"/>
      <c r="AJ224" s="379"/>
      <c r="AK224" s="379"/>
      <c r="AL224" s="379"/>
      <c r="AM224" s="379"/>
      <c r="AN224" s="379"/>
      <c r="AO224" s="379"/>
      <c r="AP224" s="379"/>
      <c r="AQ224" s="379"/>
      <c r="AR224" s="379"/>
      <c r="AS224" s="379"/>
      <c r="AT224" s="379"/>
      <c r="AU224" s="379"/>
      <c r="AV224" s="379"/>
      <c r="AW224" s="379"/>
      <c r="AX224" s="380"/>
    </row>
    <row r="225" spans="1:50" ht="42" customHeight="1">
      <c r="A225" s="456"/>
      <c r="B225" s="457"/>
      <c r="C225" s="468" t="s">
        <v>136</v>
      </c>
      <c r="D225" s="469"/>
      <c r="E225" s="469"/>
      <c r="F225" s="469"/>
      <c r="G225" s="469"/>
      <c r="H225" s="469"/>
      <c r="I225" s="469"/>
      <c r="J225" s="469"/>
      <c r="K225" s="469"/>
      <c r="L225" s="469"/>
      <c r="M225" s="469"/>
      <c r="N225" s="469"/>
      <c r="O225" s="469"/>
      <c r="P225" s="469"/>
      <c r="Q225" s="469"/>
      <c r="R225" s="469"/>
      <c r="S225" s="469"/>
      <c r="T225" s="469"/>
      <c r="U225" s="469"/>
      <c r="V225" s="469"/>
      <c r="W225" s="469"/>
      <c r="X225" s="469"/>
      <c r="Y225" s="469"/>
      <c r="Z225" s="469"/>
      <c r="AA225" s="469"/>
      <c r="AB225" s="469"/>
      <c r="AC225" s="470"/>
      <c r="AD225" s="471" t="s">
        <v>710</v>
      </c>
      <c r="AE225" s="472"/>
      <c r="AF225" s="472"/>
      <c r="AG225" s="402" t="s">
        <v>718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c r="A226" s="354" t="s">
        <v>37</v>
      </c>
      <c r="B226" s="433"/>
      <c r="C226" s="435" t="s">
        <v>39</v>
      </c>
      <c r="D226" s="396"/>
      <c r="E226" s="436"/>
      <c r="F226" s="436"/>
      <c r="G226" s="436"/>
      <c r="H226" s="436"/>
      <c r="I226" s="436"/>
      <c r="J226" s="436"/>
      <c r="K226" s="436"/>
      <c r="L226" s="436"/>
      <c r="M226" s="436"/>
      <c r="N226" s="436"/>
      <c r="O226" s="436"/>
      <c r="P226" s="436"/>
      <c r="Q226" s="436"/>
      <c r="R226" s="436"/>
      <c r="S226" s="436"/>
      <c r="T226" s="436"/>
      <c r="U226" s="436"/>
      <c r="V226" s="436"/>
      <c r="W226" s="436"/>
      <c r="X226" s="436"/>
      <c r="Y226" s="436"/>
      <c r="Z226" s="436"/>
      <c r="AA226" s="436"/>
      <c r="AB226" s="436"/>
      <c r="AC226" s="437"/>
      <c r="AD226" s="397" t="s">
        <v>710</v>
      </c>
      <c r="AE226" s="398"/>
      <c r="AF226" s="398"/>
      <c r="AG226" s="400" t="s">
        <v>719</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c r="A227" s="356"/>
      <c r="B227" s="434"/>
      <c r="C227" s="438"/>
      <c r="D227" s="439"/>
      <c r="E227" s="442" t="s">
        <v>342</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376" t="s">
        <v>721</v>
      </c>
      <c r="AE227" s="377"/>
      <c r="AF227" s="416"/>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c r="A228" s="356"/>
      <c r="B228" s="434"/>
      <c r="C228" s="440"/>
      <c r="D228" s="441"/>
      <c r="E228" s="445" t="s">
        <v>293</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720</v>
      </c>
      <c r="AE228" s="449"/>
      <c r="AF228" s="449"/>
      <c r="AG228" s="402"/>
      <c r="AH228" s="149"/>
      <c r="AI228" s="149"/>
      <c r="AJ228" s="149"/>
      <c r="AK228" s="149"/>
      <c r="AL228" s="149"/>
      <c r="AM228" s="149"/>
      <c r="AN228" s="149"/>
      <c r="AO228" s="149"/>
      <c r="AP228" s="149"/>
      <c r="AQ228" s="149"/>
      <c r="AR228" s="149"/>
      <c r="AS228" s="149"/>
      <c r="AT228" s="149"/>
      <c r="AU228" s="149"/>
      <c r="AV228" s="149"/>
      <c r="AW228" s="149"/>
      <c r="AX228" s="403"/>
    </row>
    <row r="229" spans="1:50" ht="71.25" customHeight="1">
      <c r="A229" s="356"/>
      <c r="B229" s="357"/>
      <c r="C229" s="450" t="s">
        <v>40</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363" t="s">
        <v>710</v>
      </c>
      <c r="AE229" s="364"/>
      <c r="AF229" s="364"/>
      <c r="AG229" s="366" t="s">
        <v>722</v>
      </c>
      <c r="AH229" s="367"/>
      <c r="AI229" s="367"/>
      <c r="AJ229" s="367"/>
      <c r="AK229" s="367"/>
      <c r="AL229" s="367"/>
      <c r="AM229" s="367"/>
      <c r="AN229" s="367"/>
      <c r="AO229" s="367"/>
      <c r="AP229" s="367"/>
      <c r="AQ229" s="367"/>
      <c r="AR229" s="367"/>
      <c r="AS229" s="367"/>
      <c r="AT229" s="367"/>
      <c r="AU229" s="367"/>
      <c r="AV229" s="367"/>
      <c r="AW229" s="367"/>
      <c r="AX229" s="368"/>
    </row>
    <row r="230" spans="1:50" ht="69.75" customHeight="1">
      <c r="A230" s="356"/>
      <c r="B230" s="357"/>
      <c r="C230" s="374" t="s">
        <v>137</v>
      </c>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6" t="s">
        <v>710</v>
      </c>
      <c r="AE230" s="377"/>
      <c r="AF230" s="377"/>
      <c r="AG230" s="378" t="s">
        <v>723</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c r="A231" s="356"/>
      <c r="B231" s="357"/>
      <c r="C231" s="374" t="s">
        <v>36</v>
      </c>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6" t="s">
        <v>724</v>
      </c>
      <c r="AE231" s="377"/>
      <c r="AF231" s="377"/>
      <c r="AG231" s="378" t="s">
        <v>698</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c r="A232" s="356"/>
      <c r="B232" s="357"/>
      <c r="C232" s="374" t="s">
        <v>41</v>
      </c>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415"/>
      <c r="AD232" s="376" t="s">
        <v>724</v>
      </c>
      <c r="AE232" s="377"/>
      <c r="AF232" s="377"/>
      <c r="AG232" s="378" t="s">
        <v>698</v>
      </c>
      <c r="AH232" s="379"/>
      <c r="AI232" s="379"/>
      <c r="AJ232" s="379"/>
      <c r="AK232" s="379"/>
      <c r="AL232" s="379"/>
      <c r="AM232" s="379"/>
      <c r="AN232" s="379"/>
      <c r="AO232" s="379"/>
      <c r="AP232" s="379"/>
      <c r="AQ232" s="379"/>
      <c r="AR232" s="379"/>
      <c r="AS232" s="379"/>
      <c r="AT232" s="379"/>
      <c r="AU232" s="379"/>
      <c r="AV232" s="379"/>
      <c r="AW232" s="379"/>
      <c r="AX232" s="380"/>
    </row>
    <row r="233" spans="1:50" ht="45.75" customHeight="1">
      <c r="A233" s="356"/>
      <c r="B233" s="357"/>
      <c r="C233" s="374" t="s">
        <v>312</v>
      </c>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415"/>
      <c r="AD233" s="376" t="s">
        <v>710</v>
      </c>
      <c r="AE233" s="377"/>
      <c r="AF233" s="416"/>
      <c r="AG233" s="378" t="s">
        <v>799</v>
      </c>
      <c r="AH233" s="379"/>
      <c r="AI233" s="379"/>
      <c r="AJ233" s="379"/>
      <c r="AK233" s="379"/>
      <c r="AL233" s="379"/>
      <c r="AM233" s="379"/>
      <c r="AN233" s="379"/>
      <c r="AO233" s="379"/>
      <c r="AP233" s="379"/>
      <c r="AQ233" s="379"/>
      <c r="AR233" s="379"/>
      <c r="AS233" s="379"/>
      <c r="AT233" s="379"/>
      <c r="AU233" s="379"/>
      <c r="AV233" s="379"/>
      <c r="AW233" s="379"/>
      <c r="AX233" s="380"/>
    </row>
    <row r="234" spans="1:50" ht="61.5" customHeight="1">
      <c r="A234" s="356"/>
      <c r="B234" s="357"/>
      <c r="C234" s="473" t="s">
        <v>313</v>
      </c>
      <c r="D234" s="474"/>
      <c r="E234" s="474"/>
      <c r="F234" s="474"/>
      <c r="G234" s="474"/>
      <c r="H234" s="474"/>
      <c r="I234" s="474"/>
      <c r="J234" s="474"/>
      <c r="K234" s="474"/>
      <c r="L234" s="474"/>
      <c r="M234" s="474"/>
      <c r="N234" s="474"/>
      <c r="O234" s="474"/>
      <c r="P234" s="474"/>
      <c r="Q234" s="474"/>
      <c r="R234" s="474"/>
      <c r="S234" s="474"/>
      <c r="T234" s="474"/>
      <c r="U234" s="474"/>
      <c r="V234" s="474"/>
      <c r="W234" s="474"/>
      <c r="X234" s="474"/>
      <c r="Y234" s="474"/>
      <c r="Z234" s="474"/>
      <c r="AA234" s="474"/>
      <c r="AB234" s="474"/>
      <c r="AC234" s="475"/>
      <c r="AD234" s="376" t="s">
        <v>710</v>
      </c>
      <c r="AE234" s="377"/>
      <c r="AF234" s="416"/>
      <c r="AG234" s="378" t="s">
        <v>798</v>
      </c>
      <c r="AH234" s="379"/>
      <c r="AI234" s="379"/>
      <c r="AJ234" s="379"/>
      <c r="AK234" s="379"/>
      <c r="AL234" s="379"/>
      <c r="AM234" s="379"/>
      <c r="AN234" s="379"/>
      <c r="AO234" s="379"/>
      <c r="AP234" s="379"/>
      <c r="AQ234" s="379"/>
      <c r="AR234" s="379"/>
      <c r="AS234" s="379"/>
      <c r="AT234" s="379"/>
      <c r="AU234" s="379"/>
      <c r="AV234" s="379"/>
      <c r="AW234" s="379"/>
      <c r="AX234" s="380"/>
    </row>
    <row r="235" spans="1:50" ht="34.5" customHeight="1">
      <c r="A235" s="358"/>
      <c r="B235" s="359"/>
      <c r="C235" s="476" t="s">
        <v>300</v>
      </c>
      <c r="D235" s="477"/>
      <c r="E235" s="477"/>
      <c r="F235" s="477"/>
      <c r="G235" s="477"/>
      <c r="H235" s="477"/>
      <c r="I235" s="477"/>
      <c r="J235" s="477"/>
      <c r="K235" s="477"/>
      <c r="L235" s="477"/>
      <c r="M235" s="477"/>
      <c r="N235" s="477"/>
      <c r="O235" s="477"/>
      <c r="P235" s="477"/>
      <c r="Q235" s="477"/>
      <c r="R235" s="477"/>
      <c r="S235" s="477"/>
      <c r="T235" s="477"/>
      <c r="U235" s="477"/>
      <c r="V235" s="477"/>
      <c r="W235" s="477"/>
      <c r="X235" s="477"/>
      <c r="Y235" s="477"/>
      <c r="Z235" s="477"/>
      <c r="AA235" s="477"/>
      <c r="AB235" s="477"/>
      <c r="AC235" s="478"/>
      <c r="AD235" s="409" t="s">
        <v>710</v>
      </c>
      <c r="AE235" s="410"/>
      <c r="AF235" s="411"/>
      <c r="AG235" s="412" t="s">
        <v>725</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c r="A236" s="354" t="s">
        <v>38</v>
      </c>
      <c r="B236" s="355"/>
      <c r="C236" s="360" t="s">
        <v>301</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724</v>
      </c>
      <c r="AE236" s="364"/>
      <c r="AF236" s="365"/>
      <c r="AG236" s="366" t="s">
        <v>698</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724</v>
      </c>
      <c r="AE237" s="373"/>
      <c r="AF237" s="373"/>
      <c r="AG237" s="366" t="s">
        <v>698</v>
      </c>
      <c r="AH237" s="367"/>
      <c r="AI237" s="367"/>
      <c r="AJ237" s="367"/>
      <c r="AK237" s="367"/>
      <c r="AL237" s="367"/>
      <c r="AM237" s="367"/>
      <c r="AN237" s="367"/>
      <c r="AO237" s="367"/>
      <c r="AP237" s="367"/>
      <c r="AQ237" s="367"/>
      <c r="AR237" s="367"/>
      <c r="AS237" s="367"/>
      <c r="AT237" s="367"/>
      <c r="AU237" s="367"/>
      <c r="AV237" s="367"/>
      <c r="AW237" s="367"/>
      <c r="AX237" s="368"/>
    </row>
    <row r="238" spans="1:50" ht="27" customHeight="1">
      <c r="A238" s="356"/>
      <c r="B238" s="357"/>
      <c r="C238" s="374" t="s">
        <v>228</v>
      </c>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6" t="s">
        <v>710</v>
      </c>
      <c r="AE238" s="377"/>
      <c r="AF238" s="377"/>
      <c r="AG238" s="378" t="s">
        <v>726</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c r="A239" s="358"/>
      <c r="B239" s="359"/>
      <c r="C239" s="374" t="s">
        <v>42</v>
      </c>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6" t="s">
        <v>724</v>
      </c>
      <c r="AE239" s="377"/>
      <c r="AF239" s="377"/>
      <c r="AG239" s="404" t="s">
        <v>698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724</v>
      </c>
      <c r="AE240" s="398"/>
      <c r="AF240" s="399"/>
      <c r="AG240" s="400" t="s">
        <v>789</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c r="A241" s="390"/>
      <c r="B241" s="391"/>
      <c r="C241" s="904" t="s">
        <v>0</v>
      </c>
      <c r="D241" s="905"/>
      <c r="E241" s="905"/>
      <c r="F241" s="905"/>
      <c r="G241" s="905"/>
      <c r="H241" s="905"/>
      <c r="I241" s="905"/>
      <c r="J241" s="905"/>
      <c r="K241" s="905"/>
      <c r="L241" s="905"/>
      <c r="M241" s="905"/>
      <c r="N241" s="905"/>
      <c r="O241" s="901" t="s">
        <v>686</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c r="A242" s="390"/>
      <c r="B242" s="391"/>
      <c r="C242" s="888">
        <v>2022</v>
      </c>
      <c r="D242" s="889"/>
      <c r="E242" s="383" t="s">
        <v>729</v>
      </c>
      <c r="F242" s="383"/>
      <c r="G242" s="383"/>
      <c r="H242" s="384">
        <v>21</v>
      </c>
      <c r="I242" s="384"/>
      <c r="J242" s="890">
        <v>204</v>
      </c>
      <c r="K242" s="890"/>
      <c r="L242" s="890"/>
      <c r="M242" s="384"/>
      <c r="N242" s="891"/>
      <c r="O242" s="892" t="s">
        <v>708</v>
      </c>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c r="A247" s="354" t="s">
        <v>46</v>
      </c>
      <c r="B247" s="916"/>
      <c r="C247" s="313" t="s">
        <v>50</v>
      </c>
      <c r="D247" s="736"/>
      <c r="E247" s="736"/>
      <c r="F247" s="737"/>
      <c r="G247" s="919" t="s">
        <v>727</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c r="A248" s="917"/>
      <c r="B248" s="918"/>
      <c r="C248" s="921" t="s">
        <v>54</v>
      </c>
      <c r="D248" s="922"/>
      <c r="E248" s="922"/>
      <c r="F248" s="923"/>
      <c r="G248" s="924" t="s">
        <v>728</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40.5" customHeight="1" thickBot="1">
      <c r="A250" s="909" t="s">
        <v>809</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35.25" customHeight="1" thickBot="1">
      <c r="A252" s="338" t="s">
        <v>133</v>
      </c>
      <c r="B252" s="339"/>
      <c r="C252" s="339"/>
      <c r="D252" s="339"/>
      <c r="E252" s="340"/>
      <c r="F252" s="915" t="s">
        <v>808</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23.25" customHeight="1" thickBot="1">
      <c r="A254" s="338" t="s">
        <v>133</v>
      </c>
      <c r="B254" s="339"/>
      <c r="C254" s="339"/>
      <c r="D254" s="339"/>
      <c r="E254" s="340"/>
      <c r="F254" s="341" t="s">
        <v>810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3.25" customHeight="1" thickBot="1">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c r="A257" s="350" t="s">
        <v>316</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c r="A258" s="353" t="s">
        <v>357</v>
      </c>
      <c r="B258" s="105"/>
      <c r="C258" s="105"/>
      <c r="D258" s="106"/>
      <c r="E258" s="334" t="s">
        <v>698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c r="A259" s="271" t="s">
        <v>356</v>
      </c>
      <c r="B259" s="271"/>
      <c r="C259" s="271"/>
      <c r="D259" s="271"/>
      <c r="E259" s="334" t="s">
        <v>698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c r="A260" s="271" t="s">
        <v>355</v>
      </c>
      <c r="B260" s="271"/>
      <c r="C260" s="271"/>
      <c r="D260" s="271"/>
      <c r="E260" s="334" t="s">
        <v>698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c r="A261" s="271" t="s">
        <v>354</v>
      </c>
      <c r="B261" s="271"/>
      <c r="C261" s="271"/>
      <c r="D261" s="271"/>
      <c r="E261" s="334" t="s">
        <v>698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c r="A262" s="271" t="s">
        <v>353</v>
      </c>
      <c r="B262" s="271"/>
      <c r="C262" s="271"/>
      <c r="D262" s="271"/>
      <c r="E262" s="334" t="s">
        <v>698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c r="A263" s="271" t="s">
        <v>352</v>
      </c>
      <c r="B263" s="271"/>
      <c r="C263" s="271"/>
      <c r="D263" s="271"/>
      <c r="E263" s="334" t="s">
        <v>698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c r="A264" s="271" t="s">
        <v>351</v>
      </c>
      <c r="B264" s="271"/>
      <c r="C264" s="271"/>
      <c r="D264" s="271"/>
      <c r="E264" s="334" t="s">
        <v>698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c r="A265" s="271" t="s">
        <v>350</v>
      </c>
      <c r="B265" s="271"/>
      <c r="C265" s="271"/>
      <c r="D265" s="271"/>
      <c r="E265" s="334" t="s">
        <v>698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c r="A266" s="271" t="s">
        <v>497</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677</v>
      </c>
      <c r="B267" s="271"/>
      <c r="C267" s="271"/>
      <c r="D267" s="271"/>
      <c r="E267" s="115" t="s">
        <v>688</v>
      </c>
      <c r="F267" s="101"/>
      <c r="G267" s="101"/>
      <c r="H267" s="92"/>
      <c r="I267" s="101" t="s">
        <v>709</v>
      </c>
      <c r="J267" s="101"/>
      <c r="K267" s="92"/>
      <c r="L267" s="116">
        <v>15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465</v>
      </c>
      <c r="B268" s="271"/>
      <c r="C268" s="271"/>
      <c r="D268" s="271"/>
      <c r="E268" s="99">
        <v>2021</v>
      </c>
      <c r="F268" s="100"/>
      <c r="G268" s="101" t="s">
        <v>729</v>
      </c>
      <c r="H268" s="101"/>
      <c r="I268" s="101"/>
      <c r="J268" s="100">
        <v>20</v>
      </c>
      <c r="K268" s="100"/>
      <c r="L268" s="116">
        <v>67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c r="A269" s="322" t="s">
        <v>344</v>
      </c>
      <c r="B269" s="323"/>
      <c r="C269" s="323"/>
      <c r="D269" s="323"/>
      <c r="E269" s="323"/>
      <c r="F269" s="324"/>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28" t="s">
        <v>346</v>
      </c>
      <c r="B308" s="329"/>
      <c r="C308" s="329"/>
      <c r="D308" s="329"/>
      <c r="E308" s="329"/>
      <c r="F308" s="330"/>
      <c r="G308" s="309" t="s">
        <v>790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747</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c r="A310" s="331"/>
      <c r="B310" s="332"/>
      <c r="C310" s="332"/>
      <c r="D310" s="332"/>
      <c r="E310" s="332"/>
      <c r="F310" s="333"/>
      <c r="G310" s="299" t="s">
        <v>745</v>
      </c>
      <c r="H310" s="300"/>
      <c r="I310" s="300"/>
      <c r="J310" s="300"/>
      <c r="K310" s="301"/>
      <c r="L310" s="302" t="s">
        <v>746</v>
      </c>
      <c r="M310" s="303"/>
      <c r="N310" s="303"/>
      <c r="O310" s="303"/>
      <c r="P310" s="303"/>
      <c r="Q310" s="303"/>
      <c r="R310" s="303"/>
      <c r="S310" s="303"/>
      <c r="T310" s="303"/>
      <c r="U310" s="303"/>
      <c r="V310" s="303"/>
      <c r="W310" s="303"/>
      <c r="X310" s="304"/>
      <c r="Y310" s="305">
        <v>4674.7</v>
      </c>
      <c r="Z310" s="306"/>
      <c r="AA310" s="306"/>
      <c r="AB310" s="307"/>
      <c r="AC310" s="299" t="s">
        <v>748</v>
      </c>
      <c r="AD310" s="300"/>
      <c r="AE310" s="300"/>
      <c r="AF310" s="300"/>
      <c r="AG310" s="301"/>
      <c r="AH310" s="302" t="s">
        <v>749</v>
      </c>
      <c r="AI310" s="303"/>
      <c r="AJ310" s="303"/>
      <c r="AK310" s="303"/>
      <c r="AL310" s="303"/>
      <c r="AM310" s="303"/>
      <c r="AN310" s="303"/>
      <c r="AO310" s="303"/>
      <c r="AP310" s="303"/>
      <c r="AQ310" s="303"/>
      <c r="AR310" s="303"/>
      <c r="AS310" s="303"/>
      <c r="AT310" s="304"/>
      <c r="AU310" s="305">
        <v>17620.5</v>
      </c>
      <c r="AV310" s="306"/>
      <c r="AW310" s="306"/>
      <c r="AX310" s="308"/>
    </row>
    <row r="311" spans="1:50" ht="24.75" hidden="1" customHeight="1">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4674.7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17620.5</v>
      </c>
      <c r="AV320" s="286"/>
      <c r="AW320" s="286"/>
      <c r="AX320" s="288"/>
    </row>
    <row r="321" spans="1:51" ht="24.75" customHeight="1">
      <c r="A321" s="331"/>
      <c r="B321" s="332"/>
      <c r="C321" s="332"/>
      <c r="D321" s="332"/>
      <c r="E321" s="332"/>
      <c r="F321" s="333"/>
      <c r="G321" s="309" t="s">
        <v>775</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750</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c r="A323" s="331"/>
      <c r="B323" s="332"/>
      <c r="C323" s="332"/>
      <c r="D323" s="332"/>
      <c r="E323" s="332"/>
      <c r="F323" s="333"/>
      <c r="G323" s="299" t="s">
        <v>748</v>
      </c>
      <c r="H323" s="300"/>
      <c r="I323" s="300"/>
      <c r="J323" s="300"/>
      <c r="K323" s="301"/>
      <c r="L323" s="302" t="s">
        <v>749</v>
      </c>
      <c r="M323" s="303"/>
      <c r="N323" s="303"/>
      <c r="O323" s="303"/>
      <c r="P323" s="303"/>
      <c r="Q323" s="303"/>
      <c r="R323" s="303"/>
      <c r="S323" s="303"/>
      <c r="T323" s="303"/>
      <c r="U323" s="303"/>
      <c r="V323" s="303"/>
      <c r="W323" s="303"/>
      <c r="X323" s="304"/>
      <c r="Y323" s="305">
        <v>5.8</v>
      </c>
      <c r="Z323" s="306"/>
      <c r="AA323" s="306"/>
      <c r="AB323" s="307"/>
      <c r="AC323" s="299" t="s">
        <v>748</v>
      </c>
      <c r="AD323" s="300"/>
      <c r="AE323" s="300"/>
      <c r="AF323" s="300"/>
      <c r="AG323" s="301"/>
      <c r="AH323" s="302" t="s">
        <v>749</v>
      </c>
      <c r="AI323" s="303"/>
      <c r="AJ323" s="303"/>
      <c r="AK323" s="303"/>
      <c r="AL323" s="303"/>
      <c r="AM323" s="303"/>
      <c r="AN323" s="303"/>
      <c r="AO323" s="303"/>
      <c r="AP323" s="303"/>
      <c r="AQ323" s="303"/>
      <c r="AR323" s="303"/>
      <c r="AS323" s="303"/>
      <c r="AT323" s="304"/>
      <c r="AU323" s="305">
        <v>212.5</v>
      </c>
      <c r="AV323" s="306"/>
      <c r="AW323" s="306"/>
      <c r="AX323" s="308"/>
      <c r="AY323">
        <f t="shared" si="11"/>
        <v>2</v>
      </c>
    </row>
    <row r="324" spans="1:51" ht="24.75" hidden="1" customHeight="1">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5.8</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212.5</v>
      </c>
      <c r="AV333" s="286"/>
      <c r="AW333" s="286"/>
      <c r="AX333" s="288"/>
      <c r="AY333">
        <f t="shared" si="11"/>
        <v>2</v>
      </c>
    </row>
    <row r="334" spans="1:51" ht="24.75" hidden="1" customHeight="1">
      <c r="A334" s="331"/>
      <c r="B334" s="332"/>
      <c r="C334" s="332"/>
      <c r="D334" s="332"/>
      <c r="E334" s="332"/>
      <c r="F334" s="333"/>
      <c r="G334" s="309" t="s">
        <v>295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c r="A360" s="275" t="s">
        <v>658</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310</v>
      </c>
      <c r="AM360" s="279"/>
      <c r="AN360" s="279"/>
      <c r="AO360" s="94" t="s">
        <v>309</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92.25" customHeight="1">
      <c r="A366" s="245">
        <v>1</v>
      </c>
      <c r="B366" s="245">
        <v>1</v>
      </c>
      <c r="C366" s="267" t="s">
        <v>791</v>
      </c>
      <c r="D366" s="266"/>
      <c r="E366" s="266"/>
      <c r="F366" s="266"/>
      <c r="G366" s="266"/>
      <c r="H366" s="266"/>
      <c r="I366" s="266"/>
      <c r="J366" s="248">
        <v>7120001077358</v>
      </c>
      <c r="K366" s="249"/>
      <c r="L366" s="249"/>
      <c r="M366" s="249"/>
      <c r="N366" s="249"/>
      <c r="O366" s="249"/>
      <c r="P366" s="260" t="s">
        <v>792</v>
      </c>
      <c r="Q366" s="250"/>
      <c r="R366" s="250"/>
      <c r="S366" s="250"/>
      <c r="T366" s="250"/>
      <c r="U366" s="250"/>
      <c r="V366" s="250"/>
      <c r="W366" s="250"/>
      <c r="X366" s="250"/>
      <c r="Y366" s="251">
        <v>4674.7</v>
      </c>
      <c r="Z366" s="252"/>
      <c r="AA366" s="252"/>
      <c r="AB366" s="253"/>
      <c r="AC366" s="237" t="s">
        <v>340</v>
      </c>
      <c r="AD366" s="238"/>
      <c r="AE366" s="238"/>
      <c r="AF366" s="238"/>
      <c r="AG366" s="238"/>
      <c r="AH366" s="268">
        <v>1</v>
      </c>
      <c r="AI366" s="269"/>
      <c r="AJ366" s="269"/>
      <c r="AK366" s="269"/>
      <c r="AL366" s="241" t="s">
        <v>797</v>
      </c>
      <c r="AM366" s="242"/>
      <c r="AN366" s="242"/>
      <c r="AO366" s="243"/>
      <c r="AP366" s="244" t="s">
        <v>753</v>
      </c>
      <c r="AQ366" s="244"/>
      <c r="AR366" s="244"/>
      <c r="AS366" s="244"/>
      <c r="AT366" s="244"/>
      <c r="AU366" s="244"/>
      <c r="AV366" s="244"/>
      <c r="AW366" s="244"/>
      <c r="AX366" s="244"/>
    </row>
    <row r="367" spans="1:51" ht="92.25" customHeight="1">
      <c r="A367" s="245">
        <v>2</v>
      </c>
      <c r="B367" s="245">
        <v>1</v>
      </c>
      <c r="C367" s="267" t="s">
        <v>755</v>
      </c>
      <c r="D367" s="266"/>
      <c r="E367" s="266"/>
      <c r="F367" s="266"/>
      <c r="G367" s="266"/>
      <c r="H367" s="266"/>
      <c r="I367" s="266"/>
      <c r="J367" s="248">
        <v>5010701014499</v>
      </c>
      <c r="K367" s="249"/>
      <c r="L367" s="249"/>
      <c r="M367" s="249"/>
      <c r="N367" s="249"/>
      <c r="O367" s="249"/>
      <c r="P367" s="260" t="s">
        <v>792</v>
      </c>
      <c r="Q367" s="250"/>
      <c r="R367" s="250"/>
      <c r="S367" s="250"/>
      <c r="T367" s="250"/>
      <c r="U367" s="250"/>
      <c r="V367" s="250"/>
      <c r="W367" s="250"/>
      <c r="X367" s="250"/>
      <c r="Y367" s="251">
        <v>429</v>
      </c>
      <c r="Z367" s="252"/>
      <c r="AA367" s="252"/>
      <c r="AB367" s="253"/>
      <c r="AC367" s="237" t="s">
        <v>340</v>
      </c>
      <c r="AD367" s="238"/>
      <c r="AE367" s="238"/>
      <c r="AF367" s="238"/>
      <c r="AG367" s="238"/>
      <c r="AH367" s="268">
        <v>1</v>
      </c>
      <c r="AI367" s="269"/>
      <c r="AJ367" s="269"/>
      <c r="AK367" s="269"/>
      <c r="AL367" s="241" t="s">
        <v>797</v>
      </c>
      <c r="AM367" s="242"/>
      <c r="AN367" s="242"/>
      <c r="AO367" s="243"/>
      <c r="AP367" s="244" t="s">
        <v>807</v>
      </c>
      <c r="AQ367" s="244"/>
      <c r="AR367" s="244"/>
      <c r="AS367" s="244"/>
      <c r="AT367" s="244"/>
      <c r="AU367" s="244"/>
      <c r="AV367" s="244"/>
      <c r="AW367" s="244"/>
      <c r="AX367" s="244"/>
      <c r="AY367">
        <f>COUNTA($C$367)</f>
        <v>1</v>
      </c>
    </row>
    <row r="368" spans="1:51" ht="92.25" customHeight="1">
      <c r="A368" s="245">
        <v>3</v>
      </c>
      <c r="B368" s="245">
        <v>1</v>
      </c>
      <c r="C368" s="267" t="s">
        <v>755</v>
      </c>
      <c r="D368" s="266"/>
      <c r="E368" s="266"/>
      <c r="F368" s="266"/>
      <c r="G368" s="266"/>
      <c r="H368" s="266"/>
      <c r="I368" s="266"/>
      <c r="J368" s="248">
        <v>5010701014499</v>
      </c>
      <c r="K368" s="249"/>
      <c r="L368" s="249"/>
      <c r="M368" s="249"/>
      <c r="N368" s="249"/>
      <c r="O368" s="249"/>
      <c r="P368" s="260" t="s">
        <v>752</v>
      </c>
      <c r="Q368" s="250"/>
      <c r="R368" s="250"/>
      <c r="S368" s="250"/>
      <c r="T368" s="250"/>
      <c r="U368" s="250"/>
      <c r="V368" s="250"/>
      <c r="W368" s="250"/>
      <c r="X368" s="250"/>
      <c r="Y368" s="251">
        <v>1965.9</v>
      </c>
      <c r="Z368" s="252"/>
      <c r="AA368" s="252"/>
      <c r="AB368" s="253"/>
      <c r="AC368" s="237" t="s">
        <v>338</v>
      </c>
      <c r="AD368" s="238"/>
      <c r="AE368" s="238"/>
      <c r="AF368" s="238"/>
      <c r="AG368" s="238"/>
      <c r="AH368" s="239">
        <v>12</v>
      </c>
      <c r="AI368" s="240"/>
      <c r="AJ368" s="240"/>
      <c r="AK368" s="240"/>
      <c r="AL368" s="241" t="s">
        <v>364</v>
      </c>
      <c r="AM368" s="242"/>
      <c r="AN368" s="242"/>
      <c r="AO368" s="243"/>
      <c r="AP368" s="244" t="s">
        <v>756</v>
      </c>
      <c r="AQ368" s="244"/>
      <c r="AR368" s="244"/>
      <c r="AS368" s="244"/>
      <c r="AT368" s="244"/>
      <c r="AU368" s="244"/>
      <c r="AV368" s="244"/>
      <c r="AW368" s="244"/>
      <c r="AX368" s="244"/>
      <c r="AY368">
        <f>COUNTA($C$368)</f>
        <v>1</v>
      </c>
    </row>
    <row r="369" spans="1:51" ht="92.25" customHeight="1">
      <c r="A369" s="245">
        <v>4</v>
      </c>
      <c r="B369" s="245">
        <v>1</v>
      </c>
      <c r="C369" s="267" t="s">
        <v>755</v>
      </c>
      <c r="D369" s="266"/>
      <c r="E369" s="266"/>
      <c r="F369" s="266"/>
      <c r="G369" s="266"/>
      <c r="H369" s="266"/>
      <c r="I369" s="266"/>
      <c r="J369" s="248">
        <v>5010701014499</v>
      </c>
      <c r="K369" s="249"/>
      <c r="L369" s="249"/>
      <c r="M369" s="249"/>
      <c r="N369" s="249"/>
      <c r="O369" s="249"/>
      <c r="P369" s="260" t="s">
        <v>757</v>
      </c>
      <c r="Q369" s="250"/>
      <c r="R369" s="250"/>
      <c r="S369" s="250"/>
      <c r="T369" s="250"/>
      <c r="U369" s="250"/>
      <c r="V369" s="250"/>
      <c r="W369" s="250"/>
      <c r="X369" s="250"/>
      <c r="Y369" s="251">
        <v>231.4</v>
      </c>
      <c r="Z369" s="252"/>
      <c r="AA369" s="252"/>
      <c r="AB369" s="253"/>
      <c r="AC369" s="237" t="s">
        <v>338</v>
      </c>
      <c r="AD369" s="238"/>
      <c r="AE369" s="238"/>
      <c r="AF369" s="238"/>
      <c r="AG369" s="238"/>
      <c r="AH369" s="239">
        <v>6</v>
      </c>
      <c r="AI369" s="240"/>
      <c r="AJ369" s="240"/>
      <c r="AK369" s="240"/>
      <c r="AL369" s="241" t="s">
        <v>364</v>
      </c>
      <c r="AM369" s="242"/>
      <c r="AN369" s="242"/>
      <c r="AO369" s="243"/>
      <c r="AP369" s="244" t="s">
        <v>364</v>
      </c>
      <c r="AQ369" s="244"/>
      <c r="AR369" s="244"/>
      <c r="AS369" s="244"/>
      <c r="AT369" s="244"/>
      <c r="AU369" s="244"/>
      <c r="AV369" s="244"/>
      <c r="AW369" s="244"/>
      <c r="AX369" s="244"/>
      <c r="AY369">
        <f>COUNTA($C$369)</f>
        <v>1</v>
      </c>
    </row>
    <row r="370" spans="1:51" ht="92.25" customHeight="1">
      <c r="A370" s="245">
        <v>5</v>
      </c>
      <c r="B370" s="245">
        <v>1</v>
      </c>
      <c r="C370" s="267" t="s">
        <v>751</v>
      </c>
      <c r="D370" s="266"/>
      <c r="E370" s="266"/>
      <c r="F370" s="266"/>
      <c r="G370" s="266"/>
      <c r="H370" s="266"/>
      <c r="I370" s="266"/>
      <c r="J370" s="248">
        <v>8010001066585</v>
      </c>
      <c r="K370" s="249"/>
      <c r="L370" s="249"/>
      <c r="M370" s="249"/>
      <c r="N370" s="249"/>
      <c r="O370" s="249"/>
      <c r="P370" s="260" t="s">
        <v>752</v>
      </c>
      <c r="Q370" s="250"/>
      <c r="R370" s="250"/>
      <c r="S370" s="250"/>
      <c r="T370" s="250"/>
      <c r="U370" s="250"/>
      <c r="V370" s="250"/>
      <c r="W370" s="250"/>
      <c r="X370" s="250"/>
      <c r="Y370" s="251">
        <v>1848</v>
      </c>
      <c r="Z370" s="252"/>
      <c r="AA370" s="252"/>
      <c r="AB370" s="253"/>
      <c r="AC370" s="237" t="s">
        <v>338</v>
      </c>
      <c r="AD370" s="238"/>
      <c r="AE370" s="238"/>
      <c r="AF370" s="238"/>
      <c r="AG370" s="238"/>
      <c r="AH370" s="239">
        <v>12</v>
      </c>
      <c r="AI370" s="240"/>
      <c r="AJ370" s="240"/>
      <c r="AK370" s="240"/>
      <c r="AL370" s="241" t="s">
        <v>768</v>
      </c>
      <c r="AM370" s="242"/>
      <c r="AN370" s="242"/>
      <c r="AO370" s="243"/>
      <c r="AP370" s="244" t="s">
        <v>756</v>
      </c>
      <c r="AQ370" s="244"/>
      <c r="AR370" s="244"/>
      <c r="AS370" s="244"/>
      <c r="AT370" s="244"/>
      <c r="AU370" s="244"/>
      <c r="AV370" s="244"/>
      <c r="AW370" s="244"/>
      <c r="AX370" s="244"/>
      <c r="AY370">
        <f>COUNTA($C$370)</f>
        <v>1</v>
      </c>
    </row>
    <row r="371" spans="1:51" ht="92.25" customHeight="1">
      <c r="A371" s="245">
        <v>6</v>
      </c>
      <c r="B371" s="245">
        <v>1</v>
      </c>
      <c r="C371" s="267" t="s">
        <v>751</v>
      </c>
      <c r="D371" s="266"/>
      <c r="E371" s="266"/>
      <c r="F371" s="266"/>
      <c r="G371" s="266"/>
      <c r="H371" s="266"/>
      <c r="I371" s="266"/>
      <c r="J371" s="248">
        <v>8010001066585</v>
      </c>
      <c r="K371" s="249"/>
      <c r="L371" s="249"/>
      <c r="M371" s="249"/>
      <c r="N371" s="249"/>
      <c r="O371" s="249"/>
      <c r="P371" s="260" t="s">
        <v>754</v>
      </c>
      <c r="Q371" s="250"/>
      <c r="R371" s="250"/>
      <c r="S371" s="250"/>
      <c r="T371" s="250"/>
      <c r="U371" s="250"/>
      <c r="V371" s="250"/>
      <c r="W371" s="250"/>
      <c r="X371" s="250"/>
      <c r="Y371" s="251">
        <v>660</v>
      </c>
      <c r="Z371" s="252"/>
      <c r="AA371" s="252"/>
      <c r="AB371" s="253"/>
      <c r="AC371" s="237" t="s">
        <v>338</v>
      </c>
      <c r="AD371" s="238"/>
      <c r="AE371" s="238"/>
      <c r="AF371" s="238"/>
      <c r="AG371" s="238"/>
      <c r="AH371" s="239">
        <v>6</v>
      </c>
      <c r="AI371" s="240"/>
      <c r="AJ371" s="240"/>
      <c r="AK371" s="240"/>
      <c r="AL371" s="241" t="s">
        <v>364</v>
      </c>
      <c r="AM371" s="242"/>
      <c r="AN371" s="242"/>
      <c r="AO371" s="243"/>
      <c r="AP371" s="244"/>
      <c r="AQ371" s="244"/>
      <c r="AR371" s="244"/>
      <c r="AS371" s="244"/>
      <c r="AT371" s="244"/>
      <c r="AU371" s="244"/>
      <c r="AV371" s="244"/>
      <c r="AW371" s="244"/>
      <c r="AX371" s="244"/>
      <c r="AY371">
        <f>COUNTA($C$371)</f>
        <v>1</v>
      </c>
    </row>
    <row r="372" spans="1:51" ht="92.25" customHeight="1">
      <c r="A372" s="245">
        <v>7</v>
      </c>
      <c r="B372" s="245">
        <v>1</v>
      </c>
      <c r="C372" s="267" t="s">
        <v>758</v>
      </c>
      <c r="D372" s="266"/>
      <c r="E372" s="266"/>
      <c r="F372" s="266"/>
      <c r="G372" s="266"/>
      <c r="H372" s="266"/>
      <c r="I372" s="266"/>
      <c r="J372" s="248">
        <v>1011101076712</v>
      </c>
      <c r="K372" s="249"/>
      <c r="L372" s="249"/>
      <c r="M372" s="249"/>
      <c r="N372" s="249"/>
      <c r="O372" s="249"/>
      <c r="P372" s="260" t="s">
        <v>800</v>
      </c>
      <c r="Q372" s="250"/>
      <c r="R372" s="250"/>
      <c r="S372" s="250"/>
      <c r="T372" s="250"/>
      <c r="U372" s="250"/>
      <c r="V372" s="250"/>
      <c r="W372" s="250"/>
      <c r="X372" s="250"/>
      <c r="Y372" s="251">
        <v>1611.5</v>
      </c>
      <c r="Z372" s="252"/>
      <c r="AA372" s="252"/>
      <c r="AB372" s="253"/>
      <c r="AC372" s="237" t="s">
        <v>340</v>
      </c>
      <c r="AD372" s="238"/>
      <c r="AE372" s="238"/>
      <c r="AF372" s="238"/>
      <c r="AG372" s="238"/>
      <c r="AH372" s="239">
        <v>1</v>
      </c>
      <c r="AI372" s="240"/>
      <c r="AJ372" s="240"/>
      <c r="AK372" s="240"/>
      <c r="AL372" s="241" t="s">
        <v>768</v>
      </c>
      <c r="AM372" s="242"/>
      <c r="AN372" s="242"/>
      <c r="AO372" s="243"/>
      <c r="AP372" s="244" t="s">
        <v>769</v>
      </c>
      <c r="AQ372" s="244"/>
      <c r="AR372" s="244"/>
      <c r="AS372" s="244"/>
      <c r="AT372" s="244"/>
      <c r="AU372" s="244"/>
      <c r="AV372" s="244"/>
      <c r="AW372" s="244"/>
      <c r="AX372" s="244"/>
      <c r="AY372">
        <f>COUNTA($C$372)</f>
        <v>1</v>
      </c>
    </row>
    <row r="373" spans="1:51" ht="92.25" customHeight="1">
      <c r="A373" s="245">
        <v>8</v>
      </c>
      <c r="B373" s="245">
        <v>1</v>
      </c>
      <c r="C373" s="267" t="s">
        <v>793</v>
      </c>
      <c r="D373" s="266"/>
      <c r="E373" s="266"/>
      <c r="F373" s="266"/>
      <c r="G373" s="266"/>
      <c r="H373" s="266"/>
      <c r="I373" s="266"/>
      <c r="J373" s="248">
        <v>4010001178013</v>
      </c>
      <c r="K373" s="249"/>
      <c r="L373" s="249"/>
      <c r="M373" s="249"/>
      <c r="N373" s="249"/>
      <c r="O373" s="249"/>
      <c r="P373" s="260" t="s">
        <v>792</v>
      </c>
      <c r="Q373" s="250"/>
      <c r="R373" s="250"/>
      <c r="S373" s="250"/>
      <c r="T373" s="250"/>
      <c r="U373" s="250"/>
      <c r="V373" s="250"/>
      <c r="W373" s="250"/>
      <c r="X373" s="250"/>
      <c r="Y373" s="251">
        <v>1591.8</v>
      </c>
      <c r="Z373" s="252"/>
      <c r="AA373" s="252"/>
      <c r="AB373" s="253"/>
      <c r="AC373" s="237" t="s">
        <v>340</v>
      </c>
      <c r="AD373" s="238"/>
      <c r="AE373" s="238"/>
      <c r="AF373" s="238"/>
      <c r="AG373" s="238"/>
      <c r="AH373" s="239">
        <v>1</v>
      </c>
      <c r="AI373" s="240"/>
      <c r="AJ373" s="240"/>
      <c r="AK373" s="240"/>
      <c r="AL373" s="241" t="s">
        <v>364</v>
      </c>
      <c r="AM373" s="242"/>
      <c r="AN373" s="242"/>
      <c r="AO373" s="243"/>
      <c r="AP373" s="244" t="s">
        <v>756</v>
      </c>
      <c r="AQ373" s="244"/>
      <c r="AR373" s="244"/>
      <c r="AS373" s="244"/>
      <c r="AT373" s="244"/>
      <c r="AU373" s="244"/>
      <c r="AV373" s="244"/>
      <c r="AW373" s="244"/>
      <c r="AX373" s="244"/>
      <c r="AY373">
        <f>COUNTA($C$373)</f>
        <v>1</v>
      </c>
    </row>
    <row r="374" spans="1:51" ht="92.25" customHeight="1">
      <c r="A374" s="245">
        <v>9</v>
      </c>
      <c r="B374" s="245">
        <v>1</v>
      </c>
      <c r="C374" s="267" t="s">
        <v>760</v>
      </c>
      <c r="D374" s="266"/>
      <c r="E374" s="266"/>
      <c r="F374" s="266"/>
      <c r="G374" s="266"/>
      <c r="H374" s="266"/>
      <c r="I374" s="266"/>
      <c r="J374" s="248">
        <v>5021001052098</v>
      </c>
      <c r="K374" s="249"/>
      <c r="L374" s="249"/>
      <c r="M374" s="249"/>
      <c r="N374" s="249"/>
      <c r="O374" s="249"/>
      <c r="P374" s="260" t="s">
        <v>801</v>
      </c>
      <c r="Q374" s="250"/>
      <c r="R374" s="250"/>
      <c r="S374" s="250"/>
      <c r="T374" s="250"/>
      <c r="U374" s="250"/>
      <c r="V374" s="250"/>
      <c r="W374" s="250"/>
      <c r="X374" s="250"/>
      <c r="Y374" s="251">
        <v>726</v>
      </c>
      <c r="Z374" s="252"/>
      <c r="AA374" s="252"/>
      <c r="AB374" s="253"/>
      <c r="AC374" s="237" t="s">
        <v>338</v>
      </c>
      <c r="AD374" s="238"/>
      <c r="AE374" s="238"/>
      <c r="AF374" s="238"/>
      <c r="AG374" s="238"/>
      <c r="AH374" s="239">
        <v>24</v>
      </c>
      <c r="AI374" s="240"/>
      <c r="AJ374" s="240"/>
      <c r="AK374" s="240"/>
      <c r="AL374" s="241" t="s">
        <v>768</v>
      </c>
      <c r="AM374" s="242"/>
      <c r="AN374" s="242"/>
      <c r="AO374" s="243"/>
      <c r="AP374" s="244"/>
      <c r="AQ374" s="244"/>
      <c r="AR374" s="244"/>
      <c r="AS374" s="244"/>
      <c r="AT374" s="244"/>
      <c r="AU374" s="244"/>
      <c r="AV374" s="244"/>
      <c r="AW374" s="244"/>
      <c r="AX374" s="244"/>
      <c r="AY374">
        <f>COUNTA($C$374)</f>
        <v>1</v>
      </c>
    </row>
    <row r="375" spans="1:51" ht="92.25" customHeight="1">
      <c r="A375" s="245">
        <v>10</v>
      </c>
      <c r="B375" s="245">
        <v>1</v>
      </c>
      <c r="C375" s="267" t="s">
        <v>802</v>
      </c>
      <c r="D375" s="266"/>
      <c r="E375" s="266"/>
      <c r="F375" s="266"/>
      <c r="G375" s="266"/>
      <c r="H375" s="266"/>
      <c r="I375" s="266"/>
      <c r="J375" s="248">
        <v>6040001006879</v>
      </c>
      <c r="K375" s="249"/>
      <c r="L375" s="249"/>
      <c r="M375" s="249"/>
      <c r="N375" s="249"/>
      <c r="O375" s="249"/>
      <c r="P375" s="260" t="s">
        <v>803</v>
      </c>
      <c r="Q375" s="250"/>
      <c r="R375" s="250"/>
      <c r="S375" s="250"/>
      <c r="T375" s="250"/>
      <c r="U375" s="250"/>
      <c r="V375" s="250"/>
      <c r="W375" s="250"/>
      <c r="X375" s="250"/>
      <c r="Y375" s="251">
        <v>698</v>
      </c>
      <c r="Z375" s="252"/>
      <c r="AA375" s="252"/>
      <c r="AB375" s="253"/>
      <c r="AC375" s="237" t="s">
        <v>340</v>
      </c>
      <c r="AD375" s="238"/>
      <c r="AE375" s="238"/>
      <c r="AF375" s="238"/>
      <c r="AG375" s="238"/>
      <c r="AH375" s="239">
        <v>1</v>
      </c>
      <c r="AI375" s="240"/>
      <c r="AJ375" s="240"/>
      <c r="AK375" s="240"/>
      <c r="AL375" s="241" t="s">
        <v>364</v>
      </c>
      <c r="AM375" s="242"/>
      <c r="AN375" s="242"/>
      <c r="AO375" s="243"/>
      <c r="AP375" s="244" t="s">
        <v>364</v>
      </c>
      <c r="AQ375" s="244"/>
      <c r="AR375" s="244"/>
      <c r="AS375" s="244"/>
      <c r="AT375" s="244"/>
      <c r="AU375" s="244"/>
      <c r="AV375" s="244"/>
      <c r="AW375" s="244"/>
      <c r="AX375" s="244"/>
      <c r="AY375">
        <f>COUNTA($C$375)</f>
        <v>1</v>
      </c>
    </row>
    <row r="376" spans="1:51" ht="92.25" customHeight="1">
      <c r="A376" s="245">
        <v>11</v>
      </c>
      <c r="B376" s="245">
        <v>1</v>
      </c>
      <c r="C376" s="267" t="s">
        <v>794</v>
      </c>
      <c r="D376" s="266"/>
      <c r="E376" s="266"/>
      <c r="F376" s="266"/>
      <c r="G376" s="266"/>
      <c r="H376" s="266"/>
      <c r="I376" s="266"/>
      <c r="J376" s="248">
        <v>4070001037659</v>
      </c>
      <c r="K376" s="249"/>
      <c r="L376" s="249"/>
      <c r="M376" s="249"/>
      <c r="N376" s="249"/>
      <c r="O376" s="249"/>
      <c r="P376" s="260" t="s">
        <v>804</v>
      </c>
      <c r="Q376" s="250"/>
      <c r="R376" s="250"/>
      <c r="S376" s="250"/>
      <c r="T376" s="250"/>
      <c r="U376" s="250"/>
      <c r="V376" s="250"/>
      <c r="W376" s="250"/>
      <c r="X376" s="250"/>
      <c r="Y376" s="251">
        <v>677.1</v>
      </c>
      <c r="Z376" s="252"/>
      <c r="AA376" s="252"/>
      <c r="AB376" s="253"/>
      <c r="AC376" s="237" t="s">
        <v>340</v>
      </c>
      <c r="AD376" s="238"/>
      <c r="AE376" s="238"/>
      <c r="AF376" s="238"/>
      <c r="AG376" s="238"/>
      <c r="AH376" s="239">
        <v>1</v>
      </c>
      <c r="AI376" s="240"/>
      <c r="AJ376" s="240"/>
      <c r="AK376" s="240"/>
      <c r="AL376" s="241" t="s">
        <v>797</v>
      </c>
      <c r="AM376" s="242"/>
      <c r="AN376" s="242"/>
      <c r="AO376" s="243"/>
      <c r="AP376" s="244"/>
      <c r="AQ376" s="244"/>
      <c r="AR376" s="244"/>
      <c r="AS376" s="244"/>
      <c r="AT376" s="244"/>
      <c r="AU376" s="244"/>
      <c r="AV376" s="244"/>
      <c r="AW376" s="244"/>
      <c r="AX376" s="244"/>
      <c r="AY376">
        <f>COUNTA($C$376)</f>
        <v>1</v>
      </c>
    </row>
    <row r="377" spans="1:51" ht="92.25" customHeight="1">
      <c r="A377" s="245">
        <v>12</v>
      </c>
      <c r="B377" s="245">
        <v>1</v>
      </c>
      <c r="C377" s="267" t="s">
        <v>795</v>
      </c>
      <c r="D377" s="266"/>
      <c r="E377" s="266"/>
      <c r="F377" s="266"/>
      <c r="G377" s="266"/>
      <c r="H377" s="266"/>
      <c r="I377" s="266"/>
      <c r="J377" s="248">
        <v>4120001003267</v>
      </c>
      <c r="K377" s="249"/>
      <c r="L377" s="249"/>
      <c r="M377" s="249"/>
      <c r="N377" s="249"/>
      <c r="O377" s="249"/>
      <c r="P377" s="260" t="s">
        <v>805</v>
      </c>
      <c r="Q377" s="250"/>
      <c r="R377" s="250"/>
      <c r="S377" s="250"/>
      <c r="T377" s="250"/>
      <c r="U377" s="250"/>
      <c r="V377" s="250"/>
      <c r="W377" s="250"/>
      <c r="X377" s="250"/>
      <c r="Y377" s="251">
        <v>675.4</v>
      </c>
      <c r="Z377" s="252"/>
      <c r="AA377" s="252"/>
      <c r="AB377" s="253"/>
      <c r="AC377" s="237" t="s">
        <v>338</v>
      </c>
      <c r="AD377" s="238"/>
      <c r="AE377" s="238"/>
      <c r="AF377" s="238"/>
      <c r="AG377" s="238"/>
      <c r="AH377" s="239">
        <v>6</v>
      </c>
      <c r="AI377" s="240"/>
      <c r="AJ377" s="240"/>
      <c r="AK377" s="240"/>
      <c r="AL377" s="241" t="s">
        <v>787</v>
      </c>
      <c r="AM377" s="242"/>
      <c r="AN377" s="242"/>
      <c r="AO377" s="243"/>
      <c r="AP377" s="244" t="s">
        <v>787</v>
      </c>
      <c r="AQ377" s="244"/>
      <c r="AR377" s="244"/>
      <c r="AS377" s="244"/>
      <c r="AT377" s="244"/>
      <c r="AU377" s="244"/>
      <c r="AV377" s="244"/>
      <c r="AW377" s="244"/>
      <c r="AX377" s="244"/>
      <c r="AY377">
        <f>COUNTA($C$377)</f>
        <v>1</v>
      </c>
    </row>
    <row r="378" spans="1:51" ht="93" customHeight="1">
      <c r="A378" s="245">
        <v>13</v>
      </c>
      <c r="B378" s="245">
        <v>1</v>
      </c>
      <c r="C378" s="267" t="s">
        <v>806</v>
      </c>
      <c r="D378" s="266"/>
      <c r="E378" s="266"/>
      <c r="F378" s="266"/>
      <c r="G378" s="266"/>
      <c r="H378" s="266"/>
      <c r="I378" s="266"/>
      <c r="J378" s="248">
        <v>4010001193086</v>
      </c>
      <c r="K378" s="249"/>
      <c r="L378" s="249"/>
      <c r="M378" s="249"/>
      <c r="N378" s="249"/>
      <c r="O378" s="249"/>
      <c r="P378" s="260" t="s">
        <v>759</v>
      </c>
      <c r="Q378" s="250"/>
      <c r="R378" s="250"/>
      <c r="S378" s="250"/>
      <c r="T378" s="250"/>
      <c r="U378" s="250"/>
      <c r="V378" s="250"/>
      <c r="W378" s="250"/>
      <c r="X378" s="250"/>
      <c r="Y378" s="251">
        <v>638.1</v>
      </c>
      <c r="Z378" s="252"/>
      <c r="AA378" s="252"/>
      <c r="AB378" s="253"/>
      <c r="AC378" s="237" t="s">
        <v>340</v>
      </c>
      <c r="AD378" s="238"/>
      <c r="AE378" s="238"/>
      <c r="AF378" s="238"/>
      <c r="AG378" s="238"/>
      <c r="AH378" s="239">
        <v>1</v>
      </c>
      <c r="AI378" s="240"/>
      <c r="AJ378" s="240"/>
      <c r="AK378" s="240"/>
      <c r="AL378" s="241" t="s">
        <v>364</v>
      </c>
      <c r="AM378" s="242"/>
      <c r="AN378" s="242"/>
      <c r="AO378" s="243"/>
      <c r="AP378" s="244" t="s">
        <v>364</v>
      </c>
      <c r="AQ378" s="244"/>
      <c r="AR378" s="244"/>
      <c r="AS378" s="244"/>
      <c r="AT378" s="244"/>
      <c r="AU378" s="244"/>
      <c r="AV378" s="244"/>
      <c r="AW378" s="244"/>
      <c r="AX378" s="244"/>
      <c r="AY378">
        <f>COUNTA($C$378)</f>
        <v>1</v>
      </c>
    </row>
    <row r="379" spans="1:51" ht="30" hidden="1" customHeight="1">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27" hidden="1" customHeight="1">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9.25" hidden="1" customHeight="1">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2.25" hidden="1" customHeight="1">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2.25" hidden="1" customHeight="1">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2.25" hidden="1" customHeight="1">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9.25" hidden="1" customHeight="1">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7" hidden="1" customHeight="1">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7.75" hidden="1" customHeight="1">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9" hidden="1" customHeight="1">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4" hidden="1" customHeight="1">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7" hidden="1" customHeight="1">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18.75" hidden="1" customHeight="1">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0.25" hidden="1" customHeight="1">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4" hidden="1" customHeight="1">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65.25" customHeight="1">
      <c r="A399" s="245">
        <v>1</v>
      </c>
      <c r="B399" s="245">
        <v>1</v>
      </c>
      <c r="C399" s="267" t="s">
        <v>761</v>
      </c>
      <c r="D399" s="266"/>
      <c r="E399" s="266"/>
      <c r="F399" s="266"/>
      <c r="G399" s="266"/>
      <c r="H399" s="266"/>
      <c r="I399" s="266"/>
      <c r="J399" s="248">
        <v>4010401022860</v>
      </c>
      <c r="K399" s="249"/>
      <c r="L399" s="249"/>
      <c r="M399" s="249"/>
      <c r="N399" s="249"/>
      <c r="O399" s="249"/>
      <c r="P399" s="260" t="s">
        <v>762</v>
      </c>
      <c r="Q399" s="250"/>
      <c r="R399" s="250"/>
      <c r="S399" s="250"/>
      <c r="T399" s="250"/>
      <c r="U399" s="250"/>
      <c r="V399" s="250"/>
      <c r="W399" s="250"/>
      <c r="X399" s="250"/>
      <c r="Y399" s="251">
        <v>17619.400000000001</v>
      </c>
      <c r="Z399" s="252"/>
      <c r="AA399" s="252"/>
      <c r="AB399" s="253"/>
      <c r="AC399" s="237" t="s">
        <v>340</v>
      </c>
      <c r="AD399" s="238"/>
      <c r="AE399" s="238"/>
      <c r="AF399" s="238"/>
      <c r="AG399" s="238"/>
      <c r="AH399" s="268" t="s">
        <v>364</v>
      </c>
      <c r="AI399" s="269"/>
      <c r="AJ399" s="269"/>
      <c r="AK399" s="269"/>
      <c r="AL399" s="241" t="s">
        <v>364</v>
      </c>
      <c r="AM399" s="242"/>
      <c r="AN399" s="242"/>
      <c r="AO399" s="243"/>
      <c r="AP399" s="244" t="s">
        <v>771</v>
      </c>
      <c r="AQ399" s="244"/>
      <c r="AR399" s="244"/>
      <c r="AS399" s="244"/>
      <c r="AT399" s="244"/>
      <c r="AU399" s="244"/>
      <c r="AV399" s="244"/>
      <c r="AW399" s="244"/>
      <c r="AX399" s="244"/>
      <c r="AY399">
        <f>$AY$396</f>
        <v>1</v>
      </c>
    </row>
    <row r="400" spans="1:51" ht="30" customHeight="1">
      <c r="A400" s="245">
        <v>2</v>
      </c>
      <c r="B400" s="245">
        <v>1</v>
      </c>
      <c r="C400" s="267" t="s">
        <v>761</v>
      </c>
      <c r="D400" s="266"/>
      <c r="E400" s="266"/>
      <c r="F400" s="266"/>
      <c r="G400" s="266"/>
      <c r="H400" s="266"/>
      <c r="I400" s="266"/>
      <c r="J400" s="248">
        <v>4010401022860</v>
      </c>
      <c r="K400" s="249"/>
      <c r="L400" s="249"/>
      <c r="M400" s="249"/>
      <c r="N400" s="249"/>
      <c r="O400" s="249"/>
      <c r="P400" s="260" t="s">
        <v>763</v>
      </c>
      <c r="Q400" s="250"/>
      <c r="R400" s="250"/>
      <c r="S400" s="250"/>
      <c r="T400" s="250"/>
      <c r="U400" s="250"/>
      <c r="V400" s="250"/>
      <c r="W400" s="250"/>
      <c r="X400" s="250"/>
      <c r="Y400" s="251">
        <v>1.1000000000000001</v>
      </c>
      <c r="Z400" s="252"/>
      <c r="AA400" s="252"/>
      <c r="AB400" s="253"/>
      <c r="AC400" s="237" t="s">
        <v>339</v>
      </c>
      <c r="AD400" s="238"/>
      <c r="AE400" s="238"/>
      <c r="AF400" s="238"/>
      <c r="AG400" s="238"/>
      <c r="AH400" s="268" t="s">
        <v>364</v>
      </c>
      <c r="AI400" s="269"/>
      <c r="AJ400" s="269"/>
      <c r="AK400" s="269"/>
      <c r="AL400" s="241" t="s">
        <v>364</v>
      </c>
      <c r="AM400" s="242"/>
      <c r="AN400" s="242"/>
      <c r="AO400" s="243"/>
      <c r="AP400" s="244" t="s">
        <v>770</v>
      </c>
      <c r="AQ400" s="244"/>
      <c r="AR400" s="244"/>
      <c r="AS400" s="244"/>
      <c r="AT400" s="244"/>
      <c r="AU400" s="244"/>
      <c r="AV400" s="244"/>
      <c r="AW400" s="244"/>
      <c r="AX400" s="244"/>
      <c r="AY400">
        <f>COUNTA($C$400)</f>
        <v>1</v>
      </c>
    </row>
    <row r="401" spans="1:51" ht="30" hidden="1" customHeight="1">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c r="A432" s="245">
        <v>1</v>
      </c>
      <c r="B432" s="245">
        <v>1</v>
      </c>
      <c r="C432" s="267" t="s">
        <v>777</v>
      </c>
      <c r="D432" s="266"/>
      <c r="E432" s="266"/>
      <c r="F432" s="266"/>
      <c r="G432" s="266"/>
      <c r="H432" s="266"/>
      <c r="I432" s="266"/>
      <c r="J432" s="248">
        <v>6000020400009</v>
      </c>
      <c r="K432" s="249"/>
      <c r="L432" s="249"/>
      <c r="M432" s="249"/>
      <c r="N432" s="249"/>
      <c r="O432" s="249"/>
      <c r="P432" s="260" t="s">
        <v>762</v>
      </c>
      <c r="Q432" s="250"/>
      <c r="R432" s="250"/>
      <c r="S432" s="250"/>
      <c r="T432" s="250"/>
      <c r="U432" s="250"/>
      <c r="V432" s="250"/>
      <c r="W432" s="250"/>
      <c r="X432" s="250"/>
      <c r="Y432" s="251">
        <v>5.8</v>
      </c>
      <c r="Z432" s="252"/>
      <c r="AA432" s="252"/>
      <c r="AB432" s="253"/>
      <c r="AC432" s="237" t="s">
        <v>76</v>
      </c>
      <c r="AD432" s="238"/>
      <c r="AE432" s="238"/>
      <c r="AF432" s="238"/>
      <c r="AG432" s="238"/>
      <c r="AH432" s="268" t="s">
        <v>787</v>
      </c>
      <c r="AI432" s="269"/>
      <c r="AJ432" s="269"/>
      <c r="AK432" s="269"/>
      <c r="AL432" s="241" t="s">
        <v>787</v>
      </c>
      <c r="AM432" s="242"/>
      <c r="AN432" s="242"/>
      <c r="AO432" s="243"/>
      <c r="AP432" s="244" t="s">
        <v>787</v>
      </c>
      <c r="AQ432" s="244"/>
      <c r="AR432" s="244"/>
      <c r="AS432" s="244"/>
      <c r="AT432" s="244"/>
      <c r="AU432" s="244"/>
      <c r="AV432" s="244"/>
      <c r="AW432" s="244"/>
      <c r="AX432" s="244"/>
      <c r="AY432">
        <f>$AY$429</f>
        <v>1</v>
      </c>
    </row>
    <row r="433" spans="1:51" ht="30" customHeight="1">
      <c r="A433" s="245">
        <v>2</v>
      </c>
      <c r="B433" s="245">
        <v>1</v>
      </c>
      <c r="C433" s="267" t="s">
        <v>778</v>
      </c>
      <c r="D433" s="266"/>
      <c r="E433" s="266"/>
      <c r="F433" s="266"/>
      <c r="G433" s="266"/>
      <c r="H433" s="266"/>
      <c r="I433" s="266"/>
      <c r="J433" s="248">
        <v>2000020170003</v>
      </c>
      <c r="K433" s="249"/>
      <c r="L433" s="249"/>
      <c r="M433" s="249"/>
      <c r="N433" s="249"/>
      <c r="O433" s="249"/>
      <c r="P433" s="260" t="s">
        <v>762</v>
      </c>
      <c r="Q433" s="250"/>
      <c r="R433" s="250"/>
      <c r="S433" s="250"/>
      <c r="T433" s="250"/>
      <c r="U433" s="250"/>
      <c r="V433" s="250"/>
      <c r="W433" s="250"/>
      <c r="X433" s="250"/>
      <c r="Y433" s="251">
        <v>5.8</v>
      </c>
      <c r="Z433" s="252"/>
      <c r="AA433" s="252"/>
      <c r="AB433" s="253"/>
      <c r="AC433" s="237" t="s">
        <v>76</v>
      </c>
      <c r="AD433" s="238"/>
      <c r="AE433" s="238"/>
      <c r="AF433" s="238"/>
      <c r="AG433" s="238"/>
      <c r="AH433" s="268" t="s">
        <v>787</v>
      </c>
      <c r="AI433" s="269"/>
      <c r="AJ433" s="269"/>
      <c r="AK433" s="269"/>
      <c r="AL433" s="241" t="s">
        <v>787</v>
      </c>
      <c r="AM433" s="242"/>
      <c r="AN433" s="242"/>
      <c r="AO433" s="243"/>
      <c r="AP433" s="244" t="s">
        <v>787</v>
      </c>
      <c r="AQ433" s="244"/>
      <c r="AR433" s="244"/>
      <c r="AS433" s="244"/>
      <c r="AT433" s="244"/>
      <c r="AU433" s="244"/>
      <c r="AV433" s="244"/>
      <c r="AW433" s="244"/>
      <c r="AX433" s="244"/>
      <c r="AY433">
        <f>COUNTA($C$433)</f>
        <v>1</v>
      </c>
    </row>
    <row r="434" spans="1:51" ht="30" customHeight="1">
      <c r="A434" s="245">
        <v>3</v>
      </c>
      <c r="B434" s="245">
        <v>1</v>
      </c>
      <c r="C434" s="267" t="s">
        <v>779</v>
      </c>
      <c r="D434" s="266"/>
      <c r="E434" s="266"/>
      <c r="F434" s="266"/>
      <c r="G434" s="266"/>
      <c r="H434" s="266"/>
      <c r="I434" s="266"/>
      <c r="J434" s="248">
        <v>7000020250007</v>
      </c>
      <c r="K434" s="249"/>
      <c r="L434" s="249"/>
      <c r="M434" s="249"/>
      <c r="N434" s="249"/>
      <c r="O434" s="249"/>
      <c r="P434" s="260" t="s">
        <v>762</v>
      </c>
      <c r="Q434" s="250"/>
      <c r="R434" s="250"/>
      <c r="S434" s="250"/>
      <c r="T434" s="250"/>
      <c r="U434" s="250"/>
      <c r="V434" s="250"/>
      <c r="W434" s="250"/>
      <c r="X434" s="250"/>
      <c r="Y434" s="251">
        <v>5.8</v>
      </c>
      <c r="Z434" s="252"/>
      <c r="AA434" s="252"/>
      <c r="AB434" s="253"/>
      <c r="AC434" s="237" t="s">
        <v>76</v>
      </c>
      <c r="AD434" s="238"/>
      <c r="AE434" s="238"/>
      <c r="AF434" s="238"/>
      <c r="AG434" s="238"/>
      <c r="AH434" s="268" t="s">
        <v>787</v>
      </c>
      <c r="AI434" s="269"/>
      <c r="AJ434" s="269"/>
      <c r="AK434" s="269"/>
      <c r="AL434" s="241" t="s">
        <v>787</v>
      </c>
      <c r="AM434" s="242"/>
      <c r="AN434" s="242"/>
      <c r="AO434" s="243"/>
      <c r="AP434" s="244" t="s">
        <v>787</v>
      </c>
      <c r="AQ434" s="244"/>
      <c r="AR434" s="244"/>
      <c r="AS434" s="244"/>
      <c r="AT434" s="244"/>
      <c r="AU434" s="244"/>
      <c r="AV434" s="244"/>
      <c r="AW434" s="244"/>
      <c r="AX434" s="244"/>
      <c r="AY434">
        <f>COUNTA($C$434)</f>
        <v>1</v>
      </c>
    </row>
    <row r="435" spans="1:51" ht="30" customHeight="1">
      <c r="A435" s="245">
        <v>4</v>
      </c>
      <c r="B435" s="245">
        <v>1</v>
      </c>
      <c r="C435" s="267" t="s">
        <v>780</v>
      </c>
      <c r="D435" s="266"/>
      <c r="E435" s="266"/>
      <c r="F435" s="266"/>
      <c r="G435" s="266"/>
      <c r="H435" s="266"/>
      <c r="I435" s="266"/>
      <c r="J435" s="248">
        <v>7000020340006</v>
      </c>
      <c r="K435" s="249"/>
      <c r="L435" s="249"/>
      <c r="M435" s="249"/>
      <c r="N435" s="249"/>
      <c r="O435" s="249"/>
      <c r="P435" s="260" t="s">
        <v>762</v>
      </c>
      <c r="Q435" s="250"/>
      <c r="R435" s="250"/>
      <c r="S435" s="250"/>
      <c r="T435" s="250"/>
      <c r="U435" s="250"/>
      <c r="V435" s="250"/>
      <c r="W435" s="250"/>
      <c r="X435" s="250"/>
      <c r="Y435" s="251">
        <v>5.8</v>
      </c>
      <c r="Z435" s="252"/>
      <c r="AA435" s="252"/>
      <c r="AB435" s="253"/>
      <c r="AC435" s="237" t="s">
        <v>76</v>
      </c>
      <c r="AD435" s="238"/>
      <c r="AE435" s="238"/>
      <c r="AF435" s="238"/>
      <c r="AG435" s="238"/>
      <c r="AH435" s="268" t="s">
        <v>787</v>
      </c>
      <c r="AI435" s="269"/>
      <c r="AJ435" s="269"/>
      <c r="AK435" s="269"/>
      <c r="AL435" s="241" t="s">
        <v>787</v>
      </c>
      <c r="AM435" s="242"/>
      <c r="AN435" s="242"/>
      <c r="AO435" s="243"/>
      <c r="AP435" s="244" t="s">
        <v>787</v>
      </c>
      <c r="AQ435" s="244"/>
      <c r="AR435" s="244"/>
      <c r="AS435" s="244"/>
      <c r="AT435" s="244"/>
      <c r="AU435" s="244"/>
      <c r="AV435" s="244"/>
      <c r="AW435" s="244"/>
      <c r="AX435" s="244"/>
      <c r="AY435">
        <f>COUNTA($C$435)</f>
        <v>1</v>
      </c>
    </row>
    <row r="436" spans="1:51" ht="30" customHeight="1">
      <c r="A436" s="245">
        <v>5</v>
      </c>
      <c r="B436" s="245">
        <v>1</v>
      </c>
      <c r="C436" s="267" t="s">
        <v>781</v>
      </c>
      <c r="D436" s="266"/>
      <c r="E436" s="266"/>
      <c r="F436" s="266"/>
      <c r="G436" s="266"/>
      <c r="H436" s="266"/>
      <c r="I436" s="266"/>
      <c r="J436" s="248">
        <v>1000020470007</v>
      </c>
      <c r="K436" s="249"/>
      <c r="L436" s="249"/>
      <c r="M436" s="249"/>
      <c r="N436" s="249"/>
      <c r="O436" s="249"/>
      <c r="P436" s="260" t="s">
        <v>762</v>
      </c>
      <c r="Q436" s="250"/>
      <c r="R436" s="250"/>
      <c r="S436" s="250"/>
      <c r="T436" s="250"/>
      <c r="U436" s="250"/>
      <c r="V436" s="250"/>
      <c r="W436" s="250"/>
      <c r="X436" s="250"/>
      <c r="Y436" s="251">
        <v>5.8</v>
      </c>
      <c r="Z436" s="252"/>
      <c r="AA436" s="252"/>
      <c r="AB436" s="253"/>
      <c r="AC436" s="237" t="s">
        <v>76</v>
      </c>
      <c r="AD436" s="238"/>
      <c r="AE436" s="238"/>
      <c r="AF436" s="238"/>
      <c r="AG436" s="238"/>
      <c r="AH436" s="268" t="s">
        <v>787</v>
      </c>
      <c r="AI436" s="269"/>
      <c r="AJ436" s="269"/>
      <c r="AK436" s="269"/>
      <c r="AL436" s="241" t="s">
        <v>787</v>
      </c>
      <c r="AM436" s="242"/>
      <c r="AN436" s="242"/>
      <c r="AO436" s="243"/>
      <c r="AP436" s="244" t="s">
        <v>787</v>
      </c>
      <c r="AQ436" s="244"/>
      <c r="AR436" s="244"/>
      <c r="AS436" s="244"/>
      <c r="AT436" s="244"/>
      <c r="AU436" s="244"/>
      <c r="AV436" s="244"/>
      <c r="AW436" s="244"/>
      <c r="AX436" s="244"/>
      <c r="AY436">
        <f>COUNTA($C$436)</f>
        <v>1</v>
      </c>
    </row>
    <row r="437" spans="1:51" ht="30" customHeight="1">
      <c r="A437" s="245">
        <v>6</v>
      </c>
      <c r="B437" s="245">
        <v>1</v>
      </c>
      <c r="C437" s="267" t="s">
        <v>782</v>
      </c>
      <c r="D437" s="266"/>
      <c r="E437" s="266"/>
      <c r="F437" s="266"/>
      <c r="G437" s="266"/>
      <c r="H437" s="266"/>
      <c r="I437" s="266"/>
      <c r="J437" s="248">
        <v>8000020460001</v>
      </c>
      <c r="K437" s="249"/>
      <c r="L437" s="249"/>
      <c r="M437" s="249"/>
      <c r="N437" s="249"/>
      <c r="O437" s="249"/>
      <c r="P437" s="260" t="s">
        <v>762</v>
      </c>
      <c r="Q437" s="250"/>
      <c r="R437" s="250"/>
      <c r="S437" s="250"/>
      <c r="T437" s="250"/>
      <c r="U437" s="250"/>
      <c r="V437" s="250"/>
      <c r="W437" s="250"/>
      <c r="X437" s="250"/>
      <c r="Y437" s="251">
        <v>5.6</v>
      </c>
      <c r="Z437" s="252"/>
      <c r="AA437" s="252"/>
      <c r="AB437" s="253"/>
      <c r="AC437" s="237" t="s">
        <v>76</v>
      </c>
      <c r="AD437" s="238"/>
      <c r="AE437" s="238"/>
      <c r="AF437" s="238"/>
      <c r="AG437" s="238"/>
      <c r="AH437" s="268" t="s">
        <v>787</v>
      </c>
      <c r="AI437" s="269"/>
      <c r="AJ437" s="269"/>
      <c r="AK437" s="269"/>
      <c r="AL437" s="241" t="s">
        <v>787</v>
      </c>
      <c r="AM437" s="242"/>
      <c r="AN437" s="242"/>
      <c r="AO437" s="243"/>
      <c r="AP437" s="244" t="s">
        <v>787</v>
      </c>
      <c r="AQ437" s="244"/>
      <c r="AR437" s="244"/>
      <c r="AS437" s="244"/>
      <c r="AT437" s="244"/>
      <c r="AU437" s="244"/>
      <c r="AV437" s="244"/>
      <c r="AW437" s="244"/>
      <c r="AX437" s="244"/>
      <c r="AY437">
        <f>COUNTA($C$437)</f>
        <v>1</v>
      </c>
    </row>
    <row r="438" spans="1:51" ht="30" customHeight="1">
      <c r="A438" s="245">
        <v>7</v>
      </c>
      <c r="B438" s="245">
        <v>1</v>
      </c>
      <c r="C438" s="267" t="s">
        <v>785</v>
      </c>
      <c r="D438" s="266"/>
      <c r="E438" s="266"/>
      <c r="F438" s="266"/>
      <c r="G438" s="266"/>
      <c r="H438" s="266"/>
      <c r="I438" s="266"/>
      <c r="J438" s="248">
        <v>7000020160008</v>
      </c>
      <c r="K438" s="249"/>
      <c r="L438" s="249"/>
      <c r="M438" s="249"/>
      <c r="N438" s="249"/>
      <c r="O438" s="249"/>
      <c r="P438" s="260" t="s">
        <v>762</v>
      </c>
      <c r="Q438" s="250"/>
      <c r="R438" s="250"/>
      <c r="S438" s="250"/>
      <c r="T438" s="250"/>
      <c r="U438" s="250"/>
      <c r="V438" s="250"/>
      <c r="W438" s="250"/>
      <c r="X438" s="250"/>
      <c r="Y438" s="251">
        <v>5.3</v>
      </c>
      <c r="Z438" s="252"/>
      <c r="AA438" s="252"/>
      <c r="AB438" s="253"/>
      <c r="AC438" s="237" t="s">
        <v>76</v>
      </c>
      <c r="AD438" s="238"/>
      <c r="AE438" s="238"/>
      <c r="AF438" s="238"/>
      <c r="AG438" s="238"/>
      <c r="AH438" s="268" t="s">
        <v>787</v>
      </c>
      <c r="AI438" s="269"/>
      <c r="AJ438" s="269"/>
      <c r="AK438" s="269"/>
      <c r="AL438" s="241" t="s">
        <v>787</v>
      </c>
      <c r="AM438" s="242"/>
      <c r="AN438" s="242"/>
      <c r="AO438" s="243"/>
      <c r="AP438" s="244" t="s">
        <v>787</v>
      </c>
      <c r="AQ438" s="244"/>
      <c r="AR438" s="244"/>
      <c r="AS438" s="244"/>
      <c r="AT438" s="244"/>
      <c r="AU438" s="244"/>
      <c r="AV438" s="244"/>
      <c r="AW438" s="244"/>
      <c r="AX438" s="244"/>
      <c r="AY438">
        <f>COUNTA($C$438)</f>
        <v>1</v>
      </c>
    </row>
    <row r="439" spans="1:51" ht="30" customHeight="1">
      <c r="A439" s="245">
        <v>8</v>
      </c>
      <c r="B439" s="245">
        <v>1</v>
      </c>
      <c r="C439" s="267" t="s">
        <v>786</v>
      </c>
      <c r="D439" s="266"/>
      <c r="E439" s="266"/>
      <c r="F439" s="266"/>
      <c r="G439" s="266"/>
      <c r="H439" s="266"/>
      <c r="I439" s="266"/>
      <c r="J439" s="248">
        <v>2000020260002</v>
      </c>
      <c r="K439" s="249"/>
      <c r="L439" s="249"/>
      <c r="M439" s="249"/>
      <c r="N439" s="249"/>
      <c r="O439" s="249"/>
      <c r="P439" s="260" t="s">
        <v>762</v>
      </c>
      <c r="Q439" s="250"/>
      <c r="R439" s="250"/>
      <c r="S439" s="250"/>
      <c r="T439" s="250"/>
      <c r="U439" s="250"/>
      <c r="V439" s="250"/>
      <c r="W439" s="250"/>
      <c r="X439" s="250"/>
      <c r="Y439" s="251">
        <v>4.8</v>
      </c>
      <c r="Z439" s="252"/>
      <c r="AA439" s="252"/>
      <c r="AB439" s="253"/>
      <c r="AC439" s="237" t="s">
        <v>76</v>
      </c>
      <c r="AD439" s="238"/>
      <c r="AE439" s="238"/>
      <c r="AF439" s="238"/>
      <c r="AG439" s="238"/>
      <c r="AH439" s="268" t="s">
        <v>787</v>
      </c>
      <c r="AI439" s="269"/>
      <c r="AJ439" s="269"/>
      <c r="AK439" s="269"/>
      <c r="AL439" s="241" t="s">
        <v>787</v>
      </c>
      <c r="AM439" s="242"/>
      <c r="AN439" s="242"/>
      <c r="AO439" s="243"/>
      <c r="AP439" s="244" t="s">
        <v>787</v>
      </c>
      <c r="AQ439" s="244"/>
      <c r="AR439" s="244"/>
      <c r="AS439" s="244"/>
      <c r="AT439" s="244"/>
      <c r="AU439" s="244"/>
      <c r="AV439" s="244"/>
      <c r="AW439" s="244"/>
      <c r="AX439" s="244"/>
      <c r="AY439">
        <f>COUNTA($C$439)</f>
        <v>1</v>
      </c>
    </row>
    <row r="440" spans="1:51" ht="30" customHeight="1">
      <c r="A440" s="245">
        <v>9</v>
      </c>
      <c r="B440" s="245">
        <v>1</v>
      </c>
      <c r="C440" s="267" t="s">
        <v>783</v>
      </c>
      <c r="D440" s="266"/>
      <c r="E440" s="266"/>
      <c r="F440" s="266"/>
      <c r="G440" s="266"/>
      <c r="H440" s="266"/>
      <c r="I440" s="266"/>
      <c r="J440" s="248">
        <v>5000020060003</v>
      </c>
      <c r="K440" s="249"/>
      <c r="L440" s="249"/>
      <c r="M440" s="249"/>
      <c r="N440" s="249"/>
      <c r="O440" s="249"/>
      <c r="P440" s="260" t="s">
        <v>762</v>
      </c>
      <c r="Q440" s="250"/>
      <c r="R440" s="250"/>
      <c r="S440" s="250"/>
      <c r="T440" s="250"/>
      <c r="U440" s="250"/>
      <c r="V440" s="250"/>
      <c r="W440" s="250"/>
      <c r="X440" s="250"/>
      <c r="Y440" s="251">
        <v>4.7</v>
      </c>
      <c r="Z440" s="252"/>
      <c r="AA440" s="252"/>
      <c r="AB440" s="253"/>
      <c r="AC440" s="237" t="s">
        <v>76</v>
      </c>
      <c r="AD440" s="238"/>
      <c r="AE440" s="238"/>
      <c r="AF440" s="238"/>
      <c r="AG440" s="238"/>
      <c r="AH440" s="268" t="s">
        <v>787</v>
      </c>
      <c r="AI440" s="269"/>
      <c r="AJ440" s="269"/>
      <c r="AK440" s="269"/>
      <c r="AL440" s="241" t="s">
        <v>787</v>
      </c>
      <c r="AM440" s="242"/>
      <c r="AN440" s="242"/>
      <c r="AO440" s="243"/>
      <c r="AP440" s="244" t="s">
        <v>787</v>
      </c>
      <c r="AQ440" s="244"/>
      <c r="AR440" s="244"/>
      <c r="AS440" s="244"/>
      <c r="AT440" s="244"/>
      <c r="AU440" s="244"/>
      <c r="AV440" s="244"/>
      <c r="AW440" s="244"/>
      <c r="AX440" s="244"/>
      <c r="AY440">
        <f>COUNTA($C$440)</f>
        <v>1</v>
      </c>
    </row>
    <row r="441" spans="1:51" ht="30" customHeight="1">
      <c r="A441" s="245">
        <v>10</v>
      </c>
      <c r="B441" s="245">
        <v>1</v>
      </c>
      <c r="C441" s="267" t="s">
        <v>784</v>
      </c>
      <c r="D441" s="266"/>
      <c r="E441" s="266"/>
      <c r="F441" s="266"/>
      <c r="G441" s="266"/>
      <c r="H441" s="266"/>
      <c r="I441" s="266"/>
      <c r="J441" s="248">
        <v>7000020100005</v>
      </c>
      <c r="K441" s="249"/>
      <c r="L441" s="249"/>
      <c r="M441" s="249"/>
      <c r="N441" s="249"/>
      <c r="O441" s="249"/>
      <c r="P441" s="260" t="s">
        <v>762</v>
      </c>
      <c r="Q441" s="250"/>
      <c r="R441" s="250"/>
      <c r="S441" s="250"/>
      <c r="T441" s="250"/>
      <c r="U441" s="250"/>
      <c r="V441" s="250"/>
      <c r="W441" s="250"/>
      <c r="X441" s="250"/>
      <c r="Y441" s="251">
        <v>4.5</v>
      </c>
      <c r="Z441" s="252"/>
      <c r="AA441" s="252"/>
      <c r="AB441" s="253"/>
      <c r="AC441" s="237" t="s">
        <v>76</v>
      </c>
      <c r="AD441" s="238"/>
      <c r="AE441" s="238"/>
      <c r="AF441" s="238"/>
      <c r="AG441" s="238"/>
      <c r="AH441" s="268" t="s">
        <v>787</v>
      </c>
      <c r="AI441" s="269"/>
      <c r="AJ441" s="269"/>
      <c r="AK441" s="269"/>
      <c r="AL441" s="241" t="s">
        <v>787</v>
      </c>
      <c r="AM441" s="242"/>
      <c r="AN441" s="242"/>
      <c r="AO441" s="243"/>
      <c r="AP441" s="244" t="s">
        <v>787</v>
      </c>
      <c r="AQ441" s="244"/>
      <c r="AR441" s="244"/>
      <c r="AS441" s="244"/>
      <c r="AT441" s="244"/>
      <c r="AU441" s="244"/>
      <c r="AV441" s="244"/>
      <c r="AW441" s="244"/>
      <c r="AX441" s="244"/>
      <c r="AY441">
        <f>COUNTA($C$441)</f>
        <v>1</v>
      </c>
    </row>
    <row r="442" spans="1:51" ht="30" hidden="1" customHeight="1">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t="s">
        <v>787</v>
      </c>
      <c r="AQ442" s="244"/>
      <c r="AR442" s="244"/>
      <c r="AS442" s="244"/>
      <c r="AT442" s="244"/>
      <c r="AU442" s="244"/>
      <c r="AV442" s="244"/>
      <c r="AW442" s="244"/>
      <c r="AX442" s="244"/>
      <c r="AY442">
        <f>COUNTA($C$442)</f>
        <v>0</v>
      </c>
    </row>
    <row r="443" spans="1:51" ht="30" hidden="1" customHeight="1">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t="s">
        <v>787</v>
      </c>
      <c r="AQ443" s="244"/>
      <c r="AR443" s="244"/>
      <c r="AS443" s="244"/>
      <c r="AT443" s="244"/>
      <c r="AU443" s="244"/>
      <c r="AV443" s="244"/>
      <c r="AW443" s="244"/>
      <c r="AX443" s="244"/>
      <c r="AY443">
        <f>COUNTA($C$443)</f>
        <v>0</v>
      </c>
    </row>
    <row r="444" spans="1:51" ht="30" hidden="1" customHeight="1">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t="s">
        <v>787</v>
      </c>
      <c r="AQ444" s="244"/>
      <c r="AR444" s="244"/>
      <c r="AS444" s="244"/>
      <c r="AT444" s="244"/>
      <c r="AU444" s="244"/>
      <c r="AV444" s="244"/>
      <c r="AW444" s="244"/>
      <c r="AX444" s="244"/>
      <c r="AY444">
        <f>COUNTA($C$444)</f>
        <v>0</v>
      </c>
    </row>
    <row r="445" spans="1:51" ht="30" hidden="1" customHeight="1">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t="s">
        <v>787</v>
      </c>
      <c r="AQ445" s="244"/>
      <c r="AR445" s="244"/>
      <c r="AS445" s="244"/>
      <c r="AT445" s="244"/>
      <c r="AU445" s="244"/>
      <c r="AV445" s="244"/>
      <c r="AW445" s="244"/>
      <c r="AX445" s="244"/>
      <c r="AY445">
        <f>COUNTA($C$445)</f>
        <v>0</v>
      </c>
    </row>
    <row r="446" spans="1:51" ht="30" hidden="1" customHeight="1">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t="s">
        <v>787</v>
      </c>
      <c r="AQ446" s="244"/>
      <c r="AR446" s="244"/>
      <c r="AS446" s="244"/>
      <c r="AT446" s="244"/>
      <c r="AU446" s="244"/>
      <c r="AV446" s="244"/>
      <c r="AW446" s="244"/>
      <c r="AX446" s="244"/>
      <c r="AY446">
        <f>COUNTA($C$446)</f>
        <v>0</v>
      </c>
    </row>
    <row r="447" spans="1:51" ht="30" hidden="1" customHeight="1">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t="s">
        <v>787</v>
      </c>
      <c r="AQ447" s="244"/>
      <c r="AR447" s="244"/>
      <c r="AS447" s="244"/>
      <c r="AT447" s="244"/>
      <c r="AU447" s="244"/>
      <c r="AV447" s="244"/>
      <c r="AW447" s="244"/>
      <c r="AX447" s="244"/>
      <c r="AY447">
        <f>COUNTA($C$447)</f>
        <v>0</v>
      </c>
    </row>
    <row r="448" spans="1:51" s="16" customFormat="1" ht="30" hidden="1" customHeight="1">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t="s">
        <v>787</v>
      </c>
      <c r="AQ448" s="244"/>
      <c r="AR448" s="244"/>
      <c r="AS448" s="244"/>
      <c r="AT448" s="244"/>
      <c r="AU448" s="244"/>
      <c r="AV448" s="244"/>
      <c r="AW448" s="244"/>
      <c r="AX448" s="244"/>
      <c r="AY448">
        <f>COUNTA($C$448)</f>
        <v>0</v>
      </c>
    </row>
    <row r="449" spans="1:51" ht="30" hidden="1" customHeight="1">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t="s">
        <v>787</v>
      </c>
      <c r="AQ449" s="244"/>
      <c r="AR449" s="244"/>
      <c r="AS449" s="244"/>
      <c r="AT449" s="244"/>
      <c r="AU449" s="244"/>
      <c r="AV449" s="244"/>
      <c r="AW449" s="244"/>
      <c r="AX449" s="244"/>
      <c r="AY449">
        <f>COUNTA($C$449)</f>
        <v>0</v>
      </c>
    </row>
    <row r="450" spans="1:51" ht="30" hidden="1" customHeight="1">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t="s">
        <v>787</v>
      </c>
      <c r="AQ450" s="244"/>
      <c r="AR450" s="244"/>
      <c r="AS450" s="244"/>
      <c r="AT450" s="244"/>
      <c r="AU450" s="244"/>
      <c r="AV450" s="244"/>
      <c r="AW450" s="244"/>
      <c r="AX450" s="244"/>
      <c r="AY450">
        <f>COUNTA($C$450)</f>
        <v>0</v>
      </c>
    </row>
    <row r="451" spans="1:51" ht="30" hidden="1" customHeight="1">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t="s">
        <v>787</v>
      </c>
      <c r="AQ451" s="244"/>
      <c r="AR451" s="244"/>
      <c r="AS451" s="244"/>
      <c r="AT451" s="244"/>
      <c r="AU451" s="244"/>
      <c r="AV451" s="244"/>
      <c r="AW451" s="244"/>
      <c r="AX451" s="244"/>
      <c r="AY451">
        <f>COUNTA($C$451)</f>
        <v>0</v>
      </c>
    </row>
    <row r="452" spans="1:51" ht="30" hidden="1" customHeight="1">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t="s">
        <v>787</v>
      </c>
      <c r="AQ452" s="244"/>
      <c r="AR452" s="244"/>
      <c r="AS452" s="244"/>
      <c r="AT452" s="244"/>
      <c r="AU452" s="244"/>
      <c r="AV452" s="244"/>
      <c r="AW452" s="244"/>
      <c r="AX452" s="244"/>
      <c r="AY452">
        <f>COUNTA($C$452)</f>
        <v>0</v>
      </c>
    </row>
    <row r="453" spans="1:51" ht="30" hidden="1" customHeight="1">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t="s">
        <v>787</v>
      </c>
      <c r="AQ453" s="244"/>
      <c r="AR453" s="244"/>
      <c r="AS453" s="244"/>
      <c r="AT453" s="244"/>
      <c r="AU453" s="244"/>
      <c r="AV453" s="244"/>
      <c r="AW453" s="244"/>
      <c r="AX453" s="244"/>
      <c r="AY453">
        <f>COUNTA($C$453)</f>
        <v>0</v>
      </c>
    </row>
    <row r="454" spans="1:51" ht="30" hidden="1" customHeight="1">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t="s">
        <v>787</v>
      </c>
      <c r="AQ454" s="244"/>
      <c r="AR454" s="244"/>
      <c r="AS454" s="244"/>
      <c r="AT454" s="244"/>
      <c r="AU454" s="244"/>
      <c r="AV454" s="244"/>
      <c r="AW454" s="244"/>
      <c r="AX454" s="244"/>
      <c r="AY454">
        <f>COUNTA($C$454)</f>
        <v>0</v>
      </c>
    </row>
    <row r="455" spans="1:51" ht="30" hidden="1" customHeight="1">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t="s">
        <v>787</v>
      </c>
      <c r="AQ455" s="244"/>
      <c r="AR455" s="244"/>
      <c r="AS455" s="244"/>
      <c r="AT455" s="244"/>
      <c r="AU455" s="244"/>
      <c r="AV455" s="244"/>
      <c r="AW455" s="244"/>
      <c r="AX455" s="244"/>
      <c r="AY455">
        <f>COUNTA($C$455)</f>
        <v>0</v>
      </c>
    </row>
    <row r="456" spans="1:51" ht="30" hidden="1" customHeight="1">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t="s">
        <v>787</v>
      </c>
      <c r="AQ456" s="244"/>
      <c r="AR456" s="244"/>
      <c r="AS456" s="244"/>
      <c r="AT456" s="244"/>
      <c r="AU456" s="244"/>
      <c r="AV456" s="244"/>
      <c r="AW456" s="244"/>
      <c r="AX456" s="244"/>
      <c r="AY456">
        <f>COUNTA($C$456)</f>
        <v>0</v>
      </c>
    </row>
    <row r="457" spans="1:51" ht="30" hidden="1" customHeight="1">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t="s">
        <v>787</v>
      </c>
      <c r="AQ457" s="244"/>
      <c r="AR457" s="244"/>
      <c r="AS457" s="244"/>
      <c r="AT457" s="244"/>
      <c r="AU457" s="244"/>
      <c r="AV457" s="244"/>
      <c r="AW457" s="244"/>
      <c r="AX457" s="244"/>
      <c r="AY457">
        <f>COUNTA($C$457)</f>
        <v>0</v>
      </c>
    </row>
    <row r="458" spans="1:51" ht="30" hidden="1" customHeight="1">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t="s">
        <v>787</v>
      </c>
      <c r="AQ458" s="244"/>
      <c r="AR458" s="244"/>
      <c r="AS458" s="244"/>
      <c r="AT458" s="244"/>
      <c r="AU458" s="244"/>
      <c r="AV458" s="244"/>
      <c r="AW458" s="244"/>
      <c r="AX458" s="244"/>
      <c r="AY458">
        <f>COUNTA($C$458)</f>
        <v>0</v>
      </c>
    </row>
    <row r="459" spans="1:51" ht="30" hidden="1" customHeight="1">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t="s">
        <v>787</v>
      </c>
      <c r="AQ459" s="244"/>
      <c r="AR459" s="244"/>
      <c r="AS459" s="244"/>
      <c r="AT459" s="244"/>
      <c r="AU459" s="244"/>
      <c r="AV459" s="244"/>
      <c r="AW459" s="244"/>
      <c r="AX459" s="244"/>
      <c r="AY459">
        <f>COUNTA($C$459)</f>
        <v>0</v>
      </c>
    </row>
    <row r="460" spans="1:51" ht="30" hidden="1" customHeight="1">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t="s">
        <v>787</v>
      </c>
      <c r="AQ460" s="244"/>
      <c r="AR460" s="244"/>
      <c r="AS460" s="244"/>
      <c r="AT460" s="244"/>
      <c r="AU460" s="244"/>
      <c r="AV460" s="244"/>
      <c r="AW460" s="244"/>
      <c r="AX460" s="244"/>
      <c r="AY460">
        <f>COUNTA($C$460)</f>
        <v>0</v>
      </c>
    </row>
    <row r="461" spans="1:51" ht="30" hidden="1" customHeight="1">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t="s">
        <v>787</v>
      </c>
      <c r="AQ461" s="244"/>
      <c r="AR461" s="244"/>
      <c r="AS461" s="244"/>
      <c r="AT461" s="244"/>
      <c r="AU461" s="244"/>
      <c r="AV461" s="244"/>
      <c r="AW461" s="244"/>
      <c r="AX461" s="244"/>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c r="A465" s="245">
        <v>1</v>
      </c>
      <c r="B465" s="245">
        <v>1</v>
      </c>
      <c r="C465" s="267" t="s">
        <v>761</v>
      </c>
      <c r="D465" s="266"/>
      <c r="E465" s="266"/>
      <c r="F465" s="266"/>
      <c r="G465" s="266"/>
      <c r="H465" s="266"/>
      <c r="I465" s="266"/>
      <c r="J465" s="248">
        <v>4010401022860</v>
      </c>
      <c r="K465" s="249"/>
      <c r="L465" s="249"/>
      <c r="M465" s="249"/>
      <c r="N465" s="249"/>
      <c r="O465" s="249"/>
      <c r="P465" s="260" t="s">
        <v>762</v>
      </c>
      <c r="Q465" s="250"/>
      <c r="R465" s="250"/>
      <c r="S465" s="250"/>
      <c r="T465" s="250"/>
      <c r="U465" s="250"/>
      <c r="V465" s="250"/>
      <c r="W465" s="250"/>
      <c r="X465" s="250"/>
      <c r="Y465" s="251">
        <v>212.5</v>
      </c>
      <c r="Z465" s="252"/>
      <c r="AA465" s="252"/>
      <c r="AB465" s="253"/>
      <c r="AC465" s="237" t="s">
        <v>333</v>
      </c>
      <c r="AD465" s="238"/>
      <c r="AE465" s="238"/>
      <c r="AF465" s="238"/>
      <c r="AG465" s="238"/>
      <c r="AH465" s="268">
        <v>2</v>
      </c>
      <c r="AI465" s="269"/>
      <c r="AJ465" s="269"/>
      <c r="AK465" s="269"/>
      <c r="AL465" s="241" t="s">
        <v>788</v>
      </c>
      <c r="AM465" s="242"/>
      <c r="AN465" s="242"/>
      <c r="AO465" s="243"/>
      <c r="AP465" s="244" t="s">
        <v>364</v>
      </c>
      <c r="AQ465" s="244"/>
      <c r="AR465" s="244"/>
      <c r="AS465" s="244"/>
      <c r="AT465" s="244"/>
      <c r="AU465" s="244"/>
      <c r="AV465" s="244"/>
      <c r="AW465" s="244"/>
      <c r="AX465" s="244"/>
      <c r="AY465">
        <f>$AY$462</f>
        <v>1</v>
      </c>
    </row>
    <row r="466" spans="1:51" ht="30" customHeight="1">
      <c r="A466" s="245">
        <v>2</v>
      </c>
      <c r="B466" s="245">
        <v>1</v>
      </c>
      <c r="C466" s="267" t="s">
        <v>764</v>
      </c>
      <c r="D466" s="266"/>
      <c r="E466" s="266"/>
      <c r="F466" s="266"/>
      <c r="G466" s="266"/>
      <c r="H466" s="266"/>
      <c r="I466" s="266"/>
      <c r="J466" s="248">
        <v>8130001000053</v>
      </c>
      <c r="K466" s="249"/>
      <c r="L466" s="249"/>
      <c r="M466" s="249"/>
      <c r="N466" s="249"/>
      <c r="O466" s="249"/>
      <c r="P466" s="260" t="s">
        <v>762</v>
      </c>
      <c r="Q466" s="250"/>
      <c r="R466" s="250"/>
      <c r="S466" s="250"/>
      <c r="T466" s="250"/>
      <c r="U466" s="250"/>
      <c r="V466" s="250"/>
      <c r="W466" s="250"/>
      <c r="X466" s="250"/>
      <c r="Y466" s="251">
        <v>166.2</v>
      </c>
      <c r="Z466" s="252"/>
      <c r="AA466" s="252"/>
      <c r="AB466" s="253"/>
      <c r="AC466" s="237" t="s">
        <v>340</v>
      </c>
      <c r="AD466" s="238"/>
      <c r="AE466" s="238"/>
      <c r="AF466" s="238"/>
      <c r="AG466" s="238"/>
      <c r="AH466" s="268" t="s">
        <v>364</v>
      </c>
      <c r="AI466" s="269"/>
      <c r="AJ466" s="269"/>
      <c r="AK466" s="269"/>
      <c r="AL466" s="241" t="s">
        <v>364</v>
      </c>
      <c r="AM466" s="242"/>
      <c r="AN466" s="242"/>
      <c r="AO466" s="243"/>
      <c r="AP466" s="244" t="s">
        <v>364</v>
      </c>
      <c r="AQ466" s="244"/>
      <c r="AR466" s="244"/>
      <c r="AS466" s="244"/>
      <c r="AT466" s="244"/>
      <c r="AU466" s="244"/>
      <c r="AV466" s="244"/>
      <c r="AW466" s="244"/>
      <c r="AX466" s="244"/>
      <c r="AY466">
        <f>COUNTA($C$466)</f>
        <v>1</v>
      </c>
    </row>
    <row r="467" spans="1:51" ht="30" customHeight="1">
      <c r="A467" s="245">
        <v>3</v>
      </c>
      <c r="B467" s="245">
        <v>1</v>
      </c>
      <c r="C467" s="267" t="s">
        <v>765</v>
      </c>
      <c r="D467" s="266"/>
      <c r="E467" s="266"/>
      <c r="F467" s="266"/>
      <c r="G467" s="266"/>
      <c r="H467" s="266"/>
      <c r="I467" s="266"/>
      <c r="J467" s="248">
        <v>2120001045468</v>
      </c>
      <c r="K467" s="249"/>
      <c r="L467" s="249"/>
      <c r="M467" s="249"/>
      <c r="N467" s="249"/>
      <c r="O467" s="249"/>
      <c r="P467" s="260" t="s">
        <v>766</v>
      </c>
      <c r="Q467" s="250"/>
      <c r="R467" s="250"/>
      <c r="S467" s="250"/>
      <c r="T467" s="250"/>
      <c r="U467" s="250"/>
      <c r="V467" s="250"/>
      <c r="W467" s="250"/>
      <c r="X467" s="250"/>
      <c r="Y467" s="251">
        <v>82.2</v>
      </c>
      <c r="Z467" s="252"/>
      <c r="AA467" s="252"/>
      <c r="AB467" s="253"/>
      <c r="AC467" s="237" t="s">
        <v>340</v>
      </c>
      <c r="AD467" s="238"/>
      <c r="AE467" s="238"/>
      <c r="AF467" s="238"/>
      <c r="AG467" s="238"/>
      <c r="AH467" s="239" t="s">
        <v>364</v>
      </c>
      <c r="AI467" s="240"/>
      <c r="AJ467" s="240"/>
      <c r="AK467" s="240"/>
      <c r="AL467" s="241" t="s">
        <v>364</v>
      </c>
      <c r="AM467" s="242"/>
      <c r="AN467" s="242"/>
      <c r="AO467" s="243"/>
      <c r="AP467" s="244" t="s">
        <v>364</v>
      </c>
      <c r="AQ467" s="244"/>
      <c r="AR467" s="244"/>
      <c r="AS467" s="244"/>
      <c r="AT467" s="244"/>
      <c r="AU467" s="244"/>
      <c r="AV467" s="244"/>
      <c r="AW467" s="244"/>
      <c r="AX467" s="244"/>
      <c r="AY467">
        <f>COUNTA($C$467)</f>
        <v>1</v>
      </c>
    </row>
    <row r="468" spans="1:51" ht="30" customHeight="1">
      <c r="A468" s="245">
        <v>4</v>
      </c>
      <c r="B468" s="245">
        <v>1</v>
      </c>
      <c r="C468" s="267" t="s">
        <v>767</v>
      </c>
      <c r="D468" s="266"/>
      <c r="E468" s="266"/>
      <c r="F468" s="266"/>
      <c r="G468" s="266"/>
      <c r="H468" s="266"/>
      <c r="I468" s="266"/>
      <c r="J468" s="248">
        <v>9011101054264</v>
      </c>
      <c r="K468" s="249"/>
      <c r="L468" s="249"/>
      <c r="M468" s="249"/>
      <c r="N468" s="249"/>
      <c r="O468" s="249"/>
      <c r="P468" s="260" t="s">
        <v>766</v>
      </c>
      <c r="Q468" s="250"/>
      <c r="R468" s="250"/>
      <c r="S468" s="250"/>
      <c r="T468" s="250"/>
      <c r="U468" s="250"/>
      <c r="V468" s="250"/>
      <c r="W468" s="250"/>
      <c r="X468" s="250"/>
      <c r="Y468" s="251">
        <v>61.7</v>
      </c>
      <c r="Z468" s="252"/>
      <c r="AA468" s="252"/>
      <c r="AB468" s="253"/>
      <c r="AC468" s="237" t="s">
        <v>340</v>
      </c>
      <c r="AD468" s="238"/>
      <c r="AE468" s="238"/>
      <c r="AF468" s="238"/>
      <c r="AG468" s="238"/>
      <c r="AH468" s="239" t="s">
        <v>364</v>
      </c>
      <c r="AI468" s="240"/>
      <c r="AJ468" s="240"/>
      <c r="AK468" s="240"/>
      <c r="AL468" s="241" t="s">
        <v>364</v>
      </c>
      <c r="AM468" s="242"/>
      <c r="AN468" s="242"/>
      <c r="AO468" s="243"/>
      <c r="AP468" s="244" t="s">
        <v>364</v>
      </c>
      <c r="AQ468" s="244"/>
      <c r="AR468" s="244"/>
      <c r="AS468" s="244"/>
      <c r="AT468" s="244"/>
      <c r="AU468" s="244"/>
      <c r="AV468" s="244"/>
      <c r="AW468" s="244"/>
      <c r="AX468" s="244"/>
      <c r="AY468">
        <f>COUNTA($C$468)</f>
        <v>1</v>
      </c>
    </row>
    <row r="469" spans="1:51" ht="30" hidden="1" customHeight="1">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c r="A627" s="261" t="s">
        <v>659</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customHeight="1">
      <c r="A631" s="245">
        <v>1</v>
      </c>
      <c r="B631" s="245">
        <v>1</v>
      </c>
      <c r="C631" s="246"/>
      <c r="D631" s="246"/>
      <c r="E631" s="255" t="s">
        <v>772</v>
      </c>
      <c r="F631" s="247"/>
      <c r="G631" s="247"/>
      <c r="H631" s="247"/>
      <c r="I631" s="247"/>
      <c r="J631" s="248" t="s">
        <v>772</v>
      </c>
      <c r="K631" s="249"/>
      <c r="L631" s="249"/>
      <c r="M631" s="249"/>
      <c r="N631" s="249"/>
      <c r="O631" s="249"/>
      <c r="P631" s="260" t="s">
        <v>772</v>
      </c>
      <c r="Q631" s="250"/>
      <c r="R631" s="250"/>
      <c r="S631" s="250"/>
      <c r="T631" s="250"/>
      <c r="U631" s="250"/>
      <c r="V631" s="250"/>
      <c r="W631" s="250"/>
      <c r="X631" s="250"/>
      <c r="Y631" s="251" t="s">
        <v>772</v>
      </c>
      <c r="Z631" s="252"/>
      <c r="AA631" s="252"/>
      <c r="AB631" s="253"/>
      <c r="AC631" s="237"/>
      <c r="AD631" s="238"/>
      <c r="AE631" s="238"/>
      <c r="AF631" s="238"/>
      <c r="AG631" s="238"/>
      <c r="AH631" s="239" t="s">
        <v>772</v>
      </c>
      <c r="AI631" s="240"/>
      <c r="AJ631" s="240"/>
      <c r="AK631" s="240"/>
      <c r="AL631" s="241" t="s">
        <v>772</v>
      </c>
      <c r="AM631" s="242"/>
      <c r="AN631" s="242"/>
      <c r="AO631" s="243"/>
      <c r="AP631" s="244" t="s">
        <v>772</v>
      </c>
      <c r="AQ631" s="244"/>
      <c r="AR631" s="244"/>
      <c r="AS631" s="244"/>
      <c r="AT631" s="244"/>
      <c r="AU631" s="244"/>
      <c r="AV631" s="244"/>
      <c r="AW631" s="244"/>
      <c r="AX631" s="244"/>
    </row>
    <row r="632" spans="1:51" ht="30" hidden="1"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5" priority="963">
      <formula>IF(RIGHT(TEXT(P14,"0.#"),1)=".",FALSE,TRUE)</formula>
    </cfRule>
    <cfRule type="expression" dxfId="1494" priority="964">
      <formula>IF(RIGHT(TEXT(P14,"0.#"),1)=".",TRUE,FALSE)</formula>
    </cfRule>
  </conditionalFormatting>
  <conditionalFormatting sqref="P18:AX18">
    <cfRule type="expression" dxfId="1493" priority="961">
      <formula>IF(RIGHT(TEXT(P18,"0.#"),1)=".",FALSE,TRUE)</formula>
    </cfRule>
    <cfRule type="expression" dxfId="1492" priority="962">
      <formula>IF(RIGHT(TEXT(P18,"0.#"),1)=".",TRUE,FALSE)</formula>
    </cfRule>
  </conditionalFormatting>
  <conditionalFormatting sqref="Y311">
    <cfRule type="expression" dxfId="1491" priority="959">
      <formula>IF(RIGHT(TEXT(Y311,"0.#"),1)=".",FALSE,TRUE)</formula>
    </cfRule>
    <cfRule type="expression" dxfId="1490" priority="960">
      <formula>IF(RIGHT(TEXT(Y311,"0.#"),1)=".",TRUE,FALSE)</formula>
    </cfRule>
  </conditionalFormatting>
  <conditionalFormatting sqref="Y320">
    <cfRule type="expression" dxfId="1489" priority="957">
      <formula>IF(RIGHT(TEXT(Y320,"0.#"),1)=".",FALSE,TRUE)</formula>
    </cfRule>
    <cfRule type="expression" dxfId="1488" priority="958">
      <formula>IF(RIGHT(TEXT(Y320,"0.#"),1)=".",TRUE,FALSE)</formula>
    </cfRule>
  </conditionalFormatting>
  <conditionalFormatting sqref="Y351:Y358 Y349 Y338:Y345 Y336 Y325:Y332 Y323">
    <cfRule type="expression" dxfId="1487" priority="937">
      <formula>IF(RIGHT(TEXT(Y323,"0.#"),1)=".",FALSE,TRUE)</formula>
    </cfRule>
    <cfRule type="expression" dxfId="1486" priority="938">
      <formula>IF(RIGHT(TEXT(Y323,"0.#"),1)=".",TRUE,FALSE)</formula>
    </cfRule>
  </conditionalFormatting>
  <conditionalFormatting sqref="P16:AQ17 P15:AX15 P13:AX13">
    <cfRule type="expression" dxfId="1485" priority="955">
      <formula>IF(RIGHT(TEXT(P13,"0.#"),1)=".",FALSE,TRUE)</formula>
    </cfRule>
    <cfRule type="expression" dxfId="1484" priority="956">
      <formula>IF(RIGHT(TEXT(P13,"0.#"),1)=".",TRUE,FALSE)</formula>
    </cfRule>
  </conditionalFormatting>
  <conditionalFormatting sqref="P19:AJ19">
    <cfRule type="expression" dxfId="1483" priority="953">
      <formula>IF(RIGHT(TEXT(P19,"0.#"),1)=".",FALSE,TRUE)</formula>
    </cfRule>
    <cfRule type="expression" dxfId="1482" priority="954">
      <formula>IF(RIGHT(TEXT(P19,"0.#"),1)=".",TRUE,FALSE)</formula>
    </cfRule>
  </conditionalFormatting>
  <conditionalFormatting sqref="AE32 AQ32">
    <cfRule type="expression" dxfId="1481" priority="951">
      <formula>IF(RIGHT(TEXT(AE32,"0.#"),1)=".",FALSE,TRUE)</formula>
    </cfRule>
    <cfRule type="expression" dxfId="1480" priority="952">
      <formula>IF(RIGHT(TEXT(AE32,"0.#"),1)=".",TRUE,FALSE)</formula>
    </cfRule>
  </conditionalFormatting>
  <conditionalFormatting sqref="Y312:Y319 Y310">
    <cfRule type="expression" dxfId="1479" priority="949">
      <formula>IF(RIGHT(TEXT(Y310,"0.#"),1)=".",FALSE,TRUE)</formula>
    </cfRule>
    <cfRule type="expression" dxfId="1478" priority="950">
      <formula>IF(RIGHT(TEXT(Y310,"0.#"),1)=".",TRUE,FALSE)</formula>
    </cfRule>
  </conditionalFormatting>
  <conditionalFormatting sqref="AU311">
    <cfRule type="expression" dxfId="1477" priority="947">
      <formula>IF(RIGHT(TEXT(AU311,"0.#"),1)=".",FALSE,TRUE)</formula>
    </cfRule>
    <cfRule type="expression" dxfId="1476" priority="948">
      <formula>IF(RIGHT(TEXT(AU311,"0.#"),1)=".",TRUE,FALSE)</formula>
    </cfRule>
  </conditionalFormatting>
  <conditionalFormatting sqref="AU320">
    <cfRule type="expression" dxfId="1475" priority="945">
      <formula>IF(RIGHT(TEXT(AU320,"0.#"),1)=".",FALSE,TRUE)</formula>
    </cfRule>
    <cfRule type="expression" dxfId="1474" priority="946">
      <formula>IF(RIGHT(TEXT(AU320,"0.#"),1)=".",TRUE,FALSE)</formula>
    </cfRule>
  </conditionalFormatting>
  <conditionalFormatting sqref="AU312:AU319 AU310">
    <cfRule type="expression" dxfId="1473" priority="943">
      <formula>IF(RIGHT(TEXT(AU310,"0.#"),1)=".",FALSE,TRUE)</formula>
    </cfRule>
    <cfRule type="expression" dxfId="1472" priority="944">
      <formula>IF(RIGHT(TEXT(AU310,"0.#"),1)=".",TRUE,FALSE)</formula>
    </cfRule>
  </conditionalFormatting>
  <conditionalFormatting sqref="Y350 Y337 Y324">
    <cfRule type="expression" dxfId="1471" priority="941">
      <formula>IF(RIGHT(TEXT(Y324,"0.#"),1)=".",FALSE,TRUE)</formula>
    </cfRule>
    <cfRule type="expression" dxfId="1470" priority="942">
      <formula>IF(RIGHT(TEXT(Y324,"0.#"),1)=".",TRUE,FALSE)</formula>
    </cfRule>
  </conditionalFormatting>
  <conditionalFormatting sqref="Y359 Y346 Y333">
    <cfRule type="expression" dxfId="1469" priority="939">
      <formula>IF(RIGHT(TEXT(Y333,"0.#"),1)=".",FALSE,TRUE)</formula>
    </cfRule>
    <cfRule type="expression" dxfId="1468" priority="940">
      <formula>IF(RIGHT(TEXT(Y333,"0.#"),1)=".",TRUE,FALSE)</formula>
    </cfRule>
  </conditionalFormatting>
  <conditionalFormatting sqref="AU350 AU337 AU324">
    <cfRule type="expression" dxfId="1467" priority="935">
      <formula>IF(RIGHT(TEXT(AU324,"0.#"),1)=".",FALSE,TRUE)</formula>
    </cfRule>
    <cfRule type="expression" dxfId="1466" priority="936">
      <formula>IF(RIGHT(TEXT(AU324,"0.#"),1)=".",TRUE,FALSE)</formula>
    </cfRule>
  </conditionalFormatting>
  <conditionalFormatting sqref="AU359 AU346 AU333">
    <cfRule type="expression" dxfId="1465" priority="933">
      <formula>IF(RIGHT(TEXT(AU333,"0.#"),1)=".",FALSE,TRUE)</formula>
    </cfRule>
    <cfRule type="expression" dxfId="1464" priority="934">
      <formula>IF(RIGHT(TEXT(AU333,"0.#"),1)=".",TRUE,FALSE)</formula>
    </cfRule>
  </conditionalFormatting>
  <conditionalFormatting sqref="AU351:AU358 AU349 AU338:AU345 AU336 AU325:AU332 AU323">
    <cfRule type="expression" dxfId="1463" priority="931">
      <formula>IF(RIGHT(TEXT(AU323,"0.#"),1)=".",FALSE,TRUE)</formula>
    </cfRule>
    <cfRule type="expression" dxfId="1462" priority="932">
      <formula>IF(RIGHT(TEXT(AU323,"0.#"),1)=".",TRUE,FALSE)</formula>
    </cfRule>
  </conditionalFormatting>
  <conditionalFormatting sqref="AI32">
    <cfRule type="expression" dxfId="1461" priority="929">
      <formula>IF(RIGHT(TEXT(AI32,"0.#"),1)=".",FALSE,TRUE)</formula>
    </cfRule>
    <cfRule type="expression" dxfId="1460" priority="930">
      <formula>IF(RIGHT(TEXT(AI32,"0.#"),1)=".",TRUE,FALSE)</formula>
    </cfRule>
  </conditionalFormatting>
  <conditionalFormatting sqref="AM32">
    <cfRule type="expression" dxfId="1459" priority="927">
      <formula>IF(RIGHT(TEXT(AM32,"0.#"),1)=".",FALSE,TRUE)</formula>
    </cfRule>
    <cfRule type="expression" dxfId="1458" priority="928">
      <formula>IF(RIGHT(TEXT(AM32,"0.#"),1)=".",TRUE,FALSE)</formula>
    </cfRule>
  </conditionalFormatting>
  <conditionalFormatting sqref="AE33">
    <cfRule type="expression" dxfId="1457" priority="925">
      <formula>IF(RIGHT(TEXT(AE33,"0.#"),1)=".",FALSE,TRUE)</formula>
    </cfRule>
    <cfRule type="expression" dxfId="1456" priority="926">
      <formula>IF(RIGHT(TEXT(AE33,"0.#"),1)=".",TRUE,FALSE)</formula>
    </cfRule>
  </conditionalFormatting>
  <conditionalFormatting sqref="AI33">
    <cfRule type="expression" dxfId="1455" priority="923">
      <formula>IF(RIGHT(TEXT(AI33,"0.#"),1)=".",FALSE,TRUE)</formula>
    </cfRule>
    <cfRule type="expression" dxfId="1454" priority="924">
      <formula>IF(RIGHT(TEXT(AI33,"0.#"),1)=".",TRUE,FALSE)</formula>
    </cfRule>
  </conditionalFormatting>
  <conditionalFormatting sqref="AM33">
    <cfRule type="expression" dxfId="1453" priority="921">
      <formula>IF(RIGHT(TEXT(AM33,"0.#"),1)=".",FALSE,TRUE)</formula>
    </cfRule>
    <cfRule type="expression" dxfId="1452" priority="922">
      <formula>IF(RIGHT(TEXT(AM33,"0.#"),1)=".",TRUE,FALSE)</formula>
    </cfRule>
  </conditionalFormatting>
  <conditionalFormatting sqref="AQ33">
    <cfRule type="expression" dxfId="1451" priority="919">
      <formula>IF(RIGHT(TEXT(AQ33,"0.#"),1)=".",FALSE,TRUE)</formula>
    </cfRule>
    <cfRule type="expression" dxfId="1450" priority="920">
      <formula>IF(RIGHT(TEXT(AQ33,"0.#"),1)=".",TRUE,FALSE)</formula>
    </cfRule>
  </conditionalFormatting>
  <conditionalFormatting sqref="AE210">
    <cfRule type="expression" dxfId="1449" priority="917">
      <formula>IF(RIGHT(TEXT(AE210,"0.#"),1)=".",FALSE,TRUE)</formula>
    </cfRule>
    <cfRule type="expression" dxfId="1448" priority="918">
      <formula>IF(RIGHT(TEXT(AE210,"0.#"),1)=".",TRUE,FALSE)</formula>
    </cfRule>
  </conditionalFormatting>
  <conditionalFormatting sqref="AE211">
    <cfRule type="expression" dxfId="1447" priority="915">
      <formula>IF(RIGHT(TEXT(AE211,"0.#"),1)=".",FALSE,TRUE)</formula>
    </cfRule>
    <cfRule type="expression" dxfId="1446" priority="916">
      <formula>IF(RIGHT(TEXT(AE211,"0.#"),1)=".",TRUE,FALSE)</formula>
    </cfRule>
  </conditionalFormatting>
  <conditionalFormatting sqref="AE212">
    <cfRule type="expression" dxfId="1445" priority="913">
      <formula>IF(RIGHT(TEXT(AE212,"0.#"),1)=".",FALSE,TRUE)</formula>
    </cfRule>
    <cfRule type="expression" dxfId="1444" priority="914">
      <formula>IF(RIGHT(TEXT(AE212,"0.#"),1)=".",TRUE,FALSE)</formula>
    </cfRule>
  </conditionalFormatting>
  <conditionalFormatting sqref="AI212">
    <cfRule type="expression" dxfId="1443" priority="911">
      <formula>IF(RIGHT(TEXT(AI212,"0.#"),1)=".",FALSE,TRUE)</formula>
    </cfRule>
    <cfRule type="expression" dxfId="1442" priority="912">
      <formula>IF(RIGHT(TEXT(AI212,"0.#"),1)=".",TRUE,FALSE)</formula>
    </cfRule>
  </conditionalFormatting>
  <conditionalFormatting sqref="AI211">
    <cfRule type="expression" dxfId="1441" priority="909">
      <formula>IF(RIGHT(TEXT(AI211,"0.#"),1)=".",FALSE,TRUE)</formula>
    </cfRule>
    <cfRule type="expression" dxfId="1440" priority="910">
      <formula>IF(RIGHT(TEXT(AI211,"0.#"),1)=".",TRUE,FALSE)</formula>
    </cfRule>
  </conditionalFormatting>
  <conditionalFormatting sqref="AI210">
    <cfRule type="expression" dxfId="1439" priority="907">
      <formula>IF(RIGHT(TEXT(AI210,"0.#"),1)=".",FALSE,TRUE)</formula>
    </cfRule>
    <cfRule type="expression" dxfId="1438" priority="908">
      <formula>IF(RIGHT(TEXT(AI210,"0.#"),1)=".",TRUE,FALSE)</formula>
    </cfRule>
  </conditionalFormatting>
  <conditionalFormatting sqref="AM210">
    <cfRule type="expression" dxfId="1437" priority="905">
      <formula>IF(RIGHT(TEXT(AM210,"0.#"),1)=".",FALSE,TRUE)</formula>
    </cfRule>
    <cfRule type="expression" dxfId="1436" priority="906">
      <formula>IF(RIGHT(TEXT(AM210,"0.#"),1)=".",TRUE,FALSE)</formula>
    </cfRule>
  </conditionalFormatting>
  <conditionalFormatting sqref="AM211">
    <cfRule type="expression" dxfId="1435" priority="903">
      <formula>IF(RIGHT(TEXT(AM211,"0.#"),1)=".",FALSE,TRUE)</formula>
    </cfRule>
    <cfRule type="expression" dxfId="1434" priority="904">
      <formula>IF(RIGHT(TEXT(AM211,"0.#"),1)=".",TRUE,FALSE)</formula>
    </cfRule>
  </conditionalFormatting>
  <conditionalFormatting sqref="AM212">
    <cfRule type="expression" dxfId="1433" priority="901">
      <formula>IF(RIGHT(TEXT(AM212,"0.#"),1)=".",FALSE,TRUE)</formula>
    </cfRule>
    <cfRule type="expression" dxfId="1432" priority="902">
      <formula>IF(RIGHT(TEXT(AM212,"0.#"),1)=".",TRUE,FALSE)</formula>
    </cfRule>
  </conditionalFormatting>
  <conditionalFormatting sqref="AL379:AO395">
    <cfRule type="expression" dxfId="1431" priority="897">
      <formula>IF(AND(AL379&gt;=0, RIGHT(TEXT(AL379,"0.#"),1)&lt;&gt;"."),TRUE,FALSE)</formula>
    </cfRule>
    <cfRule type="expression" dxfId="1430" priority="898">
      <formula>IF(AND(AL379&gt;=0, RIGHT(TEXT(AL379,"0.#"),1)="."),TRUE,FALSE)</formula>
    </cfRule>
    <cfRule type="expression" dxfId="1429" priority="899">
      <formula>IF(AND(AL379&lt;0, RIGHT(TEXT(AL379,"0.#"),1)&lt;&gt;"."),TRUE,FALSE)</formula>
    </cfRule>
    <cfRule type="expression" dxfId="1428" priority="900">
      <formula>IF(AND(AL379&lt;0, RIGHT(TEXT(AL379,"0.#"),1)="."),TRUE,FALSE)</formula>
    </cfRule>
  </conditionalFormatting>
  <conditionalFormatting sqref="AQ210:AQ212">
    <cfRule type="expression" dxfId="1427" priority="895">
      <formula>IF(RIGHT(TEXT(AQ210,"0.#"),1)=".",FALSE,TRUE)</formula>
    </cfRule>
    <cfRule type="expression" dxfId="1426" priority="896">
      <formula>IF(RIGHT(TEXT(AQ210,"0.#"),1)=".",TRUE,FALSE)</formula>
    </cfRule>
  </conditionalFormatting>
  <conditionalFormatting sqref="AU210:AU212">
    <cfRule type="expression" dxfId="1425" priority="893">
      <formula>IF(RIGHT(TEXT(AU210,"0.#"),1)=".",FALSE,TRUE)</formula>
    </cfRule>
    <cfRule type="expression" dxfId="1424" priority="894">
      <formula>IF(RIGHT(TEXT(AU210,"0.#"),1)=".",TRUE,FALSE)</formula>
    </cfRule>
  </conditionalFormatting>
  <conditionalFormatting sqref="Y379:Y395">
    <cfRule type="expression" dxfId="1423" priority="891">
      <formula>IF(RIGHT(TEXT(Y379,"0.#"),1)=".",FALSE,TRUE)</formula>
    </cfRule>
    <cfRule type="expression" dxfId="1422" priority="892">
      <formula>IF(RIGHT(TEXT(Y379,"0.#"),1)=".",TRUE,FALSE)</formula>
    </cfRule>
  </conditionalFormatting>
  <conditionalFormatting sqref="AL631:AO660">
    <cfRule type="expression" dxfId="1421" priority="887">
      <formula>IF(AND(AL631&gt;=0, RIGHT(TEXT(AL631,"0.#"),1)&lt;&gt;"."),TRUE,FALSE)</formula>
    </cfRule>
    <cfRule type="expression" dxfId="1420" priority="888">
      <formula>IF(AND(AL631&gt;=0, RIGHT(TEXT(AL631,"0.#"),1)="."),TRUE,FALSE)</formula>
    </cfRule>
    <cfRule type="expression" dxfId="1419" priority="889">
      <formula>IF(AND(AL631&lt;0, RIGHT(TEXT(AL631,"0.#"),1)&lt;&gt;"."),TRUE,FALSE)</formula>
    </cfRule>
    <cfRule type="expression" dxfId="1418" priority="890">
      <formula>IF(AND(AL631&lt;0, RIGHT(TEXT(AL631,"0.#"),1)="."),TRUE,FALSE)</formula>
    </cfRule>
  </conditionalFormatting>
  <conditionalFormatting sqref="Y631:Y660">
    <cfRule type="expression" dxfId="1417" priority="885">
      <formula>IF(RIGHT(TEXT(Y631,"0.#"),1)=".",FALSE,TRUE)</formula>
    </cfRule>
    <cfRule type="expression" dxfId="1416" priority="886">
      <formula>IF(RIGHT(TEXT(Y631,"0.#"),1)=".",TRUE,FALSE)</formula>
    </cfRule>
  </conditionalFormatting>
  <conditionalFormatting sqref="Y401:Y428">
    <cfRule type="expression" dxfId="1415" priority="817">
      <formula>IF(RIGHT(TEXT(Y401,"0.#"),1)=".",FALSE,TRUE)</formula>
    </cfRule>
    <cfRule type="expression" dxfId="1414" priority="818">
      <formula>IF(RIGHT(TEXT(Y401,"0.#"),1)=".",TRUE,FALSE)</formula>
    </cfRule>
  </conditionalFormatting>
  <conditionalFormatting sqref="Y437:Y461">
    <cfRule type="expression" dxfId="1413" priority="805">
      <formula>IF(RIGHT(TEXT(Y437,"0.#"),1)=".",FALSE,TRUE)</formula>
    </cfRule>
    <cfRule type="expression" dxfId="1412" priority="806">
      <formula>IF(RIGHT(TEXT(Y437,"0.#"),1)=".",TRUE,FALSE)</formula>
    </cfRule>
  </conditionalFormatting>
  <conditionalFormatting sqref="Y432:Y436">
    <cfRule type="expression" dxfId="1411" priority="799">
      <formula>IF(RIGHT(TEXT(Y432,"0.#"),1)=".",FALSE,TRUE)</formula>
    </cfRule>
    <cfRule type="expression" dxfId="1410" priority="800">
      <formula>IF(RIGHT(TEXT(Y432,"0.#"),1)=".",TRUE,FALSE)</formula>
    </cfRule>
  </conditionalFormatting>
  <conditionalFormatting sqref="Y469:Y494">
    <cfRule type="expression" dxfId="1409" priority="793">
      <formula>IF(RIGHT(TEXT(Y469,"0.#"),1)=".",FALSE,TRUE)</formula>
    </cfRule>
    <cfRule type="expression" dxfId="1408" priority="794">
      <formula>IF(RIGHT(TEXT(Y469,"0.#"),1)=".",TRUE,FALSE)</formula>
    </cfRule>
  </conditionalFormatting>
  <conditionalFormatting sqref="Y500:Y527">
    <cfRule type="expression" dxfId="1407" priority="781">
      <formula>IF(RIGHT(TEXT(Y500,"0.#"),1)=".",FALSE,TRUE)</formula>
    </cfRule>
    <cfRule type="expression" dxfId="1406" priority="782">
      <formula>IF(RIGHT(TEXT(Y500,"0.#"),1)=".",TRUE,FALSE)</formula>
    </cfRule>
  </conditionalFormatting>
  <conditionalFormatting sqref="Y498:Y499">
    <cfRule type="expression" dxfId="1405" priority="775">
      <formula>IF(RIGHT(TEXT(Y498,"0.#"),1)=".",FALSE,TRUE)</formula>
    </cfRule>
    <cfRule type="expression" dxfId="1404" priority="776">
      <formula>IF(RIGHT(TEXT(Y498,"0.#"),1)=".",TRUE,FALSE)</formula>
    </cfRule>
  </conditionalFormatting>
  <conditionalFormatting sqref="Y533:Y560">
    <cfRule type="expression" dxfId="1403" priority="769">
      <formula>IF(RIGHT(TEXT(Y533,"0.#"),1)=".",FALSE,TRUE)</formula>
    </cfRule>
    <cfRule type="expression" dxfId="1402" priority="770">
      <formula>IF(RIGHT(TEXT(Y533,"0.#"),1)=".",TRUE,FALSE)</formula>
    </cfRule>
  </conditionalFormatting>
  <conditionalFormatting sqref="W23">
    <cfRule type="expression" dxfId="1401" priority="877">
      <formula>IF(RIGHT(TEXT(W23,"0.#"),1)=".",FALSE,TRUE)</formula>
    </cfRule>
    <cfRule type="expression" dxfId="1400" priority="878">
      <formula>IF(RIGHT(TEXT(W23,"0.#"),1)=".",TRUE,FALSE)</formula>
    </cfRule>
  </conditionalFormatting>
  <conditionalFormatting sqref="W24:W27">
    <cfRule type="expression" dxfId="1399" priority="875">
      <formula>IF(RIGHT(TEXT(W24,"0.#"),1)=".",FALSE,TRUE)</formula>
    </cfRule>
    <cfRule type="expression" dxfId="1398" priority="876">
      <formula>IF(RIGHT(TEXT(W24,"0.#"),1)=".",TRUE,FALSE)</formula>
    </cfRule>
  </conditionalFormatting>
  <conditionalFormatting sqref="W28">
    <cfRule type="expression" dxfId="1397" priority="873">
      <formula>IF(RIGHT(TEXT(W28,"0.#"),1)=".",FALSE,TRUE)</formula>
    </cfRule>
    <cfRule type="expression" dxfId="1396" priority="874">
      <formula>IF(RIGHT(TEXT(W28,"0.#"),1)=".",TRUE,FALSE)</formula>
    </cfRule>
  </conditionalFormatting>
  <conditionalFormatting sqref="P23">
    <cfRule type="expression" dxfId="1395" priority="871">
      <formula>IF(RIGHT(TEXT(P23,"0.#"),1)=".",FALSE,TRUE)</formula>
    </cfRule>
    <cfRule type="expression" dxfId="1394" priority="872">
      <formula>IF(RIGHT(TEXT(P23,"0.#"),1)=".",TRUE,FALSE)</formula>
    </cfRule>
  </conditionalFormatting>
  <conditionalFormatting sqref="P24:P27">
    <cfRule type="expression" dxfId="1393" priority="869">
      <formula>IF(RIGHT(TEXT(P24,"0.#"),1)=".",FALSE,TRUE)</formula>
    </cfRule>
    <cfRule type="expression" dxfId="1392" priority="870">
      <formula>IF(RIGHT(TEXT(P24,"0.#"),1)=".",TRUE,FALSE)</formula>
    </cfRule>
  </conditionalFormatting>
  <conditionalFormatting sqref="P28">
    <cfRule type="expression" dxfId="1391" priority="867">
      <formula>IF(RIGHT(TEXT(P28,"0.#"),1)=".",FALSE,TRUE)</formula>
    </cfRule>
    <cfRule type="expression" dxfId="1390" priority="868">
      <formula>IF(RIGHT(TEXT(P28,"0.#"),1)=".",TRUE,FALSE)</formula>
    </cfRule>
  </conditionalFormatting>
  <conditionalFormatting sqref="AE202">
    <cfRule type="expression" dxfId="1389" priority="865">
      <formula>IF(RIGHT(TEXT(AE202,"0.#"),1)=".",FALSE,TRUE)</formula>
    </cfRule>
    <cfRule type="expression" dxfId="1388" priority="866">
      <formula>IF(RIGHT(TEXT(AE202,"0.#"),1)=".",TRUE,FALSE)</formula>
    </cfRule>
  </conditionalFormatting>
  <conditionalFormatting sqref="AE203">
    <cfRule type="expression" dxfId="1387" priority="863">
      <formula>IF(RIGHT(TEXT(AE203,"0.#"),1)=".",FALSE,TRUE)</formula>
    </cfRule>
    <cfRule type="expression" dxfId="1386" priority="864">
      <formula>IF(RIGHT(TEXT(AE203,"0.#"),1)=".",TRUE,FALSE)</formula>
    </cfRule>
  </conditionalFormatting>
  <conditionalFormatting sqref="AE204">
    <cfRule type="expression" dxfId="1385" priority="861">
      <formula>IF(RIGHT(TEXT(AE204,"0.#"),1)=".",FALSE,TRUE)</formula>
    </cfRule>
    <cfRule type="expression" dxfId="1384" priority="862">
      <formula>IF(RIGHT(TEXT(AE204,"0.#"),1)=".",TRUE,FALSE)</formula>
    </cfRule>
  </conditionalFormatting>
  <conditionalFormatting sqref="AI204">
    <cfRule type="expression" dxfId="1383" priority="859">
      <formula>IF(RIGHT(TEXT(AI204,"0.#"),1)=".",FALSE,TRUE)</formula>
    </cfRule>
    <cfRule type="expression" dxfId="1382" priority="860">
      <formula>IF(RIGHT(TEXT(AI204,"0.#"),1)=".",TRUE,FALSE)</formula>
    </cfRule>
  </conditionalFormatting>
  <conditionalFormatting sqref="AI203">
    <cfRule type="expression" dxfId="1381" priority="857">
      <formula>IF(RIGHT(TEXT(AI203,"0.#"),1)=".",FALSE,TRUE)</formula>
    </cfRule>
    <cfRule type="expression" dxfId="1380" priority="858">
      <formula>IF(RIGHT(TEXT(AI203,"0.#"),1)=".",TRUE,FALSE)</formula>
    </cfRule>
  </conditionalFormatting>
  <conditionalFormatting sqref="AI202">
    <cfRule type="expression" dxfId="1379" priority="855">
      <formula>IF(RIGHT(TEXT(AI202,"0.#"),1)=".",FALSE,TRUE)</formula>
    </cfRule>
    <cfRule type="expression" dxfId="1378" priority="856">
      <formula>IF(RIGHT(TEXT(AI202,"0.#"),1)=".",TRUE,FALSE)</formula>
    </cfRule>
  </conditionalFormatting>
  <conditionalFormatting sqref="AM202">
    <cfRule type="expression" dxfId="1377" priority="853">
      <formula>IF(RIGHT(TEXT(AM202,"0.#"),1)=".",FALSE,TRUE)</formula>
    </cfRule>
    <cfRule type="expression" dxfId="1376" priority="854">
      <formula>IF(RIGHT(TEXT(AM202,"0.#"),1)=".",TRUE,FALSE)</formula>
    </cfRule>
  </conditionalFormatting>
  <conditionalFormatting sqref="AM203">
    <cfRule type="expression" dxfId="1375" priority="851">
      <formula>IF(RIGHT(TEXT(AM203,"0.#"),1)=".",FALSE,TRUE)</formula>
    </cfRule>
    <cfRule type="expression" dxfId="1374" priority="852">
      <formula>IF(RIGHT(TEXT(AM203,"0.#"),1)=".",TRUE,FALSE)</formula>
    </cfRule>
  </conditionalFormatting>
  <conditionalFormatting sqref="AM204">
    <cfRule type="expression" dxfId="1373" priority="849">
      <formula>IF(RIGHT(TEXT(AM204,"0.#"),1)=".",FALSE,TRUE)</formula>
    </cfRule>
    <cfRule type="expression" dxfId="1372" priority="850">
      <formula>IF(RIGHT(TEXT(AM204,"0.#"),1)=".",TRUE,FALSE)</formula>
    </cfRule>
  </conditionalFormatting>
  <conditionalFormatting sqref="AQ202:AQ204">
    <cfRule type="expression" dxfId="1371" priority="847">
      <formula>IF(RIGHT(TEXT(AQ202,"0.#"),1)=".",FALSE,TRUE)</formula>
    </cfRule>
    <cfRule type="expression" dxfId="1370" priority="848">
      <formula>IF(RIGHT(TEXT(AQ202,"0.#"),1)=".",TRUE,FALSE)</formula>
    </cfRule>
  </conditionalFormatting>
  <conditionalFormatting sqref="AU202:AU204">
    <cfRule type="expression" dxfId="1369" priority="845">
      <formula>IF(RIGHT(TEXT(AU202,"0.#"),1)=".",FALSE,TRUE)</formula>
    </cfRule>
    <cfRule type="expression" dxfId="1368" priority="846">
      <formula>IF(RIGHT(TEXT(AU202,"0.#"),1)=".",TRUE,FALSE)</formula>
    </cfRule>
  </conditionalFormatting>
  <conditionalFormatting sqref="AE205">
    <cfRule type="expression" dxfId="1367" priority="843">
      <formula>IF(RIGHT(TEXT(AE205,"0.#"),1)=".",FALSE,TRUE)</formula>
    </cfRule>
    <cfRule type="expression" dxfId="1366" priority="844">
      <formula>IF(RIGHT(TEXT(AE205,"0.#"),1)=".",TRUE,FALSE)</formula>
    </cfRule>
  </conditionalFormatting>
  <conditionalFormatting sqref="AE206">
    <cfRule type="expression" dxfId="1365" priority="841">
      <formula>IF(RIGHT(TEXT(AE206,"0.#"),1)=".",FALSE,TRUE)</formula>
    </cfRule>
    <cfRule type="expression" dxfId="1364" priority="842">
      <formula>IF(RIGHT(TEXT(AE206,"0.#"),1)=".",TRUE,FALSE)</formula>
    </cfRule>
  </conditionalFormatting>
  <conditionalFormatting sqref="AE207">
    <cfRule type="expression" dxfId="1363" priority="839">
      <formula>IF(RIGHT(TEXT(AE207,"0.#"),1)=".",FALSE,TRUE)</formula>
    </cfRule>
    <cfRule type="expression" dxfId="1362" priority="840">
      <formula>IF(RIGHT(TEXT(AE207,"0.#"),1)=".",TRUE,FALSE)</formula>
    </cfRule>
  </conditionalFormatting>
  <conditionalFormatting sqref="AI207">
    <cfRule type="expression" dxfId="1361" priority="837">
      <formula>IF(RIGHT(TEXT(AI207,"0.#"),1)=".",FALSE,TRUE)</formula>
    </cfRule>
    <cfRule type="expression" dxfId="1360" priority="838">
      <formula>IF(RIGHT(TEXT(AI207,"0.#"),1)=".",TRUE,FALSE)</formula>
    </cfRule>
  </conditionalFormatting>
  <conditionalFormatting sqref="AI206">
    <cfRule type="expression" dxfId="1359" priority="835">
      <formula>IF(RIGHT(TEXT(AI206,"0.#"),1)=".",FALSE,TRUE)</formula>
    </cfRule>
    <cfRule type="expression" dxfId="1358" priority="836">
      <formula>IF(RIGHT(TEXT(AI206,"0.#"),1)=".",TRUE,FALSE)</formula>
    </cfRule>
  </conditionalFormatting>
  <conditionalFormatting sqref="AI205">
    <cfRule type="expression" dxfId="1357" priority="833">
      <formula>IF(RIGHT(TEXT(AI205,"0.#"),1)=".",FALSE,TRUE)</formula>
    </cfRule>
    <cfRule type="expression" dxfId="1356" priority="834">
      <formula>IF(RIGHT(TEXT(AI205,"0.#"),1)=".",TRUE,FALSE)</formula>
    </cfRule>
  </conditionalFormatting>
  <conditionalFormatting sqref="AM205">
    <cfRule type="expression" dxfId="1355" priority="831">
      <formula>IF(RIGHT(TEXT(AM205,"0.#"),1)=".",FALSE,TRUE)</formula>
    </cfRule>
    <cfRule type="expression" dxfId="1354" priority="832">
      <formula>IF(RIGHT(TEXT(AM205,"0.#"),1)=".",TRUE,FALSE)</formula>
    </cfRule>
  </conditionalFormatting>
  <conditionalFormatting sqref="AM206">
    <cfRule type="expression" dxfId="1353" priority="829">
      <formula>IF(RIGHT(TEXT(AM206,"0.#"),1)=".",FALSE,TRUE)</formula>
    </cfRule>
    <cfRule type="expression" dxfId="1352" priority="830">
      <formula>IF(RIGHT(TEXT(AM206,"0.#"),1)=".",TRUE,FALSE)</formula>
    </cfRule>
  </conditionalFormatting>
  <conditionalFormatting sqref="AM207">
    <cfRule type="expression" dxfId="1351" priority="827">
      <formula>IF(RIGHT(TEXT(AM207,"0.#"),1)=".",FALSE,TRUE)</formula>
    </cfRule>
    <cfRule type="expression" dxfId="1350" priority="828">
      <formula>IF(RIGHT(TEXT(AM207,"0.#"),1)=".",TRUE,FALSE)</formula>
    </cfRule>
  </conditionalFormatting>
  <conditionalFormatting sqref="AQ205:AQ207">
    <cfRule type="expression" dxfId="1349" priority="825">
      <formula>IF(RIGHT(TEXT(AQ205,"0.#"),1)=".",FALSE,TRUE)</formula>
    </cfRule>
    <cfRule type="expression" dxfId="1348" priority="826">
      <formula>IF(RIGHT(TEXT(AQ205,"0.#"),1)=".",TRUE,FALSE)</formula>
    </cfRule>
  </conditionalFormatting>
  <conditionalFormatting sqref="AU205:AU207">
    <cfRule type="expression" dxfId="1347" priority="823">
      <formula>IF(RIGHT(TEXT(AU205,"0.#"),1)=".",FALSE,TRUE)</formula>
    </cfRule>
    <cfRule type="expression" dxfId="1346" priority="824">
      <formula>IF(RIGHT(TEXT(AU205,"0.#"),1)=".",TRUE,FALSE)</formula>
    </cfRule>
  </conditionalFormatting>
  <conditionalFormatting sqref="AL401:AO428">
    <cfRule type="expression" dxfId="1345" priority="819">
      <formula>IF(AND(AL401&gt;=0, RIGHT(TEXT(AL401,"0.#"),1)&lt;&gt;"."),TRUE,FALSE)</formula>
    </cfRule>
    <cfRule type="expression" dxfId="1344" priority="820">
      <formula>IF(AND(AL401&gt;=0, RIGHT(TEXT(AL401,"0.#"),1)="."),TRUE,FALSE)</formula>
    </cfRule>
    <cfRule type="expression" dxfId="1343" priority="821">
      <formula>IF(AND(AL401&lt;0, RIGHT(TEXT(AL401,"0.#"),1)&lt;&gt;"."),TRUE,FALSE)</formula>
    </cfRule>
    <cfRule type="expression" dxfId="1342" priority="822">
      <formula>IF(AND(AL401&lt;0, RIGHT(TEXT(AL401,"0.#"),1)="."),TRUE,FALSE)</formula>
    </cfRule>
  </conditionalFormatting>
  <conditionalFormatting sqref="AL442:AO461">
    <cfRule type="expression" dxfId="1341" priority="807">
      <formula>IF(AND(AL442&gt;=0, RIGHT(TEXT(AL442,"0.#"),1)&lt;&gt;"."),TRUE,FALSE)</formula>
    </cfRule>
    <cfRule type="expression" dxfId="1340" priority="808">
      <formula>IF(AND(AL442&gt;=0, RIGHT(TEXT(AL442,"0.#"),1)="."),TRUE,FALSE)</formula>
    </cfRule>
    <cfRule type="expression" dxfId="1339" priority="809">
      <formula>IF(AND(AL442&lt;0, RIGHT(TEXT(AL442,"0.#"),1)&lt;&gt;"."),TRUE,FALSE)</formula>
    </cfRule>
    <cfRule type="expression" dxfId="1338" priority="810">
      <formula>IF(AND(AL442&lt;0, RIGHT(TEXT(AL442,"0.#"),1)="."),TRUE,FALSE)</formula>
    </cfRule>
  </conditionalFormatting>
  <conditionalFormatting sqref="AL432:AO441">
    <cfRule type="expression" dxfId="1337" priority="801">
      <formula>IF(AND(AL432&gt;=0, RIGHT(TEXT(AL432,"0.#"),1)&lt;&gt;"."),TRUE,FALSE)</formula>
    </cfRule>
    <cfRule type="expression" dxfId="1336" priority="802">
      <formula>IF(AND(AL432&gt;=0, RIGHT(TEXT(AL432,"0.#"),1)="."),TRUE,FALSE)</formula>
    </cfRule>
    <cfRule type="expression" dxfId="1335" priority="803">
      <formula>IF(AND(AL432&lt;0, RIGHT(TEXT(AL432,"0.#"),1)&lt;&gt;"."),TRUE,FALSE)</formula>
    </cfRule>
    <cfRule type="expression" dxfId="1334" priority="804">
      <formula>IF(AND(AL432&lt;0, RIGHT(TEXT(AL432,"0.#"),1)="."),TRUE,FALSE)</formula>
    </cfRule>
  </conditionalFormatting>
  <conditionalFormatting sqref="AL469:AO494">
    <cfRule type="expression" dxfId="1333" priority="795">
      <formula>IF(AND(AL469&gt;=0, RIGHT(TEXT(AL469,"0.#"),1)&lt;&gt;"."),TRUE,FALSE)</formula>
    </cfRule>
    <cfRule type="expression" dxfId="1332" priority="796">
      <formula>IF(AND(AL469&gt;=0, RIGHT(TEXT(AL469,"0.#"),1)="."),TRUE,FALSE)</formula>
    </cfRule>
    <cfRule type="expression" dxfId="1331" priority="797">
      <formula>IF(AND(AL469&lt;0, RIGHT(TEXT(AL469,"0.#"),1)&lt;&gt;"."),TRUE,FALSE)</formula>
    </cfRule>
    <cfRule type="expression" dxfId="1330" priority="798">
      <formula>IF(AND(AL469&lt;0, RIGHT(TEXT(AL469,"0.#"),1)="."),TRUE,FALSE)</formula>
    </cfRule>
  </conditionalFormatting>
  <conditionalFormatting sqref="AL500:AO527">
    <cfRule type="expression" dxfId="1329" priority="783">
      <formula>IF(AND(AL500&gt;=0, RIGHT(TEXT(AL500,"0.#"),1)&lt;&gt;"."),TRUE,FALSE)</formula>
    </cfRule>
    <cfRule type="expression" dxfId="1328" priority="784">
      <formula>IF(AND(AL500&gt;=0, RIGHT(TEXT(AL500,"0.#"),1)="."),TRUE,FALSE)</formula>
    </cfRule>
    <cfRule type="expression" dxfId="1327" priority="785">
      <formula>IF(AND(AL500&lt;0, RIGHT(TEXT(AL500,"0.#"),1)&lt;&gt;"."),TRUE,FALSE)</formula>
    </cfRule>
    <cfRule type="expression" dxfId="1326" priority="786">
      <formula>IF(AND(AL500&lt;0, RIGHT(TEXT(AL500,"0.#"),1)="."),TRUE,FALSE)</formula>
    </cfRule>
  </conditionalFormatting>
  <conditionalFormatting sqref="AL498:AO499">
    <cfRule type="expression" dxfId="1325" priority="777">
      <formula>IF(AND(AL498&gt;=0, RIGHT(TEXT(AL498,"0.#"),1)&lt;&gt;"."),TRUE,FALSE)</formula>
    </cfRule>
    <cfRule type="expression" dxfId="1324" priority="778">
      <formula>IF(AND(AL498&gt;=0, RIGHT(TEXT(AL498,"0.#"),1)="."),TRUE,FALSE)</formula>
    </cfRule>
    <cfRule type="expression" dxfId="1323" priority="779">
      <formula>IF(AND(AL498&lt;0, RIGHT(TEXT(AL498,"0.#"),1)&lt;&gt;"."),TRUE,FALSE)</formula>
    </cfRule>
    <cfRule type="expression" dxfId="1322" priority="780">
      <formula>IF(AND(AL498&lt;0, RIGHT(TEXT(AL498,"0.#"),1)="."),TRUE,FALSE)</formula>
    </cfRule>
  </conditionalFormatting>
  <conditionalFormatting sqref="AL533:AO560">
    <cfRule type="expression" dxfId="1321" priority="771">
      <formula>IF(AND(AL533&gt;=0, RIGHT(TEXT(AL533,"0.#"),1)&lt;&gt;"."),TRUE,FALSE)</formula>
    </cfRule>
    <cfRule type="expression" dxfId="1320" priority="772">
      <formula>IF(AND(AL533&gt;=0, RIGHT(TEXT(AL533,"0.#"),1)="."),TRUE,FALSE)</formula>
    </cfRule>
    <cfRule type="expression" dxfId="1319" priority="773">
      <formula>IF(AND(AL533&lt;0, RIGHT(TEXT(AL533,"0.#"),1)&lt;&gt;"."),TRUE,FALSE)</formula>
    </cfRule>
    <cfRule type="expression" dxfId="1318" priority="774">
      <formula>IF(AND(AL533&lt;0, RIGHT(TEXT(AL533,"0.#"),1)="."),TRUE,FALSE)</formula>
    </cfRule>
  </conditionalFormatting>
  <conditionalFormatting sqref="AL531:AO532">
    <cfRule type="expression" dxfId="1317" priority="765">
      <formula>IF(AND(AL531&gt;=0, RIGHT(TEXT(AL531,"0.#"),1)&lt;&gt;"."),TRUE,FALSE)</formula>
    </cfRule>
    <cfRule type="expression" dxfId="1316" priority="766">
      <formula>IF(AND(AL531&gt;=0, RIGHT(TEXT(AL531,"0.#"),1)="."),TRUE,FALSE)</formula>
    </cfRule>
    <cfRule type="expression" dxfId="1315" priority="767">
      <formula>IF(AND(AL531&lt;0, RIGHT(TEXT(AL531,"0.#"),1)&lt;&gt;"."),TRUE,FALSE)</formula>
    </cfRule>
    <cfRule type="expression" dxfId="1314" priority="768">
      <formula>IF(AND(AL531&lt;0, RIGHT(TEXT(AL531,"0.#"),1)="."),TRUE,FALSE)</formula>
    </cfRule>
  </conditionalFormatting>
  <conditionalFormatting sqref="Y531:Y532">
    <cfRule type="expression" dxfId="1313" priority="763">
      <formula>IF(RIGHT(TEXT(Y531,"0.#"),1)=".",FALSE,TRUE)</formula>
    </cfRule>
    <cfRule type="expression" dxfId="1312" priority="764">
      <formula>IF(RIGHT(TEXT(Y531,"0.#"),1)=".",TRUE,FALSE)</formula>
    </cfRule>
  </conditionalFormatting>
  <conditionalFormatting sqref="AL566:AO593">
    <cfRule type="expression" dxfId="1311" priority="759">
      <formula>IF(AND(AL566&gt;=0, RIGHT(TEXT(AL566,"0.#"),1)&lt;&gt;"."),TRUE,FALSE)</formula>
    </cfRule>
    <cfRule type="expression" dxfId="1310" priority="760">
      <formula>IF(AND(AL566&gt;=0, RIGHT(TEXT(AL566,"0.#"),1)="."),TRUE,FALSE)</formula>
    </cfRule>
    <cfRule type="expression" dxfId="1309" priority="761">
      <formula>IF(AND(AL566&lt;0, RIGHT(TEXT(AL566,"0.#"),1)&lt;&gt;"."),TRUE,FALSE)</formula>
    </cfRule>
    <cfRule type="expression" dxfId="1308" priority="762">
      <formula>IF(AND(AL566&lt;0, RIGHT(TEXT(AL566,"0.#"),1)="."),TRUE,FALSE)</formula>
    </cfRule>
  </conditionalFormatting>
  <conditionalFormatting sqref="Y566:Y593">
    <cfRule type="expression" dxfId="1307" priority="757">
      <formula>IF(RIGHT(TEXT(Y566,"0.#"),1)=".",FALSE,TRUE)</formula>
    </cfRule>
    <cfRule type="expression" dxfId="1306" priority="758">
      <formula>IF(RIGHT(TEXT(Y566,"0.#"),1)=".",TRUE,FALSE)</formula>
    </cfRule>
  </conditionalFormatting>
  <conditionalFormatting sqref="AL564:AO565">
    <cfRule type="expression" dxfId="1305" priority="753">
      <formula>IF(AND(AL564&gt;=0, RIGHT(TEXT(AL564,"0.#"),1)&lt;&gt;"."),TRUE,FALSE)</formula>
    </cfRule>
    <cfRule type="expression" dxfId="1304" priority="754">
      <formula>IF(AND(AL564&gt;=0, RIGHT(TEXT(AL564,"0.#"),1)="."),TRUE,FALSE)</formula>
    </cfRule>
    <cfRule type="expression" dxfId="1303" priority="755">
      <formula>IF(AND(AL564&lt;0, RIGHT(TEXT(AL564,"0.#"),1)&lt;&gt;"."),TRUE,FALSE)</formula>
    </cfRule>
    <cfRule type="expression" dxfId="1302" priority="756">
      <formula>IF(AND(AL564&lt;0, RIGHT(TEXT(AL564,"0.#"),1)="."),TRUE,FALSE)</formula>
    </cfRule>
  </conditionalFormatting>
  <conditionalFormatting sqref="Y564:Y565">
    <cfRule type="expression" dxfId="1301" priority="751">
      <formula>IF(RIGHT(TEXT(Y564,"0.#"),1)=".",FALSE,TRUE)</formula>
    </cfRule>
    <cfRule type="expression" dxfId="1300" priority="752">
      <formula>IF(RIGHT(TEXT(Y564,"0.#"),1)=".",TRUE,FALSE)</formula>
    </cfRule>
  </conditionalFormatting>
  <conditionalFormatting sqref="AL599:AO626">
    <cfRule type="expression" dxfId="1299" priority="747">
      <formula>IF(AND(AL599&gt;=0, RIGHT(TEXT(AL599,"0.#"),1)&lt;&gt;"."),TRUE,FALSE)</formula>
    </cfRule>
    <cfRule type="expression" dxfId="1298" priority="748">
      <formula>IF(AND(AL599&gt;=0, RIGHT(TEXT(AL599,"0.#"),1)="."),TRUE,FALSE)</formula>
    </cfRule>
    <cfRule type="expression" dxfId="1297" priority="749">
      <formula>IF(AND(AL599&lt;0, RIGHT(TEXT(AL599,"0.#"),1)&lt;&gt;"."),TRUE,FALSE)</formula>
    </cfRule>
    <cfRule type="expression" dxfId="1296" priority="750">
      <formula>IF(AND(AL599&lt;0, RIGHT(TEXT(AL599,"0.#"),1)="."),TRUE,FALSE)</formula>
    </cfRule>
  </conditionalFormatting>
  <conditionalFormatting sqref="Y599:Y626">
    <cfRule type="expression" dxfId="1295" priority="745">
      <formula>IF(RIGHT(TEXT(Y599,"0.#"),1)=".",FALSE,TRUE)</formula>
    </cfRule>
    <cfRule type="expression" dxfId="1294" priority="746">
      <formula>IF(RIGHT(TEXT(Y599,"0.#"),1)=".",TRUE,FALSE)</formula>
    </cfRule>
  </conditionalFormatting>
  <conditionalFormatting sqref="AL597:AO598">
    <cfRule type="expression" dxfId="1293" priority="741">
      <formula>IF(AND(AL597&gt;=0, RIGHT(TEXT(AL597,"0.#"),1)&lt;&gt;"."),TRUE,FALSE)</formula>
    </cfRule>
    <cfRule type="expression" dxfId="1292" priority="742">
      <formula>IF(AND(AL597&gt;=0, RIGHT(TEXT(AL597,"0.#"),1)="."),TRUE,FALSE)</formula>
    </cfRule>
    <cfRule type="expression" dxfId="1291" priority="743">
      <formula>IF(AND(AL597&lt;0, RIGHT(TEXT(AL597,"0.#"),1)&lt;&gt;"."),TRUE,FALSE)</formula>
    </cfRule>
    <cfRule type="expression" dxfId="1290" priority="744">
      <formula>IF(AND(AL597&lt;0, RIGHT(TEXT(AL597,"0.#"),1)="."),TRUE,FALSE)</formula>
    </cfRule>
  </conditionalFormatting>
  <conditionalFormatting sqref="Y597:Y598">
    <cfRule type="expression" dxfId="1289" priority="739">
      <formula>IF(RIGHT(TEXT(Y597,"0.#"),1)=".",FALSE,TRUE)</formula>
    </cfRule>
    <cfRule type="expression" dxfId="1288" priority="740">
      <formula>IF(RIGHT(TEXT(Y597,"0.#"),1)=".",TRUE,FALSE)</formula>
    </cfRule>
  </conditionalFormatting>
  <conditionalFormatting sqref="AU33">
    <cfRule type="expression" dxfId="1287" priority="735">
      <formula>IF(RIGHT(TEXT(AU33,"0.#"),1)=".",FALSE,TRUE)</formula>
    </cfRule>
    <cfRule type="expression" dxfId="1286" priority="736">
      <formula>IF(RIGHT(TEXT(AU33,"0.#"),1)=".",TRUE,FALSE)</formula>
    </cfRule>
  </conditionalFormatting>
  <conditionalFormatting sqref="AU32">
    <cfRule type="expression" dxfId="1285" priority="737">
      <formula>IF(RIGHT(TEXT(AU32,"0.#"),1)=".",FALSE,TRUE)</formula>
    </cfRule>
    <cfRule type="expression" dxfId="1284" priority="738">
      <formula>IF(RIGHT(TEXT(AU32,"0.#"),1)=".",TRUE,FALSE)</formula>
    </cfRule>
  </conditionalFormatting>
  <conditionalFormatting sqref="P29:AC29">
    <cfRule type="expression" dxfId="1283" priority="733">
      <formula>IF(RIGHT(TEXT(P29,"0.#"),1)=".",FALSE,TRUE)</formula>
    </cfRule>
    <cfRule type="expression" dxfId="1282" priority="734">
      <formula>IF(RIGHT(TEXT(P29,"0.#"),1)=".",TRUE,FALSE)</formula>
    </cfRule>
  </conditionalFormatting>
  <conditionalFormatting sqref="AM41">
    <cfRule type="expression" dxfId="1281" priority="715">
      <formula>IF(RIGHT(TEXT(AM41,"0.#"),1)=".",FALSE,TRUE)</formula>
    </cfRule>
    <cfRule type="expression" dxfId="1280" priority="716">
      <formula>IF(RIGHT(TEXT(AM41,"0.#"),1)=".",TRUE,FALSE)</formula>
    </cfRule>
  </conditionalFormatting>
  <conditionalFormatting sqref="AM40">
    <cfRule type="expression" dxfId="1279" priority="717">
      <formula>IF(RIGHT(TEXT(AM40,"0.#"),1)=".",FALSE,TRUE)</formula>
    </cfRule>
    <cfRule type="expression" dxfId="1278" priority="718">
      <formula>IF(RIGHT(TEXT(AM40,"0.#"),1)=".",TRUE,FALSE)</formula>
    </cfRule>
  </conditionalFormatting>
  <conditionalFormatting sqref="AE39">
    <cfRule type="expression" dxfId="1277" priority="731">
      <formula>IF(RIGHT(TEXT(AE39,"0.#"),1)=".",FALSE,TRUE)</formula>
    </cfRule>
    <cfRule type="expression" dxfId="1276" priority="732">
      <formula>IF(RIGHT(TEXT(AE39,"0.#"),1)=".",TRUE,FALSE)</formula>
    </cfRule>
  </conditionalFormatting>
  <conditionalFormatting sqref="AQ39:AQ41">
    <cfRule type="expression" dxfId="1275" priority="713">
      <formula>IF(RIGHT(TEXT(AQ39,"0.#"),1)=".",FALSE,TRUE)</formula>
    </cfRule>
    <cfRule type="expression" dxfId="1274" priority="714">
      <formula>IF(RIGHT(TEXT(AQ39,"0.#"),1)=".",TRUE,FALSE)</formula>
    </cfRule>
  </conditionalFormatting>
  <conditionalFormatting sqref="AU39 AU41">
    <cfRule type="expression" dxfId="1273" priority="711">
      <formula>IF(RIGHT(TEXT(AU39,"0.#"),1)=".",FALSE,TRUE)</formula>
    </cfRule>
    <cfRule type="expression" dxfId="1272" priority="712">
      <formula>IF(RIGHT(TEXT(AU39,"0.#"),1)=".",TRUE,FALSE)</formula>
    </cfRule>
  </conditionalFormatting>
  <conditionalFormatting sqref="AI41">
    <cfRule type="expression" dxfId="1271" priority="725">
      <formula>IF(RIGHT(TEXT(AI41,"0.#"),1)=".",FALSE,TRUE)</formula>
    </cfRule>
    <cfRule type="expression" dxfId="1270" priority="726">
      <formula>IF(RIGHT(TEXT(AI41,"0.#"),1)=".",TRUE,FALSE)</formula>
    </cfRule>
  </conditionalFormatting>
  <conditionalFormatting sqref="AE40">
    <cfRule type="expression" dxfId="1269" priority="729">
      <formula>IF(RIGHT(TEXT(AE40,"0.#"),1)=".",FALSE,TRUE)</formula>
    </cfRule>
    <cfRule type="expression" dxfId="1268" priority="730">
      <formula>IF(RIGHT(TEXT(AE40,"0.#"),1)=".",TRUE,FALSE)</formula>
    </cfRule>
  </conditionalFormatting>
  <conditionalFormatting sqref="AE41">
    <cfRule type="expression" dxfId="1267" priority="727">
      <formula>IF(RIGHT(TEXT(AE41,"0.#"),1)=".",FALSE,TRUE)</formula>
    </cfRule>
    <cfRule type="expression" dxfId="1266" priority="728">
      <formula>IF(RIGHT(TEXT(AE41,"0.#"),1)=".",TRUE,FALSE)</formula>
    </cfRule>
  </conditionalFormatting>
  <conditionalFormatting sqref="AM39">
    <cfRule type="expression" dxfId="1265" priority="719">
      <formula>IF(RIGHT(TEXT(AM39,"0.#"),1)=".",FALSE,TRUE)</formula>
    </cfRule>
    <cfRule type="expression" dxfId="1264" priority="720">
      <formula>IF(RIGHT(TEXT(AM39,"0.#"),1)=".",TRUE,FALSE)</formula>
    </cfRule>
  </conditionalFormatting>
  <conditionalFormatting sqref="AI39">
    <cfRule type="expression" dxfId="1263" priority="721">
      <formula>IF(RIGHT(TEXT(AI39,"0.#"),1)=".",FALSE,TRUE)</formula>
    </cfRule>
    <cfRule type="expression" dxfId="1262" priority="722">
      <formula>IF(RIGHT(TEXT(AI39,"0.#"),1)=".",TRUE,FALSE)</formula>
    </cfRule>
  </conditionalFormatting>
  <conditionalFormatting sqref="AI40">
    <cfRule type="expression" dxfId="1261" priority="723">
      <formula>IF(RIGHT(TEXT(AI40,"0.#"),1)=".",FALSE,TRUE)</formula>
    </cfRule>
    <cfRule type="expression" dxfId="1260" priority="724">
      <formula>IF(RIGHT(TEXT(AI40,"0.#"),1)=".",TRUE,FALSE)</formula>
    </cfRule>
  </conditionalFormatting>
  <conditionalFormatting sqref="AM69">
    <cfRule type="expression" dxfId="1259" priority="683">
      <formula>IF(RIGHT(TEXT(AM69,"0.#"),1)=".",FALSE,TRUE)</formula>
    </cfRule>
    <cfRule type="expression" dxfId="1258" priority="684">
      <formula>IF(RIGHT(TEXT(AM69,"0.#"),1)=".",TRUE,FALSE)</formula>
    </cfRule>
  </conditionalFormatting>
  <conditionalFormatting sqref="AE70 AM70">
    <cfRule type="expression" dxfId="1257" priority="681">
      <formula>IF(RIGHT(TEXT(AE70,"0.#"),1)=".",FALSE,TRUE)</formula>
    </cfRule>
    <cfRule type="expression" dxfId="1256" priority="682">
      <formula>IF(RIGHT(TEXT(AE70,"0.#"),1)=".",TRUE,FALSE)</formula>
    </cfRule>
  </conditionalFormatting>
  <conditionalFormatting sqref="AI70">
    <cfRule type="expression" dxfId="1255" priority="679">
      <formula>IF(RIGHT(TEXT(AI70,"0.#"),1)=".",FALSE,TRUE)</formula>
    </cfRule>
    <cfRule type="expression" dxfId="1254" priority="680">
      <formula>IF(RIGHT(TEXT(AI70,"0.#"),1)=".",TRUE,FALSE)</formula>
    </cfRule>
  </conditionalFormatting>
  <conditionalFormatting sqref="AQ70">
    <cfRule type="expression" dxfId="1253" priority="677">
      <formula>IF(RIGHT(TEXT(AQ70,"0.#"),1)=".",FALSE,TRUE)</formula>
    </cfRule>
    <cfRule type="expression" dxfId="1252" priority="678">
      <formula>IF(RIGHT(TEXT(AQ70,"0.#"),1)=".",TRUE,FALSE)</formula>
    </cfRule>
  </conditionalFormatting>
  <conditionalFormatting sqref="AE69">
    <cfRule type="expression" dxfId="1251" priority="687">
      <formula>IF(RIGHT(TEXT(AE69,"0.#"),1)=".",FALSE,TRUE)</formula>
    </cfRule>
    <cfRule type="expression" dxfId="1250" priority="688">
      <formula>IF(RIGHT(TEXT(AE69,"0.#"),1)=".",TRUE,FALSE)</formula>
    </cfRule>
  </conditionalFormatting>
  <conditionalFormatting sqref="AI69">
    <cfRule type="expression" dxfId="1249" priority="685">
      <formula>IF(RIGHT(TEXT(AI69,"0.#"),1)=".",FALSE,TRUE)</formula>
    </cfRule>
    <cfRule type="expression" dxfId="1248" priority="686">
      <formula>IF(RIGHT(TEXT(AI69,"0.#"),1)=".",TRUE,FALSE)</formula>
    </cfRule>
  </conditionalFormatting>
  <conditionalFormatting sqref="AE66 AQ66">
    <cfRule type="expression" dxfId="1247" priority="675">
      <formula>IF(RIGHT(TEXT(AE66,"0.#"),1)=".",FALSE,TRUE)</formula>
    </cfRule>
    <cfRule type="expression" dxfId="1246" priority="676">
      <formula>IF(RIGHT(TEXT(AE66,"0.#"),1)=".",TRUE,FALSE)</formula>
    </cfRule>
  </conditionalFormatting>
  <conditionalFormatting sqref="AI66">
    <cfRule type="expression" dxfId="1245" priority="673">
      <formula>IF(RIGHT(TEXT(AI66,"0.#"),1)=".",FALSE,TRUE)</formula>
    </cfRule>
    <cfRule type="expression" dxfId="1244" priority="674">
      <formula>IF(RIGHT(TEXT(AI66,"0.#"),1)=".",TRUE,FALSE)</formula>
    </cfRule>
  </conditionalFormatting>
  <conditionalFormatting sqref="AM66">
    <cfRule type="expression" dxfId="1243" priority="671">
      <formula>IF(RIGHT(TEXT(AM66,"0.#"),1)=".",FALSE,TRUE)</formula>
    </cfRule>
    <cfRule type="expression" dxfId="1242" priority="672">
      <formula>IF(RIGHT(TEXT(AM66,"0.#"),1)=".",TRUE,FALSE)</formula>
    </cfRule>
  </conditionalFormatting>
  <conditionalFormatting sqref="AE67">
    <cfRule type="expression" dxfId="1241" priority="669">
      <formula>IF(RIGHT(TEXT(AE67,"0.#"),1)=".",FALSE,TRUE)</formula>
    </cfRule>
    <cfRule type="expression" dxfId="1240" priority="670">
      <formula>IF(RIGHT(TEXT(AE67,"0.#"),1)=".",TRUE,FALSE)</formula>
    </cfRule>
  </conditionalFormatting>
  <conditionalFormatting sqref="AI67">
    <cfRule type="expression" dxfId="1239" priority="667">
      <formula>IF(RIGHT(TEXT(AI67,"0.#"),1)=".",FALSE,TRUE)</formula>
    </cfRule>
    <cfRule type="expression" dxfId="1238" priority="668">
      <formula>IF(RIGHT(TEXT(AI67,"0.#"),1)=".",TRUE,FALSE)</formula>
    </cfRule>
  </conditionalFormatting>
  <conditionalFormatting sqref="AM67">
    <cfRule type="expression" dxfId="1237" priority="665">
      <formula>IF(RIGHT(TEXT(AM67,"0.#"),1)=".",FALSE,TRUE)</formula>
    </cfRule>
    <cfRule type="expression" dxfId="1236" priority="666">
      <formula>IF(RIGHT(TEXT(AM67,"0.#"),1)=".",TRUE,FALSE)</formula>
    </cfRule>
  </conditionalFormatting>
  <conditionalFormatting sqref="AQ67">
    <cfRule type="expression" dxfId="1235" priority="663">
      <formula>IF(RIGHT(TEXT(AQ67,"0.#"),1)=".",FALSE,TRUE)</formula>
    </cfRule>
    <cfRule type="expression" dxfId="1234" priority="664">
      <formula>IF(RIGHT(TEXT(AQ67,"0.#"),1)=".",TRUE,FALSE)</formula>
    </cfRule>
  </conditionalFormatting>
  <conditionalFormatting sqref="AU66">
    <cfRule type="expression" dxfId="1233" priority="661">
      <formula>IF(RIGHT(TEXT(AU66,"0.#"),1)=".",FALSE,TRUE)</formula>
    </cfRule>
    <cfRule type="expression" dxfId="1232" priority="662">
      <formula>IF(RIGHT(TEXT(AU66,"0.#"),1)=".",TRUE,FALSE)</formula>
    </cfRule>
  </conditionalFormatting>
  <conditionalFormatting sqref="AU67">
    <cfRule type="expression" dxfId="1231" priority="659">
      <formula>IF(RIGHT(TEXT(AU67,"0.#"),1)=".",FALSE,TRUE)</formula>
    </cfRule>
    <cfRule type="expression" dxfId="1230" priority="660">
      <formula>IF(RIGHT(TEXT(AU67,"0.#"),1)=".",TRUE,FALSE)</formula>
    </cfRule>
  </conditionalFormatting>
  <conditionalFormatting sqref="AQ100 AE100:AE101 AI100:AI101">
    <cfRule type="expression" dxfId="1229" priority="621">
      <formula>IF(RIGHT(TEXT(AE100,"0.#"),1)=".",FALSE,TRUE)</formula>
    </cfRule>
    <cfRule type="expression" dxfId="1228" priority="622">
      <formula>IF(RIGHT(TEXT(AE100,"0.#"),1)=".",TRUE,FALSE)</formula>
    </cfRule>
  </conditionalFormatting>
  <conditionalFormatting sqref="AM100">
    <cfRule type="expression" dxfId="1227" priority="617">
      <formula>IF(RIGHT(TEXT(AM100,"0.#"),1)=".",FALSE,TRUE)</formula>
    </cfRule>
    <cfRule type="expression" dxfId="1226" priority="618">
      <formula>IF(RIGHT(TEXT(AM100,"0.#"),1)=".",TRUE,FALSE)</formula>
    </cfRule>
  </conditionalFormatting>
  <conditionalFormatting sqref="AM101">
    <cfRule type="expression" dxfId="1225" priority="611">
      <formula>IF(RIGHT(TEXT(AM101,"0.#"),1)=".",FALSE,TRUE)</formula>
    </cfRule>
    <cfRule type="expression" dxfId="1224" priority="612">
      <formula>IF(RIGHT(TEXT(AM101,"0.#"),1)=".",TRUE,FALSE)</formula>
    </cfRule>
  </conditionalFormatting>
  <conditionalFormatting sqref="AQ101">
    <cfRule type="expression" dxfId="1223" priority="609">
      <formula>IF(RIGHT(TEXT(AQ101,"0.#"),1)=".",FALSE,TRUE)</formula>
    </cfRule>
    <cfRule type="expression" dxfId="1222" priority="610">
      <formula>IF(RIGHT(TEXT(AQ101,"0.#"),1)=".",TRUE,FALSE)</formula>
    </cfRule>
  </conditionalFormatting>
  <conditionalFormatting sqref="AU100">
    <cfRule type="expression" dxfId="1221" priority="607">
      <formula>IF(RIGHT(TEXT(AU100,"0.#"),1)=".",FALSE,TRUE)</formula>
    </cfRule>
    <cfRule type="expression" dxfId="1220" priority="608">
      <formula>IF(RIGHT(TEXT(AU100,"0.#"),1)=".",TRUE,FALSE)</formula>
    </cfRule>
  </conditionalFormatting>
  <conditionalFormatting sqref="AU101">
    <cfRule type="expression" dxfId="1219" priority="605">
      <formula>IF(RIGHT(TEXT(AU101,"0.#"),1)=".",FALSE,TRUE)</formula>
    </cfRule>
    <cfRule type="expression" dxfId="1218" priority="606">
      <formula>IF(RIGHT(TEXT(AU101,"0.#"),1)=".",TRUE,FALSE)</formula>
    </cfRule>
  </conditionalFormatting>
  <conditionalFormatting sqref="AM103">
    <cfRule type="expression" dxfId="1217" priority="587">
      <formula>IF(RIGHT(TEXT(AM103,"0.#"),1)=".",FALSE,TRUE)</formula>
    </cfRule>
    <cfRule type="expression" dxfId="1216" priority="588">
      <formula>IF(RIGHT(TEXT(AM103,"0.#"),1)=".",TRUE,FALSE)</formula>
    </cfRule>
  </conditionalFormatting>
  <conditionalFormatting sqref="AE104 AM104 AI104">
    <cfRule type="expression" dxfId="1215" priority="585">
      <formula>IF(RIGHT(TEXT(AE104,"0.#"),1)=".",FALSE,TRUE)</formula>
    </cfRule>
    <cfRule type="expression" dxfId="1214" priority="586">
      <formula>IF(RIGHT(TEXT(AE104,"0.#"),1)=".",TRUE,FALSE)</formula>
    </cfRule>
  </conditionalFormatting>
  <conditionalFormatting sqref="AQ104">
    <cfRule type="expression" dxfId="1213" priority="581">
      <formula>IF(RIGHT(TEXT(AQ104,"0.#"),1)=".",FALSE,TRUE)</formula>
    </cfRule>
    <cfRule type="expression" dxfId="1212" priority="582">
      <formula>IF(RIGHT(TEXT(AQ104,"0.#"),1)=".",TRUE,FALSE)</formula>
    </cfRule>
  </conditionalFormatting>
  <conditionalFormatting sqref="AE103 AQ103 AI103">
    <cfRule type="expression" dxfId="1211" priority="591">
      <formula>IF(RIGHT(TEXT(AE103,"0.#"),1)=".",FALSE,TRUE)</formula>
    </cfRule>
    <cfRule type="expression" dxfId="1210" priority="592">
      <formula>IF(RIGHT(TEXT(AE103,"0.#"),1)=".",TRUE,FALSE)</formula>
    </cfRule>
  </conditionalFormatting>
  <conditionalFormatting sqref="AM137">
    <cfRule type="expression" dxfId="1209" priority="575">
      <formula>IF(RIGHT(TEXT(AM137,"0.#"),1)=".",FALSE,TRUE)</formula>
    </cfRule>
    <cfRule type="expression" dxfId="1208" priority="576">
      <formula>IF(RIGHT(TEXT(AM137,"0.#"),1)=".",TRUE,FALSE)</formula>
    </cfRule>
  </conditionalFormatting>
  <conditionalFormatting sqref="AE138 AM138">
    <cfRule type="expression" dxfId="1207" priority="573">
      <formula>IF(RIGHT(TEXT(AE138,"0.#"),1)=".",FALSE,TRUE)</formula>
    </cfRule>
    <cfRule type="expression" dxfId="1206" priority="574">
      <formula>IF(RIGHT(TEXT(AE138,"0.#"),1)=".",TRUE,FALSE)</formula>
    </cfRule>
  </conditionalFormatting>
  <conditionalFormatting sqref="AI138">
    <cfRule type="expression" dxfId="1205" priority="571">
      <formula>IF(RIGHT(TEXT(AI138,"0.#"),1)=".",FALSE,TRUE)</formula>
    </cfRule>
    <cfRule type="expression" dxfId="1204" priority="572">
      <formula>IF(RIGHT(TEXT(AI138,"0.#"),1)=".",TRUE,FALSE)</formula>
    </cfRule>
  </conditionalFormatting>
  <conditionalFormatting sqref="AQ138">
    <cfRule type="expression" dxfId="1203" priority="569">
      <formula>IF(RIGHT(TEXT(AQ138,"0.#"),1)=".",FALSE,TRUE)</formula>
    </cfRule>
    <cfRule type="expression" dxfId="1202" priority="570">
      <formula>IF(RIGHT(TEXT(AQ138,"0.#"),1)=".",TRUE,FALSE)</formula>
    </cfRule>
  </conditionalFormatting>
  <conditionalFormatting sqref="AE137 AQ137">
    <cfRule type="expression" dxfId="1201" priority="579">
      <formula>IF(RIGHT(TEXT(AE137,"0.#"),1)=".",FALSE,TRUE)</formula>
    </cfRule>
    <cfRule type="expression" dxfId="1200" priority="580">
      <formula>IF(RIGHT(TEXT(AE137,"0.#"),1)=".",TRUE,FALSE)</formula>
    </cfRule>
  </conditionalFormatting>
  <conditionalFormatting sqref="AI137">
    <cfRule type="expression" dxfId="1199" priority="577">
      <formula>IF(RIGHT(TEXT(AI137,"0.#"),1)=".",FALSE,TRUE)</formula>
    </cfRule>
    <cfRule type="expression" dxfId="1198" priority="578">
      <formula>IF(RIGHT(TEXT(AI137,"0.#"),1)=".",TRUE,FALSE)</formula>
    </cfRule>
  </conditionalFormatting>
  <conditionalFormatting sqref="AM171">
    <cfRule type="expression" dxfId="1197" priority="563">
      <formula>IF(RIGHT(TEXT(AM171,"0.#"),1)=".",FALSE,TRUE)</formula>
    </cfRule>
    <cfRule type="expression" dxfId="1196" priority="564">
      <formula>IF(RIGHT(TEXT(AM171,"0.#"),1)=".",TRUE,FALSE)</formula>
    </cfRule>
  </conditionalFormatting>
  <conditionalFormatting sqref="AE172 AM172">
    <cfRule type="expression" dxfId="1195" priority="561">
      <formula>IF(RIGHT(TEXT(AE172,"0.#"),1)=".",FALSE,TRUE)</formula>
    </cfRule>
    <cfRule type="expression" dxfId="1194" priority="562">
      <formula>IF(RIGHT(TEXT(AE172,"0.#"),1)=".",TRUE,FALSE)</formula>
    </cfRule>
  </conditionalFormatting>
  <conditionalFormatting sqref="AI172">
    <cfRule type="expression" dxfId="1193" priority="559">
      <formula>IF(RIGHT(TEXT(AI172,"0.#"),1)=".",FALSE,TRUE)</formula>
    </cfRule>
    <cfRule type="expression" dxfId="1192" priority="560">
      <formula>IF(RIGHT(TEXT(AI172,"0.#"),1)=".",TRUE,FALSE)</formula>
    </cfRule>
  </conditionalFormatting>
  <conditionalFormatting sqref="AQ172">
    <cfRule type="expression" dxfId="1191" priority="557">
      <formula>IF(RIGHT(TEXT(AQ172,"0.#"),1)=".",FALSE,TRUE)</formula>
    </cfRule>
    <cfRule type="expression" dxfId="1190" priority="558">
      <formula>IF(RIGHT(TEXT(AQ172,"0.#"),1)=".",TRUE,FALSE)</formula>
    </cfRule>
  </conditionalFormatting>
  <conditionalFormatting sqref="AE171 AQ171">
    <cfRule type="expression" dxfId="1189" priority="567">
      <formula>IF(RIGHT(TEXT(AE171,"0.#"),1)=".",FALSE,TRUE)</formula>
    </cfRule>
    <cfRule type="expression" dxfId="1188" priority="568">
      <formula>IF(RIGHT(TEXT(AE171,"0.#"),1)=".",TRUE,FALSE)</formula>
    </cfRule>
  </conditionalFormatting>
  <conditionalFormatting sqref="AI171">
    <cfRule type="expression" dxfId="1187" priority="565">
      <formula>IF(RIGHT(TEXT(AI171,"0.#"),1)=".",FALSE,TRUE)</formula>
    </cfRule>
    <cfRule type="expression" dxfId="1186" priority="566">
      <formula>IF(RIGHT(TEXT(AI171,"0.#"),1)=".",TRUE,FALSE)</formula>
    </cfRule>
  </conditionalFormatting>
  <conditionalFormatting sqref="AE73">
    <cfRule type="expression" dxfId="1185" priority="555">
      <formula>IF(RIGHT(TEXT(AE73,"0.#"),1)=".",FALSE,TRUE)</formula>
    </cfRule>
    <cfRule type="expression" dxfId="1184" priority="556">
      <formula>IF(RIGHT(TEXT(AE73,"0.#"),1)=".",TRUE,FALSE)</formula>
    </cfRule>
  </conditionalFormatting>
  <conditionalFormatting sqref="AM75">
    <cfRule type="expression" dxfId="1183" priority="539">
      <formula>IF(RIGHT(TEXT(AM75,"0.#"),1)=".",FALSE,TRUE)</formula>
    </cfRule>
    <cfRule type="expression" dxfId="1182" priority="540">
      <formula>IF(RIGHT(TEXT(AM75,"0.#"),1)=".",TRUE,FALSE)</formula>
    </cfRule>
  </conditionalFormatting>
  <conditionalFormatting sqref="AE74">
    <cfRule type="expression" dxfId="1181" priority="553">
      <formula>IF(RIGHT(TEXT(AE74,"0.#"),1)=".",FALSE,TRUE)</formula>
    </cfRule>
    <cfRule type="expression" dxfId="1180" priority="554">
      <formula>IF(RIGHT(TEXT(AE74,"0.#"),1)=".",TRUE,FALSE)</formula>
    </cfRule>
  </conditionalFormatting>
  <conditionalFormatting sqref="AE75">
    <cfRule type="expression" dxfId="1179" priority="551">
      <formula>IF(RIGHT(TEXT(AE75,"0.#"),1)=".",FALSE,TRUE)</formula>
    </cfRule>
    <cfRule type="expression" dxfId="1178" priority="552">
      <formula>IF(RIGHT(TEXT(AE75,"0.#"),1)=".",TRUE,FALSE)</formula>
    </cfRule>
  </conditionalFormatting>
  <conditionalFormatting sqref="AI75">
    <cfRule type="expression" dxfId="1177" priority="549">
      <formula>IF(RIGHT(TEXT(AI75,"0.#"),1)=".",FALSE,TRUE)</formula>
    </cfRule>
    <cfRule type="expression" dxfId="1176" priority="550">
      <formula>IF(RIGHT(TEXT(AI75,"0.#"),1)=".",TRUE,FALSE)</formula>
    </cfRule>
  </conditionalFormatting>
  <conditionalFormatting sqref="AI74">
    <cfRule type="expression" dxfId="1175" priority="547">
      <formula>IF(RIGHT(TEXT(AI74,"0.#"),1)=".",FALSE,TRUE)</formula>
    </cfRule>
    <cfRule type="expression" dxfId="1174" priority="548">
      <formula>IF(RIGHT(TEXT(AI74,"0.#"),1)=".",TRUE,FALSE)</formula>
    </cfRule>
  </conditionalFormatting>
  <conditionalFormatting sqref="AI73">
    <cfRule type="expression" dxfId="1173" priority="545">
      <formula>IF(RIGHT(TEXT(AI73,"0.#"),1)=".",FALSE,TRUE)</formula>
    </cfRule>
    <cfRule type="expression" dxfId="1172" priority="546">
      <formula>IF(RIGHT(TEXT(AI73,"0.#"),1)=".",TRUE,FALSE)</formula>
    </cfRule>
  </conditionalFormatting>
  <conditionalFormatting sqref="AM73">
    <cfRule type="expression" dxfId="1171" priority="543">
      <formula>IF(RIGHT(TEXT(AM73,"0.#"),1)=".",FALSE,TRUE)</formula>
    </cfRule>
    <cfRule type="expression" dxfId="1170" priority="544">
      <formula>IF(RIGHT(TEXT(AM73,"0.#"),1)=".",TRUE,FALSE)</formula>
    </cfRule>
  </conditionalFormatting>
  <conditionalFormatting sqref="AM74">
    <cfRule type="expression" dxfId="1169" priority="541">
      <formula>IF(RIGHT(TEXT(AM74,"0.#"),1)=".",FALSE,TRUE)</formula>
    </cfRule>
    <cfRule type="expression" dxfId="1168" priority="542">
      <formula>IF(RIGHT(TEXT(AM74,"0.#"),1)=".",TRUE,FALSE)</formula>
    </cfRule>
  </conditionalFormatting>
  <conditionalFormatting sqref="AQ73:AQ75">
    <cfRule type="expression" dxfId="1167" priority="537">
      <formula>IF(RIGHT(TEXT(AQ73,"0.#"),1)=".",FALSE,TRUE)</formula>
    </cfRule>
    <cfRule type="expression" dxfId="1166" priority="538">
      <formula>IF(RIGHT(TEXT(AQ73,"0.#"),1)=".",TRUE,FALSE)</formula>
    </cfRule>
  </conditionalFormatting>
  <conditionalFormatting sqref="AU73:AU75">
    <cfRule type="expression" dxfId="1165" priority="535">
      <formula>IF(RIGHT(TEXT(AU73,"0.#"),1)=".",FALSE,TRUE)</formula>
    </cfRule>
    <cfRule type="expression" dxfId="1164" priority="536">
      <formula>IF(RIGHT(TEXT(AU73,"0.#"),1)=".",TRUE,FALSE)</formula>
    </cfRule>
  </conditionalFormatting>
  <conditionalFormatting sqref="AE107 AI107 AM107 AQ107">
    <cfRule type="expression" dxfId="1163" priority="533">
      <formula>IF(RIGHT(TEXT(AE107,"0.#"),1)=".",FALSE,TRUE)</formula>
    </cfRule>
    <cfRule type="expression" dxfId="1162" priority="534">
      <formula>IF(RIGHT(TEXT(AE107,"0.#"),1)=".",TRUE,FALSE)</formula>
    </cfRule>
  </conditionalFormatting>
  <conditionalFormatting sqref="AE108 AU108 AI108 AM108 AQ108">
    <cfRule type="expression" dxfId="1161" priority="531">
      <formula>IF(RIGHT(TEXT(AE108,"0.#"),1)=".",FALSE,TRUE)</formula>
    </cfRule>
    <cfRule type="expression" dxfId="1160" priority="532">
      <formula>IF(RIGHT(TEXT(AE108,"0.#"),1)=".",TRUE,FALSE)</formula>
    </cfRule>
  </conditionalFormatting>
  <conditionalFormatting sqref="AE109 AU109 AI109 AM109 AQ109">
    <cfRule type="expression" dxfId="1159" priority="529">
      <formula>IF(RIGHT(TEXT(AE109,"0.#"),1)=".",FALSE,TRUE)</formula>
    </cfRule>
    <cfRule type="expression" dxfId="1158" priority="530">
      <formula>IF(RIGHT(TEXT(AE109,"0.#"),1)=".",TRUE,FALSE)</formula>
    </cfRule>
  </conditionalFormatting>
  <conditionalFormatting sqref="AU107:AU109">
    <cfRule type="expression" dxfId="1157" priority="513">
      <formula>IF(RIGHT(TEXT(AU107,"0.#"),1)=".",FALSE,TRUE)</formula>
    </cfRule>
    <cfRule type="expression" dxfId="1156" priority="514">
      <formula>IF(RIGHT(TEXT(AU107,"0.#"),1)=".",TRUE,FALSE)</formula>
    </cfRule>
  </conditionalFormatting>
  <conditionalFormatting sqref="AE141">
    <cfRule type="expression" dxfId="1155" priority="511">
      <formula>IF(RIGHT(TEXT(AE141,"0.#"),1)=".",FALSE,TRUE)</formula>
    </cfRule>
    <cfRule type="expression" dxfId="1154" priority="512">
      <formula>IF(RIGHT(TEXT(AE141,"0.#"),1)=".",TRUE,FALSE)</formula>
    </cfRule>
  </conditionalFormatting>
  <conditionalFormatting sqref="AM143">
    <cfRule type="expression" dxfId="1153" priority="495">
      <formula>IF(RIGHT(TEXT(AM143,"0.#"),1)=".",FALSE,TRUE)</formula>
    </cfRule>
    <cfRule type="expression" dxfId="1152" priority="496">
      <formula>IF(RIGHT(TEXT(AM143,"0.#"),1)=".",TRUE,FALSE)</formula>
    </cfRule>
  </conditionalFormatting>
  <conditionalFormatting sqref="AE142">
    <cfRule type="expression" dxfId="1151" priority="509">
      <formula>IF(RIGHT(TEXT(AE142,"0.#"),1)=".",FALSE,TRUE)</formula>
    </cfRule>
    <cfRule type="expression" dxfId="1150" priority="510">
      <formula>IF(RIGHT(TEXT(AE142,"0.#"),1)=".",TRUE,FALSE)</formula>
    </cfRule>
  </conditionalFormatting>
  <conditionalFormatting sqref="AE143">
    <cfRule type="expression" dxfId="1149" priority="507">
      <formula>IF(RIGHT(TEXT(AE143,"0.#"),1)=".",FALSE,TRUE)</formula>
    </cfRule>
    <cfRule type="expression" dxfId="1148" priority="508">
      <formula>IF(RIGHT(TEXT(AE143,"0.#"),1)=".",TRUE,FALSE)</formula>
    </cfRule>
  </conditionalFormatting>
  <conditionalFormatting sqref="AI143">
    <cfRule type="expression" dxfId="1147" priority="505">
      <formula>IF(RIGHT(TEXT(AI143,"0.#"),1)=".",FALSE,TRUE)</formula>
    </cfRule>
    <cfRule type="expression" dxfId="1146" priority="506">
      <formula>IF(RIGHT(TEXT(AI143,"0.#"),1)=".",TRUE,FALSE)</formula>
    </cfRule>
  </conditionalFormatting>
  <conditionalFormatting sqref="AI142">
    <cfRule type="expression" dxfId="1145" priority="503">
      <formula>IF(RIGHT(TEXT(AI142,"0.#"),1)=".",FALSE,TRUE)</formula>
    </cfRule>
    <cfRule type="expression" dxfId="1144" priority="504">
      <formula>IF(RIGHT(TEXT(AI142,"0.#"),1)=".",TRUE,FALSE)</formula>
    </cfRule>
  </conditionalFormatting>
  <conditionalFormatting sqref="AI141">
    <cfRule type="expression" dxfId="1143" priority="501">
      <formula>IF(RIGHT(TEXT(AI141,"0.#"),1)=".",FALSE,TRUE)</formula>
    </cfRule>
    <cfRule type="expression" dxfId="1142" priority="502">
      <formula>IF(RIGHT(TEXT(AI141,"0.#"),1)=".",TRUE,FALSE)</formula>
    </cfRule>
  </conditionalFormatting>
  <conditionalFormatting sqref="AM141">
    <cfRule type="expression" dxfId="1141" priority="499">
      <formula>IF(RIGHT(TEXT(AM141,"0.#"),1)=".",FALSE,TRUE)</formula>
    </cfRule>
    <cfRule type="expression" dxfId="1140" priority="500">
      <formula>IF(RIGHT(TEXT(AM141,"0.#"),1)=".",TRUE,FALSE)</formula>
    </cfRule>
  </conditionalFormatting>
  <conditionalFormatting sqref="AM142">
    <cfRule type="expression" dxfId="1139" priority="497">
      <formula>IF(RIGHT(TEXT(AM142,"0.#"),1)=".",FALSE,TRUE)</formula>
    </cfRule>
    <cfRule type="expression" dxfId="1138" priority="498">
      <formula>IF(RIGHT(TEXT(AM142,"0.#"),1)=".",TRUE,FALSE)</formula>
    </cfRule>
  </conditionalFormatting>
  <conditionalFormatting sqref="AQ141:AQ143">
    <cfRule type="expression" dxfId="1137" priority="493">
      <formula>IF(RIGHT(TEXT(AQ141,"0.#"),1)=".",FALSE,TRUE)</formula>
    </cfRule>
    <cfRule type="expression" dxfId="1136" priority="494">
      <formula>IF(RIGHT(TEXT(AQ141,"0.#"),1)=".",TRUE,FALSE)</formula>
    </cfRule>
  </conditionalFormatting>
  <conditionalFormatting sqref="AU141:AU143">
    <cfRule type="expression" dxfId="1135" priority="491">
      <formula>IF(RIGHT(TEXT(AU141,"0.#"),1)=".",FALSE,TRUE)</formula>
    </cfRule>
    <cfRule type="expression" dxfId="1134" priority="492">
      <formula>IF(RIGHT(TEXT(AU141,"0.#"),1)=".",TRUE,FALSE)</formula>
    </cfRule>
  </conditionalFormatting>
  <conditionalFormatting sqref="AE175">
    <cfRule type="expression" dxfId="1133" priority="489">
      <formula>IF(RIGHT(TEXT(AE175,"0.#"),1)=".",FALSE,TRUE)</formula>
    </cfRule>
    <cfRule type="expression" dxfId="1132" priority="490">
      <formula>IF(RIGHT(TEXT(AE175,"0.#"),1)=".",TRUE,FALSE)</formula>
    </cfRule>
  </conditionalFormatting>
  <conditionalFormatting sqref="AM177">
    <cfRule type="expression" dxfId="1131" priority="473">
      <formula>IF(RIGHT(TEXT(AM177,"0.#"),1)=".",FALSE,TRUE)</formula>
    </cfRule>
    <cfRule type="expression" dxfId="1130" priority="474">
      <formula>IF(RIGHT(TEXT(AM177,"0.#"),1)=".",TRUE,FALSE)</formula>
    </cfRule>
  </conditionalFormatting>
  <conditionalFormatting sqref="AE176">
    <cfRule type="expression" dxfId="1129" priority="487">
      <formula>IF(RIGHT(TEXT(AE176,"0.#"),1)=".",FALSE,TRUE)</formula>
    </cfRule>
    <cfRule type="expression" dxfId="1128" priority="488">
      <formula>IF(RIGHT(TEXT(AE176,"0.#"),1)=".",TRUE,FALSE)</formula>
    </cfRule>
  </conditionalFormatting>
  <conditionalFormatting sqref="AE177">
    <cfRule type="expression" dxfId="1127" priority="485">
      <formula>IF(RIGHT(TEXT(AE177,"0.#"),1)=".",FALSE,TRUE)</formula>
    </cfRule>
    <cfRule type="expression" dxfId="1126" priority="486">
      <formula>IF(RIGHT(TEXT(AE177,"0.#"),1)=".",TRUE,FALSE)</formula>
    </cfRule>
  </conditionalFormatting>
  <conditionalFormatting sqref="AI177">
    <cfRule type="expression" dxfId="1125" priority="483">
      <formula>IF(RIGHT(TEXT(AI177,"0.#"),1)=".",FALSE,TRUE)</formula>
    </cfRule>
    <cfRule type="expression" dxfId="1124" priority="484">
      <formula>IF(RIGHT(TEXT(AI177,"0.#"),1)=".",TRUE,FALSE)</formula>
    </cfRule>
  </conditionalFormatting>
  <conditionalFormatting sqref="AI176">
    <cfRule type="expression" dxfId="1123" priority="481">
      <formula>IF(RIGHT(TEXT(AI176,"0.#"),1)=".",FALSE,TRUE)</formula>
    </cfRule>
    <cfRule type="expression" dxfId="1122" priority="482">
      <formula>IF(RIGHT(TEXT(AI176,"0.#"),1)=".",TRUE,FALSE)</formula>
    </cfRule>
  </conditionalFormatting>
  <conditionalFormatting sqref="AI175">
    <cfRule type="expression" dxfId="1121" priority="479">
      <formula>IF(RIGHT(TEXT(AI175,"0.#"),1)=".",FALSE,TRUE)</formula>
    </cfRule>
    <cfRule type="expression" dxfId="1120" priority="480">
      <formula>IF(RIGHT(TEXT(AI175,"0.#"),1)=".",TRUE,FALSE)</formula>
    </cfRule>
  </conditionalFormatting>
  <conditionalFormatting sqref="AM175">
    <cfRule type="expression" dxfId="1119" priority="477">
      <formula>IF(RIGHT(TEXT(AM175,"0.#"),1)=".",FALSE,TRUE)</formula>
    </cfRule>
    <cfRule type="expression" dxfId="1118" priority="478">
      <formula>IF(RIGHT(TEXT(AM175,"0.#"),1)=".",TRUE,FALSE)</formula>
    </cfRule>
  </conditionalFormatting>
  <conditionalFormatting sqref="AM176">
    <cfRule type="expression" dxfId="1117" priority="475">
      <formula>IF(RIGHT(TEXT(AM176,"0.#"),1)=".",FALSE,TRUE)</formula>
    </cfRule>
    <cfRule type="expression" dxfId="1116" priority="476">
      <formula>IF(RIGHT(TEXT(AM176,"0.#"),1)=".",TRUE,FALSE)</formula>
    </cfRule>
  </conditionalFormatting>
  <conditionalFormatting sqref="AQ175:AQ177">
    <cfRule type="expression" dxfId="1115" priority="471">
      <formula>IF(RIGHT(TEXT(AQ175,"0.#"),1)=".",FALSE,TRUE)</formula>
    </cfRule>
    <cfRule type="expression" dxfId="1114" priority="472">
      <formula>IF(RIGHT(TEXT(AQ175,"0.#"),1)=".",TRUE,FALSE)</formula>
    </cfRule>
  </conditionalFormatting>
  <conditionalFormatting sqref="AU175:AU177">
    <cfRule type="expression" dxfId="1113" priority="469">
      <formula>IF(RIGHT(TEXT(AU175,"0.#"),1)=".",FALSE,TRUE)</formula>
    </cfRule>
    <cfRule type="expression" dxfId="1112" priority="470">
      <formula>IF(RIGHT(TEXT(AU175,"0.#"),1)=".",TRUE,FALSE)</formula>
    </cfRule>
  </conditionalFormatting>
  <conditionalFormatting sqref="AE61">
    <cfRule type="expression" dxfId="1111" priority="423">
      <formula>IF(RIGHT(TEXT(AE61,"0.#"),1)=".",FALSE,TRUE)</formula>
    </cfRule>
    <cfRule type="expression" dxfId="1110" priority="424">
      <formula>IF(RIGHT(TEXT(AE61,"0.#"),1)=".",TRUE,FALSE)</formula>
    </cfRule>
  </conditionalFormatting>
  <conditionalFormatting sqref="AE62">
    <cfRule type="expression" dxfId="1109" priority="421">
      <formula>IF(RIGHT(TEXT(AE62,"0.#"),1)=".",FALSE,TRUE)</formula>
    </cfRule>
    <cfRule type="expression" dxfId="1108" priority="422">
      <formula>IF(RIGHT(TEXT(AE62,"0.#"),1)=".",TRUE,FALSE)</formula>
    </cfRule>
  </conditionalFormatting>
  <conditionalFormatting sqref="AM61">
    <cfRule type="expression" dxfId="1107" priority="411">
      <formula>IF(RIGHT(TEXT(AM61,"0.#"),1)=".",FALSE,TRUE)</formula>
    </cfRule>
    <cfRule type="expression" dxfId="1106" priority="412">
      <formula>IF(RIGHT(TEXT(AM61,"0.#"),1)=".",TRUE,FALSE)</formula>
    </cfRule>
  </conditionalFormatting>
  <conditionalFormatting sqref="AE63">
    <cfRule type="expression" dxfId="1105" priority="419">
      <formula>IF(RIGHT(TEXT(AE63,"0.#"),1)=".",FALSE,TRUE)</formula>
    </cfRule>
    <cfRule type="expression" dxfId="1104" priority="420">
      <formula>IF(RIGHT(TEXT(AE63,"0.#"),1)=".",TRUE,FALSE)</formula>
    </cfRule>
  </conditionalFormatting>
  <conditionalFormatting sqref="AI63">
    <cfRule type="expression" dxfId="1103" priority="417">
      <formula>IF(RIGHT(TEXT(AI63,"0.#"),1)=".",FALSE,TRUE)</formula>
    </cfRule>
    <cfRule type="expression" dxfId="1102" priority="418">
      <formula>IF(RIGHT(TEXT(AI63,"0.#"),1)=".",TRUE,FALSE)</formula>
    </cfRule>
  </conditionalFormatting>
  <conditionalFormatting sqref="AI62">
    <cfRule type="expression" dxfId="1101" priority="415">
      <formula>IF(RIGHT(TEXT(AI62,"0.#"),1)=".",FALSE,TRUE)</formula>
    </cfRule>
    <cfRule type="expression" dxfId="1100" priority="416">
      <formula>IF(RIGHT(TEXT(AI62,"0.#"),1)=".",TRUE,FALSE)</formula>
    </cfRule>
  </conditionalFormatting>
  <conditionalFormatting sqref="AI61">
    <cfRule type="expression" dxfId="1099" priority="413">
      <formula>IF(RIGHT(TEXT(AI61,"0.#"),1)=".",FALSE,TRUE)</formula>
    </cfRule>
    <cfRule type="expression" dxfId="1098" priority="414">
      <formula>IF(RIGHT(TEXT(AI61,"0.#"),1)=".",TRUE,FALSE)</formula>
    </cfRule>
  </conditionalFormatting>
  <conditionalFormatting sqref="AM62">
    <cfRule type="expression" dxfId="1097" priority="409">
      <formula>IF(RIGHT(TEXT(AM62,"0.#"),1)=".",FALSE,TRUE)</formula>
    </cfRule>
    <cfRule type="expression" dxfId="1096" priority="410">
      <formula>IF(RIGHT(TEXT(AM62,"0.#"),1)=".",TRUE,FALSE)</formula>
    </cfRule>
  </conditionalFormatting>
  <conditionalFormatting sqref="AM63">
    <cfRule type="expression" dxfId="1095" priority="407">
      <formula>IF(RIGHT(TEXT(AM63,"0.#"),1)=".",FALSE,TRUE)</formula>
    </cfRule>
    <cfRule type="expression" dxfId="1094" priority="408">
      <formula>IF(RIGHT(TEXT(AM63,"0.#"),1)=".",TRUE,FALSE)</formula>
    </cfRule>
  </conditionalFormatting>
  <conditionalFormatting sqref="AQ61:AQ63">
    <cfRule type="expression" dxfId="1093" priority="405">
      <formula>IF(RIGHT(TEXT(AQ61,"0.#"),1)=".",FALSE,TRUE)</formula>
    </cfRule>
    <cfRule type="expression" dxfId="1092" priority="406">
      <formula>IF(RIGHT(TEXT(AQ61,"0.#"),1)=".",TRUE,FALSE)</formula>
    </cfRule>
  </conditionalFormatting>
  <conditionalFormatting sqref="AU61:AU63">
    <cfRule type="expression" dxfId="1091" priority="403">
      <formula>IF(RIGHT(TEXT(AU61,"0.#"),1)=".",FALSE,TRUE)</formula>
    </cfRule>
    <cfRule type="expression" dxfId="1090" priority="404">
      <formula>IF(RIGHT(TEXT(AU61,"0.#"),1)=".",TRUE,FALSE)</formula>
    </cfRule>
  </conditionalFormatting>
  <conditionalFormatting sqref="AE95">
    <cfRule type="expression" dxfId="1089" priority="401">
      <formula>IF(RIGHT(TEXT(AE95,"0.#"),1)=".",FALSE,TRUE)</formula>
    </cfRule>
    <cfRule type="expression" dxfId="1088" priority="402">
      <formula>IF(RIGHT(TEXT(AE95,"0.#"),1)=".",TRUE,FALSE)</formula>
    </cfRule>
  </conditionalFormatting>
  <conditionalFormatting sqref="AE96">
    <cfRule type="expression" dxfId="1087" priority="399">
      <formula>IF(RIGHT(TEXT(AE96,"0.#"),1)=".",FALSE,TRUE)</formula>
    </cfRule>
    <cfRule type="expression" dxfId="1086" priority="400">
      <formula>IF(RIGHT(TEXT(AE96,"0.#"),1)=".",TRUE,FALSE)</formula>
    </cfRule>
  </conditionalFormatting>
  <conditionalFormatting sqref="AM95">
    <cfRule type="expression" dxfId="1085" priority="389">
      <formula>IF(RIGHT(TEXT(AM95,"0.#"),1)=".",FALSE,TRUE)</formula>
    </cfRule>
    <cfRule type="expression" dxfId="1084" priority="390">
      <formula>IF(RIGHT(TEXT(AM95,"0.#"),1)=".",TRUE,FALSE)</formula>
    </cfRule>
  </conditionalFormatting>
  <conditionalFormatting sqref="AE97">
    <cfRule type="expression" dxfId="1083" priority="397">
      <formula>IF(RIGHT(TEXT(AE97,"0.#"),1)=".",FALSE,TRUE)</formula>
    </cfRule>
    <cfRule type="expression" dxfId="1082" priority="398">
      <formula>IF(RIGHT(TEXT(AE97,"0.#"),1)=".",TRUE,FALSE)</formula>
    </cfRule>
  </conditionalFormatting>
  <conditionalFormatting sqref="AI97">
    <cfRule type="expression" dxfId="1081" priority="395">
      <formula>IF(RIGHT(TEXT(AI97,"0.#"),1)=".",FALSE,TRUE)</formula>
    </cfRule>
    <cfRule type="expression" dxfId="1080" priority="396">
      <formula>IF(RIGHT(TEXT(AI97,"0.#"),1)=".",TRUE,FALSE)</formula>
    </cfRule>
  </conditionalFormatting>
  <conditionalFormatting sqref="AI96">
    <cfRule type="expression" dxfId="1079" priority="393">
      <formula>IF(RIGHT(TEXT(AI96,"0.#"),1)=".",FALSE,TRUE)</formula>
    </cfRule>
    <cfRule type="expression" dxfId="1078" priority="394">
      <formula>IF(RIGHT(TEXT(AI96,"0.#"),1)=".",TRUE,FALSE)</formula>
    </cfRule>
  </conditionalFormatting>
  <conditionalFormatting sqref="AI95">
    <cfRule type="expression" dxfId="1077" priority="391">
      <formula>IF(RIGHT(TEXT(AI95,"0.#"),1)=".",FALSE,TRUE)</formula>
    </cfRule>
    <cfRule type="expression" dxfId="1076" priority="392">
      <formula>IF(RIGHT(TEXT(AI95,"0.#"),1)=".",TRUE,FALSE)</formula>
    </cfRule>
  </conditionalFormatting>
  <conditionalFormatting sqref="AM96">
    <cfRule type="expression" dxfId="1075" priority="387">
      <formula>IF(RIGHT(TEXT(AM96,"0.#"),1)=".",FALSE,TRUE)</formula>
    </cfRule>
    <cfRule type="expression" dxfId="1074" priority="388">
      <formula>IF(RIGHT(TEXT(AM96,"0.#"),1)=".",TRUE,FALSE)</formula>
    </cfRule>
  </conditionalFormatting>
  <conditionalFormatting sqref="AM97">
    <cfRule type="expression" dxfId="1073" priority="385">
      <formula>IF(RIGHT(TEXT(AM97,"0.#"),1)=".",FALSE,TRUE)</formula>
    </cfRule>
    <cfRule type="expression" dxfId="1072" priority="386">
      <formula>IF(RIGHT(TEXT(AM97,"0.#"),1)=".",TRUE,FALSE)</formula>
    </cfRule>
  </conditionalFormatting>
  <conditionalFormatting sqref="AQ95:AQ97">
    <cfRule type="expression" dxfId="1071" priority="383">
      <formula>IF(RIGHT(TEXT(AQ95,"0.#"),1)=".",FALSE,TRUE)</formula>
    </cfRule>
    <cfRule type="expression" dxfId="1070" priority="384">
      <formula>IF(RIGHT(TEXT(AQ95,"0.#"),1)=".",TRUE,FALSE)</formula>
    </cfRule>
  </conditionalFormatting>
  <conditionalFormatting sqref="AU95:AU97">
    <cfRule type="expression" dxfId="1069" priority="381">
      <formula>IF(RIGHT(TEXT(AU95,"0.#"),1)=".",FALSE,TRUE)</formula>
    </cfRule>
    <cfRule type="expression" dxfId="1068" priority="382">
      <formula>IF(RIGHT(TEXT(AU95,"0.#"),1)=".",TRUE,FALSE)</formula>
    </cfRule>
  </conditionalFormatting>
  <conditionalFormatting sqref="AE129">
    <cfRule type="expression" dxfId="1067" priority="379">
      <formula>IF(RIGHT(TEXT(AE129,"0.#"),1)=".",FALSE,TRUE)</formula>
    </cfRule>
    <cfRule type="expression" dxfId="1066" priority="380">
      <formula>IF(RIGHT(TEXT(AE129,"0.#"),1)=".",TRUE,FALSE)</formula>
    </cfRule>
  </conditionalFormatting>
  <conditionalFormatting sqref="AE130">
    <cfRule type="expression" dxfId="1065" priority="377">
      <formula>IF(RIGHT(TEXT(AE130,"0.#"),1)=".",FALSE,TRUE)</formula>
    </cfRule>
    <cfRule type="expression" dxfId="1064" priority="378">
      <formula>IF(RIGHT(TEXT(AE130,"0.#"),1)=".",TRUE,FALSE)</formula>
    </cfRule>
  </conditionalFormatting>
  <conditionalFormatting sqref="AM129">
    <cfRule type="expression" dxfId="1063" priority="367">
      <formula>IF(RIGHT(TEXT(AM129,"0.#"),1)=".",FALSE,TRUE)</formula>
    </cfRule>
    <cfRule type="expression" dxfId="1062" priority="368">
      <formula>IF(RIGHT(TEXT(AM129,"0.#"),1)=".",TRUE,FALSE)</formula>
    </cfRule>
  </conditionalFormatting>
  <conditionalFormatting sqref="AE131">
    <cfRule type="expression" dxfId="1061" priority="375">
      <formula>IF(RIGHT(TEXT(AE131,"0.#"),1)=".",FALSE,TRUE)</formula>
    </cfRule>
    <cfRule type="expression" dxfId="1060" priority="376">
      <formula>IF(RIGHT(TEXT(AE131,"0.#"),1)=".",TRUE,FALSE)</formula>
    </cfRule>
  </conditionalFormatting>
  <conditionalFormatting sqref="AI131">
    <cfRule type="expression" dxfId="1059" priority="373">
      <formula>IF(RIGHT(TEXT(AI131,"0.#"),1)=".",FALSE,TRUE)</formula>
    </cfRule>
    <cfRule type="expression" dxfId="1058" priority="374">
      <formula>IF(RIGHT(TEXT(AI131,"0.#"),1)=".",TRUE,FALSE)</formula>
    </cfRule>
  </conditionalFormatting>
  <conditionalFormatting sqref="AI130">
    <cfRule type="expression" dxfId="1057" priority="371">
      <formula>IF(RIGHT(TEXT(AI130,"0.#"),1)=".",FALSE,TRUE)</formula>
    </cfRule>
    <cfRule type="expression" dxfId="1056" priority="372">
      <formula>IF(RIGHT(TEXT(AI130,"0.#"),1)=".",TRUE,FALSE)</formula>
    </cfRule>
  </conditionalFormatting>
  <conditionalFormatting sqref="AI129">
    <cfRule type="expression" dxfId="1055" priority="369">
      <formula>IF(RIGHT(TEXT(AI129,"0.#"),1)=".",FALSE,TRUE)</formula>
    </cfRule>
    <cfRule type="expression" dxfId="1054" priority="370">
      <formula>IF(RIGHT(TEXT(AI129,"0.#"),1)=".",TRUE,FALSE)</formula>
    </cfRule>
  </conditionalFormatting>
  <conditionalFormatting sqref="AM130">
    <cfRule type="expression" dxfId="1053" priority="365">
      <formula>IF(RIGHT(TEXT(AM130,"0.#"),1)=".",FALSE,TRUE)</formula>
    </cfRule>
    <cfRule type="expression" dxfId="1052" priority="366">
      <formula>IF(RIGHT(TEXT(AM130,"0.#"),1)=".",TRUE,FALSE)</formula>
    </cfRule>
  </conditionalFormatting>
  <conditionalFormatting sqref="AM131">
    <cfRule type="expression" dxfId="1051" priority="363">
      <formula>IF(RIGHT(TEXT(AM131,"0.#"),1)=".",FALSE,TRUE)</formula>
    </cfRule>
    <cfRule type="expression" dxfId="1050" priority="364">
      <formula>IF(RIGHT(TEXT(AM131,"0.#"),1)=".",TRUE,FALSE)</formula>
    </cfRule>
  </conditionalFormatting>
  <conditionalFormatting sqref="AQ129:AQ131">
    <cfRule type="expression" dxfId="1049" priority="361">
      <formula>IF(RIGHT(TEXT(AQ129,"0.#"),1)=".",FALSE,TRUE)</formula>
    </cfRule>
    <cfRule type="expression" dxfId="1048" priority="362">
      <formula>IF(RIGHT(TEXT(AQ129,"0.#"),1)=".",TRUE,FALSE)</formula>
    </cfRule>
  </conditionalFormatting>
  <conditionalFormatting sqref="AU129:AU131">
    <cfRule type="expression" dxfId="1047" priority="359">
      <formula>IF(RIGHT(TEXT(AU129,"0.#"),1)=".",FALSE,TRUE)</formula>
    </cfRule>
    <cfRule type="expression" dxfId="1046" priority="360">
      <formula>IF(RIGHT(TEXT(AU129,"0.#"),1)=".",TRUE,FALSE)</formula>
    </cfRule>
  </conditionalFormatting>
  <conditionalFormatting sqref="AE163">
    <cfRule type="expression" dxfId="1045" priority="357">
      <formula>IF(RIGHT(TEXT(AE163,"0.#"),1)=".",FALSE,TRUE)</formula>
    </cfRule>
    <cfRule type="expression" dxfId="1044" priority="358">
      <formula>IF(RIGHT(TEXT(AE163,"0.#"),1)=".",TRUE,FALSE)</formula>
    </cfRule>
  </conditionalFormatting>
  <conditionalFormatting sqref="AE164">
    <cfRule type="expression" dxfId="1043" priority="355">
      <formula>IF(RIGHT(TEXT(AE164,"0.#"),1)=".",FALSE,TRUE)</formula>
    </cfRule>
    <cfRule type="expression" dxfId="1042" priority="356">
      <formula>IF(RIGHT(TEXT(AE164,"0.#"),1)=".",TRUE,FALSE)</formula>
    </cfRule>
  </conditionalFormatting>
  <conditionalFormatting sqref="AM163">
    <cfRule type="expression" dxfId="1041" priority="345">
      <formula>IF(RIGHT(TEXT(AM163,"0.#"),1)=".",FALSE,TRUE)</formula>
    </cfRule>
    <cfRule type="expression" dxfId="1040" priority="346">
      <formula>IF(RIGHT(TEXT(AM163,"0.#"),1)=".",TRUE,FALSE)</formula>
    </cfRule>
  </conditionalFormatting>
  <conditionalFormatting sqref="AE165">
    <cfRule type="expression" dxfId="1039" priority="353">
      <formula>IF(RIGHT(TEXT(AE165,"0.#"),1)=".",FALSE,TRUE)</formula>
    </cfRule>
    <cfRule type="expression" dxfId="1038" priority="354">
      <formula>IF(RIGHT(TEXT(AE165,"0.#"),1)=".",TRUE,FALSE)</formula>
    </cfRule>
  </conditionalFormatting>
  <conditionalFormatting sqref="AI165">
    <cfRule type="expression" dxfId="1037" priority="351">
      <formula>IF(RIGHT(TEXT(AI165,"0.#"),1)=".",FALSE,TRUE)</formula>
    </cfRule>
    <cfRule type="expression" dxfId="1036" priority="352">
      <formula>IF(RIGHT(TEXT(AI165,"0.#"),1)=".",TRUE,FALSE)</formula>
    </cfRule>
  </conditionalFormatting>
  <conditionalFormatting sqref="AI164">
    <cfRule type="expression" dxfId="1035" priority="349">
      <formula>IF(RIGHT(TEXT(AI164,"0.#"),1)=".",FALSE,TRUE)</formula>
    </cfRule>
    <cfRule type="expression" dxfId="1034" priority="350">
      <formula>IF(RIGHT(TEXT(AI164,"0.#"),1)=".",TRUE,FALSE)</formula>
    </cfRule>
  </conditionalFormatting>
  <conditionalFormatting sqref="AI163">
    <cfRule type="expression" dxfId="1033" priority="347">
      <formula>IF(RIGHT(TEXT(AI163,"0.#"),1)=".",FALSE,TRUE)</formula>
    </cfRule>
    <cfRule type="expression" dxfId="1032" priority="348">
      <formula>IF(RIGHT(TEXT(AI163,"0.#"),1)=".",TRUE,FALSE)</formula>
    </cfRule>
  </conditionalFormatting>
  <conditionalFormatting sqref="AM164">
    <cfRule type="expression" dxfId="1031" priority="343">
      <formula>IF(RIGHT(TEXT(AM164,"0.#"),1)=".",FALSE,TRUE)</formula>
    </cfRule>
    <cfRule type="expression" dxfId="1030" priority="344">
      <formula>IF(RIGHT(TEXT(AM164,"0.#"),1)=".",TRUE,FALSE)</formula>
    </cfRule>
  </conditionalFormatting>
  <conditionalFormatting sqref="AM165">
    <cfRule type="expression" dxfId="1029" priority="341">
      <formula>IF(RIGHT(TEXT(AM165,"0.#"),1)=".",FALSE,TRUE)</formula>
    </cfRule>
    <cfRule type="expression" dxfId="1028" priority="342">
      <formula>IF(RIGHT(TEXT(AM165,"0.#"),1)=".",TRUE,FALSE)</formula>
    </cfRule>
  </conditionalFormatting>
  <conditionalFormatting sqref="AQ163:AQ165">
    <cfRule type="expression" dxfId="1027" priority="339">
      <formula>IF(RIGHT(TEXT(AQ163,"0.#"),1)=".",FALSE,TRUE)</formula>
    </cfRule>
    <cfRule type="expression" dxfId="1026" priority="340">
      <formula>IF(RIGHT(TEXT(AQ163,"0.#"),1)=".",TRUE,FALSE)</formula>
    </cfRule>
  </conditionalFormatting>
  <conditionalFormatting sqref="AU163:AU165">
    <cfRule type="expression" dxfId="1025" priority="337">
      <formula>IF(RIGHT(TEXT(AU163,"0.#"),1)=".",FALSE,TRUE)</formula>
    </cfRule>
    <cfRule type="expression" dxfId="1024" priority="338">
      <formula>IF(RIGHT(TEXT(AU163,"0.#"),1)=".",TRUE,FALSE)</formula>
    </cfRule>
  </conditionalFormatting>
  <conditionalFormatting sqref="AE197">
    <cfRule type="expression" dxfId="1023" priority="335">
      <formula>IF(RIGHT(TEXT(AE197,"0.#"),1)=".",FALSE,TRUE)</formula>
    </cfRule>
    <cfRule type="expression" dxfId="1022" priority="336">
      <formula>IF(RIGHT(TEXT(AE197,"0.#"),1)=".",TRUE,FALSE)</formula>
    </cfRule>
  </conditionalFormatting>
  <conditionalFormatting sqref="AE198">
    <cfRule type="expression" dxfId="1021" priority="333">
      <formula>IF(RIGHT(TEXT(AE198,"0.#"),1)=".",FALSE,TRUE)</formula>
    </cfRule>
    <cfRule type="expression" dxfId="1020" priority="334">
      <formula>IF(RIGHT(TEXT(AE198,"0.#"),1)=".",TRUE,FALSE)</formula>
    </cfRule>
  </conditionalFormatting>
  <conditionalFormatting sqref="AM197">
    <cfRule type="expression" dxfId="1019" priority="323">
      <formula>IF(RIGHT(TEXT(AM197,"0.#"),1)=".",FALSE,TRUE)</formula>
    </cfRule>
    <cfRule type="expression" dxfId="1018" priority="324">
      <formula>IF(RIGHT(TEXT(AM197,"0.#"),1)=".",TRUE,FALSE)</formula>
    </cfRule>
  </conditionalFormatting>
  <conditionalFormatting sqref="AE199">
    <cfRule type="expression" dxfId="1017" priority="331">
      <formula>IF(RIGHT(TEXT(AE199,"0.#"),1)=".",FALSE,TRUE)</formula>
    </cfRule>
    <cfRule type="expression" dxfId="1016" priority="332">
      <formula>IF(RIGHT(TEXT(AE199,"0.#"),1)=".",TRUE,FALSE)</formula>
    </cfRule>
  </conditionalFormatting>
  <conditionalFormatting sqref="AI199">
    <cfRule type="expression" dxfId="1015" priority="329">
      <formula>IF(RIGHT(TEXT(AI199,"0.#"),1)=".",FALSE,TRUE)</formula>
    </cfRule>
    <cfRule type="expression" dxfId="1014" priority="330">
      <formula>IF(RIGHT(TEXT(AI199,"0.#"),1)=".",TRUE,FALSE)</formula>
    </cfRule>
  </conditionalFormatting>
  <conditionalFormatting sqref="AI198">
    <cfRule type="expression" dxfId="1013" priority="327">
      <formula>IF(RIGHT(TEXT(AI198,"0.#"),1)=".",FALSE,TRUE)</formula>
    </cfRule>
    <cfRule type="expression" dxfId="1012" priority="328">
      <formula>IF(RIGHT(TEXT(AI198,"0.#"),1)=".",TRUE,FALSE)</formula>
    </cfRule>
  </conditionalFormatting>
  <conditionalFormatting sqref="AI197">
    <cfRule type="expression" dxfId="1011" priority="325">
      <formula>IF(RIGHT(TEXT(AI197,"0.#"),1)=".",FALSE,TRUE)</formula>
    </cfRule>
    <cfRule type="expression" dxfId="1010" priority="326">
      <formula>IF(RIGHT(TEXT(AI197,"0.#"),1)=".",TRUE,FALSE)</formula>
    </cfRule>
  </conditionalFormatting>
  <conditionalFormatting sqref="AM198">
    <cfRule type="expression" dxfId="1009" priority="321">
      <formula>IF(RIGHT(TEXT(AM198,"0.#"),1)=".",FALSE,TRUE)</formula>
    </cfRule>
    <cfRule type="expression" dxfId="1008" priority="322">
      <formula>IF(RIGHT(TEXT(AM198,"0.#"),1)=".",TRUE,FALSE)</formula>
    </cfRule>
  </conditionalFormatting>
  <conditionalFormatting sqref="AM199">
    <cfRule type="expression" dxfId="1007" priority="319">
      <formula>IF(RIGHT(TEXT(AM199,"0.#"),1)=".",FALSE,TRUE)</formula>
    </cfRule>
    <cfRule type="expression" dxfId="1006" priority="320">
      <formula>IF(RIGHT(TEXT(AM199,"0.#"),1)=".",TRUE,FALSE)</formula>
    </cfRule>
  </conditionalFormatting>
  <conditionalFormatting sqref="AQ197:AQ199">
    <cfRule type="expression" dxfId="1005" priority="317">
      <formula>IF(RIGHT(TEXT(AQ197,"0.#"),1)=".",FALSE,TRUE)</formula>
    </cfRule>
    <cfRule type="expression" dxfId="1004" priority="318">
      <formula>IF(RIGHT(TEXT(AQ197,"0.#"),1)=".",TRUE,FALSE)</formula>
    </cfRule>
  </conditionalFormatting>
  <conditionalFormatting sqref="AU197:AU199">
    <cfRule type="expression" dxfId="1003" priority="315">
      <formula>IF(RIGHT(TEXT(AU197,"0.#"),1)=".",FALSE,TRUE)</formula>
    </cfRule>
    <cfRule type="expression" dxfId="1002" priority="316">
      <formula>IF(RIGHT(TEXT(AU197,"0.#"),1)=".",TRUE,FALSE)</formula>
    </cfRule>
  </conditionalFormatting>
  <conditionalFormatting sqref="AE134 AQ134">
    <cfRule type="expression" dxfId="1001" priority="313">
      <formula>IF(RIGHT(TEXT(AE134,"0.#"),1)=".",FALSE,TRUE)</formula>
    </cfRule>
    <cfRule type="expression" dxfId="1000" priority="314">
      <formula>IF(RIGHT(TEXT(AE134,"0.#"),1)=".",TRUE,FALSE)</formula>
    </cfRule>
  </conditionalFormatting>
  <conditionalFormatting sqref="AI134">
    <cfRule type="expression" dxfId="999" priority="311">
      <formula>IF(RIGHT(TEXT(AI134,"0.#"),1)=".",FALSE,TRUE)</formula>
    </cfRule>
    <cfRule type="expression" dxfId="998" priority="312">
      <formula>IF(RIGHT(TEXT(AI134,"0.#"),1)=".",TRUE,FALSE)</formula>
    </cfRule>
  </conditionalFormatting>
  <conditionalFormatting sqref="AM134">
    <cfRule type="expression" dxfId="997" priority="309">
      <formula>IF(RIGHT(TEXT(AM134,"0.#"),1)=".",FALSE,TRUE)</formula>
    </cfRule>
    <cfRule type="expression" dxfId="996" priority="310">
      <formula>IF(RIGHT(TEXT(AM134,"0.#"),1)=".",TRUE,FALSE)</formula>
    </cfRule>
  </conditionalFormatting>
  <conditionalFormatting sqref="AE135">
    <cfRule type="expression" dxfId="995" priority="307">
      <formula>IF(RIGHT(TEXT(AE135,"0.#"),1)=".",FALSE,TRUE)</formula>
    </cfRule>
    <cfRule type="expression" dxfId="994" priority="308">
      <formula>IF(RIGHT(TEXT(AE135,"0.#"),1)=".",TRUE,FALSE)</formula>
    </cfRule>
  </conditionalFormatting>
  <conditionalFormatting sqref="AI135">
    <cfRule type="expression" dxfId="993" priority="305">
      <formula>IF(RIGHT(TEXT(AI135,"0.#"),1)=".",FALSE,TRUE)</formula>
    </cfRule>
    <cfRule type="expression" dxfId="992" priority="306">
      <formula>IF(RIGHT(TEXT(AI135,"0.#"),1)=".",TRUE,FALSE)</formula>
    </cfRule>
  </conditionalFormatting>
  <conditionalFormatting sqref="AM135">
    <cfRule type="expression" dxfId="991" priority="303">
      <formula>IF(RIGHT(TEXT(AM135,"0.#"),1)=".",FALSE,TRUE)</formula>
    </cfRule>
    <cfRule type="expression" dxfId="990" priority="304">
      <formula>IF(RIGHT(TEXT(AM135,"0.#"),1)=".",TRUE,FALSE)</formula>
    </cfRule>
  </conditionalFormatting>
  <conditionalFormatting sqref="AQ135">
    <cfRule type="expression" dxfId="989" priority="301">
      <formula>IF(RIGHT(TEXT(AQ135,"0.#"),1)=".",FALSE,TRUE)</formula>
    </cfRule>
    <cfRule type="expression" dxfId="988" priority="302">
      <formula>IF(RIGHT(TEXT(AQ135,"0.#"),1)=".",TRUE,FALSE)</formula>
    </cfRule>
  </conditionalFormatting>
  <conditionalFormatting sqref="AU134">
    <cfRule type="expression" dxfId="987" priority="299">
      <formula>IF(RIGHT(TEXT(AU134,"0.#"),1)=".",FALSE,TRUE)</formula>
    </cfRule>
    <cfRule type="expression" dxfId="986" priority="300">
      <formula>IF(RIGHT(TEXT(AU134,"0.#"),1)=".",TRUE,FALSE)</formula>
    </cfRule>
  </conditionalFormatting>
  <conditionalFormatting sqref="AU135">
    <cfRule type="expression" dxfId="985" priority="297">
      <formula>IF(RIGHT(TEXT(AU135,"0.#"),1)=".",FALSE,TRUE)</formula>
    </cfRule>
    <cfRule type="expression" dxfId="984" priority="298">
      <formula>IF(RIGHT(TEXT(AU135,"0.#"),1)=".",TRUE,FALSE)</formula>
    </cfRule>
  </conditionalFormatting>
  <conditionalFormatting sqref="AE168 AQ168">
    <cfRule type="expression" dxfId="983" priority="295">
      <formula>IF(RIGHT(TEXT(AE168,"0.#"),1)=".",FALSE,TRUE)</formula>
    </cfRule>
    <cfRule type="expression" dxfId="982" priority="296">
      <formula>IF(RIGHT(TEXT(AE168,"0.#"),1)=".",TRUE,FALSE)</formula>
    </cfRule>
  </conditionalFormatting>
  <conditionalFormatting sqref="AI168">
    <cfRule type="expression" dxfId="981" priority="293">
      <formula>IF(RIGHT(TEXT(AI168,"0.#"),1)=".",FALSE,TRUE)</formula>
    </cfRule>
    <cfRule type="expression" dxfId="980" priority="294">
      <formula>IF(RIGHT(TEXT(AI168,"0.#"),1)=".",TRUE,FALSE)</formula>
    </cfRule>
  </conditionalFormatting>
  <conditionalFormatting sqref="AM168">
    <cfRule type="expression" dxfId="979" priority="291">
      <formula>IF(RIGHT(TEXT(AM168,"0.#"),1)=".",FALSE,TRUE)</formula>
    </cfRule>
    <cfRule type="expression" dxfId="978" priority="292">
      <formula>IF(RIGHT(TEXT(AM168,"0.#"),1)=".",TRUE,FALSE)</formula>
    </cfRule>
  </conditionalFormatting>
  <conditionalFormatting sqref="AE169">
    <cfRule type="expression" dxfId="977" priority="289">
      <formula>IF(RIGHT(TEXT(AE169,"0.#"),1)=".",FALSE,TRUE)</formula>
    </cfRule>
    <cfRule type="expression" dxfId="976" priority="290">
      <formula>IF(RIGHT(TEXT(AE169,"0.#"),1)=".",TRUE,FALSE)</formula>
    </cfRule>
  </conditionalFormatting>
  <conditionalFormatting sqref="AI169">
    <cfRule type="expression" dxfId="975" priority="287">
      <formula>IF(RIGHT(TEXT(AI169,"0.#"),1)=".",FALSE,TRUE)</formula>
    </cfRule>
    <cfRule type="expression" dxfId="974" priority="288">
      <formula>IF(RIGHT(TEXT(AI169,"0.#"),1)=".",TRUE,FALSE)</formula>
    </cfRule>
  </conditionalFormatting>
  <conditionalFormatting sqref="AM169">
    <cfRule type="expression" dxfId="973" priority="285">
      <formula>IF(RIGHT(TEXT(AM169,"0.#"),1)=".",FALSE,TRUE)</formula>
    </cfRule>
    <cfRule type="expression" dxfId="972" priority="286">
      <formula>IF(RIGHT(TEXT(AM169,"0.#"),1)=".",TRUE,FALSE)</formula>
    </cfRule>
  </conditionalFormatting>
  <conditionalFormatting sqref="AQ169">
    <cfRule type="expression" dxfId="971" priority="283">
      <formula>IF(RIGHT(TEXT(AQ169,"0.#"),1)=".",FALSE,TRUE)</formula>
    </cfRule>
    <cfRule type="expression" dxfId="970" priority="284">
      <formula>IF(RIGHT(TEXT(AQ169,"0.#"),1)=".",TRUE,FALSE)</formula>
    </cfRule>
  </conditionalFormatting>
  <conditionalFormatting sqref="AU168">
    <cfRule type="expression" dxfId="969" priority="281">
      <formula>IF(RIGHT(TEXT(AU168,"0.#"),1)=".",FALSE,TRUE)</formula>
    </cfRule>
    <cfRule type="expression" dxfId="968" priority="282">
      <formula>IF(RIGHT(TEXT(AU168,"0.#"),1)=".",TRUE,FALSE)</formula>
    </cfRule>
  </conditionalFormatting>
  <conditionalFormatting sqref="AU169">
    <cfRule type="expression" dxfId="967" priority="279">
      <formula>IF(RIGHT(TEXT(AU169,"0.#"),1)=".",FALSE,TRUE)</formula>
    </cfRule>
    <cfRule type="expression" dxfId="966" priority="280">
      <formula>IF(RIGHT(TEXT(AU169,"0.#"),1)=".",TRUE,FALSE)</formula>
    </cfRule>
  </conditionalFormatting>
  <conditionalFormatting sqref="AE90">
    <cfRule type="expression" dxfId="965" priority="277">
      <formula>IF(RIGHT(TEXT(AE90,"0.#"),1)=".",FALSE,TRUE)</formula>
    </cfRule>
    <cfRule type="expression" dxfId="964" priority="278">
      <formula>IF(RIGHT(TEXT(AE90,"0.#"),1)=".",TRUE,FALSE)</formula>
    </cfRule>
  </conditionalFormatting>
  <conditionalFormatting sqref="AE91">
    <cfRule type="expression" dxfId="963" priority="275">
      <formula>IF(RIGHT(TEXT(AE91,"0.#"),1)=".",FALSE,TRUE)</formula>
    </cfRule>
    <cfRule type="expression" dxfId="962" priority="276">
      <formula>IF(RIGHT(TEXT(AE91,"0.#"),1)=".",TRUE,FALSE)</formula>
    </cfRule>
  </conditionalFormatting>
  <conditionalFormatting sqref="AM90">
    <cfRule type="expression" dxfId="961" priority="265">
      <formula>IF(RIGHT(TEXT(AM90,"0.#"),1)=".",FALSE,TRUE)</formula>
    </cfRule>
    <cfRule type="expression" dxfId="960" priority="266">
      <formula>IF(RIGHT(TEXT(AM90,"0.#"),1)=".",TRUE,FALSE)</formula>
    </cfRule>
  </conditionalFormatting>
  <conditionalFormatting sqref="AE92">
    <cfRule type="expression" dxfId="959" priority="273">
      <formula>IF(RIGHT(TEXT(AE92,"0.#"),1)=".",FALSE,TRUE)</formula>
    </cfRule>
    <cfRule type="expression" dxfId="958" priority="274">
      <formula>IF(RIGHT(TEXT(AE92,"0.#"),1)=".",TRUE,FALSE)</formula>
    </cfRule>
  </conditionalFormatting>
  <conditionalFormatting sqref="AI92">
    <cfRule type="expression" dxfId="957" priority="271">
      <formula>IF(RIGHT(TEXT(AI92,"0.#"),1)=".",FALSE,TRUE)</formula>
    </cfRule>
    <cfRule type="expression" dxfId="956" priority="272">
      <formula>IF(RIGHT(TEXT(AI92,"0.#"),1)=".",TRUE,FALSE)</formula>
    </cfRule>
  </conditionalFormatting>
  <conditionalFormatting sqref="AI91">
    <cfRule type="expression" dxfId="955" priority="269">
      <formula>IF(RIGHT(TEXT(AI91,"0.#"),1)=".",FALSE,TRUE)</formula>
    </cfRule>
    <cfRule type="expression" dxfId="954" priority="270">
      <formula>IF(RIGHT(TEXT(AI91,"0.#"),1)=".",TRUE,FALSE)</formula>
    </cfRule>
  </conditionalFormatting>
  <conditionalFormatting sqref="AI90">
    <cfRule type="expression" dxfId="953" priority="267">
      <formula>IF(RIGHT(TEXT(AI90,"0.#"),1)=".",FALSE,TRUE)</formula>
    </cfRule>
    <cfRule type="expression" dxfId="952" priority="268">
      <formula>IF(RIGHT(TEXT(AI90,"0.#"),1)=".",TRUE,FALSE)</formula>
    </cfRule>
  </conditionalFormatting>
  <conditionalFormatting sqref="AM91">
    <cfRule type="expression" dxfId="951" priority="263">
      <formula>IF(RIGHT(TEXT(AM91,"0.#"),1)=".",FALSE,TRUE)</formula>
    </cfRule>
    <cfRule type="expression" dxfId="950" priority="264">
      <formula>IF(RIGHT(TEXT(AM91,"0.#"),1)=".",TRUE,FALSE)</formula>
    </cfRule>
  </conditionalFormatting>
  <conditionalFormatting sqref="AM92">
    <cfRule type="expression" dxfId="949" priority="261">
      <formula>IF(RIGHT(TEXT(AM92,"0.#"),1)=".",FALSE,TRUE)</formula>
    </cfRule>
    <cfRule type="expression" dxfId="948" priority="262">
      <formula>IF(RIGHT(TEXT(AM92,"0.#"),1)=".",TRUE,FALSE)</formula>
    </cfRule>
  </conditionalFormatting>
  <conditionalFormatting sqref="AQ90:AQ92">
    <cfRule type="expression" dxfId="947" priority="259">
      <formula>IF(RIGHT(TEXT(AQ90,"0.#"),1)=".",FALSE,TRUE)</formula>
    </cfRule>
    <cfRule type="expression" dxfId="946" priority="260">
      <formula>IF(RIGHT(TEXT(AQ90,"0.#"),1)=".",TRUE,FALSE)</formula>
    </cfRule>
  </conditionalFormatting>
  <conditionalFormatting sqref="AU90:AU92">
    <cfRule type="expression" dxfId="945" priority="257">
      <formula>IF(RIGHT(TEXT(AU90,"0.#"),1)=".",FALSE,TRUE)</formula>
    </cfRule>
    <cfRule type="expression" dxfId="944" priority="258">
      <formula>IF(RIGHT(TEXT(AU90,"0.#"),1)=".",TRUE,FALSE)</formula>
    </cfRule>
  </conditionalFormatting>
  <conditionalFormatting sqref="AE85">
    <cfRule type="expression" dxfId="943" priority="255">
      <formula>IF(RIGHT(TEXT(AE85,"0.#"),1)=".",FALSE,TRUE)</formula>
    </cfRule>
    <cfRule type="expression" dxfId="942" priority="256">
      <formula>IF(RIGHT(TEXT(AE85,"0.#"),1)=".",TRUE,FALSE)</formula>
    </cfRule>
  </conditionalFormatting>
  <conditionalFormatting sqref="AE86">
    <cfRule type="expression" dxfId="941" priority="253">
      <formula>IF(RIGHT(TEXT(AE86,"0.#"),1)=".",FALSE,TRUE)</formula>
    </cfRule>
    <cfRule type="expression" dxfId="940" priority="254">
      <formula>IF(RIGHT(TEXT(AE86,"0.#"),1)=".",TRUE,FALSE)</formula>
    </cfRule>
  </conditionalFormatting>
  <conditionalFormatting sqref="AM85">
    <cfRule type="expression" dxfId="939" priority="243">
      <formula>IF(RIGHT(TEXT(AM85,"0.#"),1)=".",FALSE,TRUE)</formula>
    </cfRule>
    <cfRule type="expression" dxfId="938" priority="244">
      <formula>IF(RIGHT(TEXT(AM85,"0.#"),1)=".",TRUE,FALSE)</formula>
    </cfRule>
  </conditionalFormatting>
  <conditionalFormatting sqref="AE87">
    <cfRule type="expression" dxfId="937" priority="251">
      <formula>IF(RIGHT(TEXT(AE87,"0.#"),1)=".",FALSE,TRUE)</formula>
    </cfRule>
    <cfRule type="expression" dxfId="936" priority="252">
      <formula>IF(RIGHT(TEXT(AE87,"0.#"),1)=".",TRUE,FALSE)</formula>
    </cfRule>
  </conditionalFormatting>
  <conditionalFormatting sqref="AI87">
    <cfRule type="expression" dxfId="935" priority="249">
      <formula>IF(RIGHT(TEXT(AI87,"0.#"),1)=".",FALSE,TRUE)</formula>
    </cfRule>
    <cfRule type="expression" dxfId="934" priority="250">
      <formula>IF(RIGHT(TEXT(AI87,"0.#"),1)=".",TRUE,FALSE)</formula>
    </cfRule>
  </conditionalFormatting>
  <conditionalFormatting sqref="AI86">
    <cfRule type="expression" dxfId="933" priority="247">
      <formula>IF(RIGHT(TEXT(AI86,"0.#"),1)=".",FALSE,TRUE)</formula>
    </cfRule>
    <cfRule type="expression" dxfId="932" priority="248">
      <formula>IF(RIGHT(TEXT(AI86,"0.#"),1)=".",TRUE,FALSE)</formula>
    </cfRule>
  </conditionalFormatting>
  <conditionalFormatting sqref="AI85">
    <cfRule type="expression" dxfId="931" priority="245">
      <formula>IF(RIGHT(TEXT(AI85,"0.#"),1)=".",FALSE,TRUE)</formula>
    </cfRule>
    <cfRule type="expression" dxfId="930" priority="246">
      <formula>IF(RIGHT(TEXT(AI85,"0.#"),1)=".",TRUE,FALSE)</formula>
    </cfRule>
  </conditionalFormatting>
  <conditionalFormatting sqref="AM86">
    <cfRule type="expression" dxfId="929" priority="241">
      <formula>IF(RIGHT(TEXT(AM86,"0.#"),1)=".",FALSE,TRUE)</formula>
    </cfRule>
    <cfRule type="expression" dxfId="928" priority="242">
      <formula>IF(RIGHT(TEXT(AM86,"0.#"),1)=".",TRUE,FALSE)</formula>
    </cfRule>
  </conditionalFormatting>
  <conditionalFormatting sqref="AM87">
    <cfRule type="expression" dxfId="927" priority="239">
      <formula>IF(RIGHT(TEXT(AM87,"0.#"),1)=".",FALSE,TRUE)</formula>
    </cfRule>
    <cfRule type="expression" dxfId="926" priority="240">
      <formula>IF(RIGHT(TEXT(AM87,"0.#"),1)=".",TRUE,FALSE)</formula>
    </cfRule>
  </conditionalFormatting>
  <conditionalFormatting sqref="AQ85:AQ87">
    <cfRule type="expression" dxfId="925" priority="237">
      <formula>IF(RIGHT(TEXT(AQ85,"0.#"),1)=".",FALSE,TRUE)</formula>
    </cfRule>
    <cfRule type="expression" dxfId="924" priority="238">
      <formula>IF(RIGHT(TEXT(AQ85,"0.#"),1)=".",TRUE,FALSE)</formula>
    </cfRule>
  </conditionalFormatting>
  <conditionalFormatting sqref="AU85:AU87">
    <cfRule type="expression" dxfId="923" priority="235">
      <formula>IF(RIGHT(TEXT(AU85,"0.#"),1)=".",FALSE,TRUE)</formula>
    </cfRule>
    <cfRule type="expression" dxfId="922" priority="236">
      <formula>IF(RIGHT(TEXT(AU85,"0.#"),1)=".",TRUE,FALSE)</formula>
    </cfRule>
  </conditionalFormatting>
  <conditionalFormatting sqref="AE124">
    <cfRule type="expression" dxfId="921" priority="233">
      <formula>IF(RIGHT(TEXT(AE124,"0.#"),1)=".",FALSE,TRUE)</formula>
    </cfRule>
    <cfRule type="expression" dxfId="920" priority="234">
      <formula>IF(RIGHT(TEXT(AE124,"0.#"),1)=".",TRUE,FALSE)</formula>
    </cfRule>
  </conditionalFormatting>
  <conditionalFormatting sqref="AE125">
    <cfRule type="expression" dxfId="919" priority="231">
      <formula>IF(RIGHT(TEXT(AE125,"0.#"),1)=".",FALSE,TRUE)</formula>
    </cfRule>
    <cfRule type="expression" dxfId="918" priority="232">
      <formula>IF(RIGHT(TEXT(AE125,"0.#"),1)=".",TRUE,FALSE)</formula>
    </cfRule>
  </conditionalFormatting>
  <conditionalFormatting sqref="AM124">
    <cfRule type="expression" dxfId="917" priority="221">
      <formula>IF(RIGHT(TEXT(AM124,"0.#"),1)=".",FALSE,TRUE)</formula>
    </cfRule>
    <cfRule type="expression" dxfId="916" priority="222">
      <formula>IF(RIGHT(TEXT(AM124,"0.#"),1)=".",TRUE,FALSE)</formula>
    </cfRule>
  </conditionalFormatting>
  <conditionalFormatting sqref="AE126">
    <cfRule type="expression" dxfId="915" priority="229">
      <formula>IF(RIGHT(TEXT(AE126,"0.#"),1)=".",FALSE,TRUE)</formula>
    </cfRule>
    <cfRule type="expression" dxfId="914" priority="230">
      <formula>IF(RIGHT(TEXT(AE126,"0.#"),1)=".",TRUE,FALSE)</formula>
    </cfRule>
  </conditionalFormatting>
  <conditionalFormatting sqref="AI126">
    <cfRule type="expression" dxfId="913" priority="227">
      <formula>IF(RIGHT(TEXT(AI126,"0.#"),1)=".",FALSE,TRUE)</formula>
    </cfRule>
    <cfRule type="expression" dxfId="912" priority="228">
      <formula>IF(RIGHT(TEXT(AI126,"0.#"),1)=".",TRUE,FALSE)</formula>
    </cfRule>
  </conditionalFormatting>
  <conditionalFormatting sqref="AI125">
    <cfRule type="expression" dxfId="911" priority="225">
      <formula>IF(RIGHT(TEXT(AI125,"0.#"),1)=".",FALSE,TRUE)</formula>
    </cfRule>
    <cfRule type="expression" dxfId="910" priority="226">
      <formula>IF(RIGHT(TEXT(AI125,"0.#"),1)=".",TRUE,FALSE)</formula>
    </cfRule>
  </conditionalFormatting>
  <conditionalFormatting sqref="AI124">
    <cfRule type="expression" dxfId="909" priority="223">
      <formula>IF(RIGHT(TEXT(AI124,"0.#"),1)=".",FALSE,TRUE)</formula>
    </cfRule>
    <cfRule type="expression" dxfId="908" priority="224">
      <formula>IF(RIGHT(TEXT(AI124,"0.#"),1)=".",TRUE,FALSE)</formula>
    </cfRule>
  </conditionalFormatting>
  <conditionalFormatting sqref="AM125">
    <cfRule type="expression" dxfId="907" priority="219">
      <formula>IF(RIGHT(TEXT(AM125,"0.#"),1)=".",FALSE,TRUE)</formula>
    </cfRule>
    <cfRule type="expression" dxfId="906" priority="220">
      <formula>IF(RIGHT(TEXT(AM125,"0.#"),1)=".",TRUE,FALSE)</formula>
    </cfRule>
  </conditionalFormatting>
  <conditionalFormatting sqref="AM126">
    <cfRule type="expression" dxfId="905" priority="217">
      <formula>IF(RIGHT(TEXT(AM126,"0.#"),1)=".",FALSE,TRUE)</formula>
    </cfRule>
    <cfRule type="expression" dxfId="904" priority="218">
      <formula>IF(RIGHT(TEXT(AM126,"0.#"),1)=".",TRUE,FALSE)</formula>
    </cfRule>
  </conditionalFormatting>
  <conditionalFormatting sqref="AQ124:AQ126">
    <cfRule type="expression" dxfId="903" priority="215">
      <formula>IF(RIGHT(TEXT(AQ124,"0.#"),1)=".",FALSE,TRUE)</formula>
    </cfRule>
    <cfRule type="expression" dxfId="902" priority="216">
      <formula>IF(RIGHT(TEXT(AQ124,"0.#"),1)=".",TRUE,FALSE)</formula>
    </cfRule>
  </conditionalFormatting>
  <conditionalFormatting sqref="AU124:AU126">
    <cfRule type="expression" dxfId="901" priority="213">
      <formula>IF(RIGHT(TEXT(AU124,"0.#"),1)=".",FALSE,TRUE)</formula>
    </cfRule>
    <cfRule type="expression" dxfId="900" priority="214">
      <formula>IF(RIGHT(TEXT(AU124,"0.#"),1)=".",TRUE,FALSE)</formula>
    </cfRule>
  </conditionalFormatting>
  <conditionalFormatting sqref="AE119 AI119">
    <cfRule type="expression" dxfId="899" priority="211">
      <formula>IF(RIGHT(TEXT(AE119,"0.#"),1)=".",FALSE,TRUE)</formula>
    </cfRule>
    <cfRule type="expression" dxfId="898" priority="212">
      <formula>IF(RIGHT(TEXT(AE119,"0.#"),1)=".",TRUE,FALSE)</formula>
    </cfRule>
  </conditionalFormatting>
  <conditionalFormatting sqref="AE120 AI120">
    <cfRule type="expression" dxfId="897" priority="209">
      <formula>IF(RIGHT(TEXT(AE120,"0.#"),1)=".",FALSE,TRUE)</formula>
    </cfRule>
    <cfRule type="expression" dxfId="896" priority="210">
      <formula>IF(RIGHT(TEXT(AE120,"0.#"),1)=".",TRUE,FALSE)</formula>
    </cfRule>
  </conditionalFormatting>
  <conditionalFormatting sqref="AM119">
    <cfRule type="expression" dxfId="895" priority="199">
      <formula>IF(RIGHT(TEXT(AM119,"0.#"),1)=".",FALSE,TRUE)</formula>
    </cfRule>
    <cfRule type="expression" dxfId="894" priority="200">
      <formula>IF(RIGHT(TEXT(AM119,"0.#"),1)=".",TRUE,FALSE)</formula>
    </cfRule>
  </conditionalFormatting>
  <conditionalFormatting sqref="AE121 AI121">
    <cfRule type="expression" dxfId="893" priority="207">
      <formula>IF(RIGHT(TEXT(AE121,"0.#"),1)=".",FALSE,TRUE)</formula>
    </cfRule>
    <cfRule type="expression" dxfId="892" priority="208">
      <formula>IF(RIGHT(TEXT(AE121,"0.#"),1)=".",TRUE,FALSE)</formula>
    </cfRule>
  </conditionalFormatting>
  <conditionalFormatting sqref="AM120">
    <cfRule type="expression" dxfId="891" priority="197">
      <formula>IF(RIGHT(TEXT(AM120,"0.#"),1)=".",FALSE,TRUE)</formula>
    </cfRule>
    <cfRule type="expression" dxfId="890" priority="198">
      <formula>IF(RIGHT(TEXT(AM120,"0.#"),1)=".",TRUE,FALSE)</formula>
    </cfRule>
  </conditionalFormatting>
  <conditionalFormatting sqref="AM121">
    <cfRule type="expression" dxfId="889" priority="195">
      <formula>IF(RIGHT(TEXT(AM121,"0.#"),1)=".",FALSE,TRUE)</formula>
    </cfRule>
    <cfRule type="expression" dxfId="888" priority="196">
      <formula>IF(RIGHT(TEXT(AM121,"0.#"),1)=".",TRUE,FALSE)</formula>
    </cfRule>
  </conditionalFormatting>
  <conditionalFormatting sqref="AQ119:AQ121">
    <cfRule type="expression" dxfId="887" priority="193">
      <formula>IF(RIGHT(TEXT(AQ119,"0.#"),1)=".",FALSE,TRUE)</formula>
    </cfRule>
    <cfRule type="expression" dxfId="886" priority="194">
      <formula>IF(RIGHT(TEXT(AQ119,"0.#"),1)=".",TRUE,FALSE)</formula>
    </cfRule>
  </conditionalFormatting>
  <conditionalFormatting sqref="AU119:AU121">
    <cfRule type="expression" dxfId="885" priority="191">
      <formula>IF(RIGHT(TEXT(AU119,"0.#"),1)=".",FALSE,TRUE)</formula>
    </cfRule>
    <cfRule type="expression" dxfId="884" priority="192">
      <formula>IF(RIGHT(TEXT(AU119,"0.#"),1)=".",TRUE,FALSE)</formula>
    </cfRule>
  </conditionalFormatting>
  <conditionalFormatting sqref="AE158">
    <cfRule type="expression" dxfId="883" priority="189">
      <formula>IF(RIGHT(TEXT(AE158,"0.#"),1)=".",FALSE,TRUE)</formula>
    </cfRule>
    <cfRule type="expression" dxfId="882" priority="190">
      <formula>IF(RIGHT(TEXT(AE158,"0.#"),1)=".",TRUE,FALSE)</formula>
    </cfRule>
  </conditionalFormatting>
  <conditionalFormatting sqref="AE159">
    <cfRule type="expression" dxfId="881" priority="187">
      <formula>IF(RIGHT(TEXT(AE159,"0.#"),1)=".",FALSE,TRUE)</formula>
    </cfRule>
    <cfRule type="expression" dxfId="880" priority="188">
      <formula>IF(RIGHT(TEXT(AE159,"0.#"),1)=".",TRUE,FALSE)</formula>
    </cfRule>
  </conditionalFormatting>
  <conditionalFormatting sqref="AM158">
    <cfRule type="expression" dxfId="879" priority="177">
      <formula>IF(RIGHT(TEXT(AM158,"0.#"),1)=".",FALSE,TRUE)</formula>
    </cfRule>
    <cfRule type="expression" dxfId="878" priority="178">
      <formula>IF(RIGHT(TEXT(AM158,"0.#"),1)=".",TRUE,FALSE)</formula>
    </cfRule>
  </conditionalFormatting>
  <conditionalFormatting sqref="AE160">
    <cfRule type="expression" dxfId="877" priority="185">
      <formula>IF(RIGHT(TEXT(AE160,"0.#"),1)=".",FALSE,TRUE)</formula>
    </cfRule>
    <cfRule type="expression" dxfId="876" priority="186">
      <formula>IF(RIGHT(TEXT(AE160,"0.#"),1)=".",TRUE,FALSE)</formula>
    </cfRule>
  </conditionalFormatting>
  <conditionalFormatting sqref="AI160">
    <cfRule type="expression" dxfId="875" priority="183">
      <formula>IF(RIGHT(TEXT(AI160,"0.#"),1)=".",FALSE,TRUE)</formula>
    </cfRule>
    <cfRule type="expression" dxfId="874" priority="184">
      <formula>IF(RIGHT(TEXT(AI160,"0.#"),1)=".",TRUE,FALSE)</formula>
    </cfRule>
  </conditionalFormatting>
  <conditionalFormatting sqref="AI159">
    <cfRule type="expression" dxfId="873" priority="181">
      <formula>IF(RIGHT(TEXT(AI159,"0.#"),1)=".",FALSE,TRUE)</formula>
    </cfRule>
    <cfRule type="expression" dxfId="872" priority="182">
      <formula>IF(RIGHT(TEXT(AI159,"0.#"),1)=".",TRUE,FALSE)</formula>
    </cfRule>
  </conditionalFormatting>
  <conditionalFormatting sqref="AI158">
    <cfRule type="expression" dxfId="871" priority="179">
      <formula>IF(RIGHT(TEXT(AI158,"0.#"),1)=".",FALSE,TRUE)</formula>
    </cfRule>
    <cfRule type="expression" dxfId="870" priority="180">
      <formula>IF(RIGHT(TEXT(AI158,"0.#"),1)=".",TRUE,FALSE)</formula>
    </cfRule>
  </conditionalFormatting>
  <conditionalFormatting sqref="AM159">
    <cfRule type="expression" dxfId="869" priority="175">
      <formula>IF(RIGHT(TEXT(AM159,"0.#"),1)=".",FALSE,TRUE)</formula>
    </cfRule>
    <cfRule type="expression" dxfId="868" priority="176">
      <formula>IF(RIGHT(TEXT(AM159,"0.#"),1)=".",TRUE,FALSE)</formula>
    </cfRule>
  </conditionalFormatting>
  <conditionalFormatting sqref="AM160">
    <cfRule type="expression" dxfId="867" priority="173">
      <formula>IF(RIGHT(TEXT(AM160,"0.#"),1)=".",FALSE,TRUE)</formula>
    </cfRule>
    <cfRule type="expression" dxfId="866" priority="174">
      <formula>IF(RIGHT(TEXT(AM160,"0.#"),1)=".",TRUE,FALSE)</formula>
    </cfRule>
  </conditionalFormatting>
  <conditionalFormatting sqref="AQ158:AQ160">
    <cfRule type="expression" dxfId="865" priority="171">
      <formula>IF(RIGHT(TEXT(AQ158,"0.#"),1)=".",FALSE,TRUE)</formula>
    </cfRule>
    <cfRule type="expression" dxfId="864" priority="172">
      <formula>IF(RIGHT(TEXT(AQ158,"0.#"),1)=".",TRUE,FALSE)</formula>
    </cfRule>
  </conditionalFormatting>
  <conditionalFormatting sqref="AU158:AU160">
    <cfRule type="expression" dxfId="863" priority="169">
      <formula>IF(RIGHT(TEXT(AU158,"0.#"),1)=".",FALSE,TRUE)</formula>
    </cfRule>
    <cfRule type="expression" dxfId="862" priority="170">
      <formula>IF(RIGHT(TEXT(AU158,"0.#"),1)=".",TRUE,FALSE)</formula>
    </cfRule>
  </conditionalFormatting>
  <conditionalFormatting sqref="AE153">
    <cfRule type="expression" dxfId="861" priority="167">
      <formula>IF(RIGHT(TEXT(AE153,"0.#"),1)=".",FALSE,TRUE)</formula>
    </cfRule>
    <cfRule type="expression" dxfId="860" priority="168">
      <formula>IF(RIGHT(TEXT(AE153,"0.#"),1)=".",TRUE,FALSE)</formula>
    </cfRule>
  </conditionalFormatting>
  <conditionalFormatting sqref="AE154">
    <cfRule type="expression" dxfId="859" priority="165">
      <formula>IF(RIGHT(TEXT(AE154,"0.#"),1)=".",FALSE,TRUE)</formula>
    </cfRule>
    <cfRule type="expression" dxfId="858" priority="166">
      <formula>IF(RIGHT(TEXT(AE154,"0.#"),1)=".",TRUE,FALSE)</formula>
    </cfRule>
  </conditionalFormatting>
  <conditionalFormatting sqref="AM153">
    <cfRule type="expression" dxfId="857" priority="155">
      <formula>IF(RIGHT(TEXT(AM153,"0.#"),1)=".",FALSE,TRUE)</formula>
    </cfRule>
    <cfRule type="expression" dxfId="856" priority="156">
      <formula>IF(RIGHT(TEXT(AM153,"0.#"),1)=".",TRUE,FALSE)</formula>
    </cfRule>
  </conditionalFormatting>
  <conditionalFormatting sqref="AE155">
    <cfRule type="expression" dxfId="855" priority="163">
      <formula>IF(RIGHT(TEXT(AE155,"0.#"),1)=".",FALSE,TRUE)</formula>
    </cfRule>
    <cfRule type="expression" dxfId="854" priority="164">
      <formula>IF(RIGHT(TEXT(AE155,"0.#"),1)=".",TRUE,FALSE)</formula>
    </cfRule>
  </conditionalFormatting>
  <conditionalFormatting sqref="AI155">
    <cfRule type="expression" dxfId="853" priority="161">
      <formula>IF(RIGHT(TEXT(AI155,"0.#"),1)=".",FALSE,TRUE)</formula>
    </cfRule>
    <cfRule type="expression" dxfId="852" priority="162">
      <formula>IF(RIGHT(TEXT(AI155,"0.#"),1)=".",TRUE,FALSE)</formula>
    </cfRule>
  </conditionalFormatting>
  <conditionalFormatting sqref="AI154">
    <cfRule type="expression" dxfId="851" priority="159">
      <formula>IF(RIGHT(TEXT(AI154,"0.#"),1)=".",FALSE,TRUE)</formula>
    </cfRule>
    <cfRule type="expression" dxfId="850" priority="160">
      <formula>IF(RIGHT(TEXT(AI154,"0.#"),1)=".",TRUE,FALSE)</formula>
    </cfRule>
  </conditionalFormatting>
  <conditionalFormatting sqref="AI153">
    <cfRule type="expression" dxfId="849" priority="157">
      <formula>IF(RIGHT(TEXT(AI153,"0.#"),1)=".",FALSE,TRUE)</formula>
    </cfRule>
    <cfRule type="expression" dxfId="848" priority="158">
      <formula>IF(RIGHT(TEXT(AI153,"0.#"),1)=".",TRUE,FALSE)</formula>
    </cfRule>
  </conditionalFormatting>
  <conditionalFormatting sqref="AM154">
    <cfRule type="expression" dxfId="847" priority="153">
      <formula>IF(RIGHT(TEXT(AM154,"0.#"),1)=".",FALSE,TRUE)</formula>
    </cfRule>
    <cfRule type="expression" dxfId="846" priority="154">
      <formula>IF(RIGHT(TEXT(AM154,"0.#"),1)=".",TRUE,FALSE)</formula>
    </cfRule>
  </conditionalFormatting>
  <conditionalFormatting sqref="AM155">
    <cfRule type="expression" dxfId="845" priority="151">
      <formula>IF(RIGHT(TEXT(AM155,"0.#"),1)=".",FALSE,TRUE)</formula>
    </cfRule>
    <cfRule type="expression" dxfId="844" priority="152">
      <formula>IF(RIGHT(TEXT(AM155,"0.#"),1)=".",TRUE,FALSE)</formula>
    </cfRule>
  </conditionalFormatting>
  <conditionalFormatting sqref="AQ153:AQ155">
    <cfRule type="expression" dxfId="843" priority="149">
      <formula>IF(RIGHT(TEXT(AQ153,"0.#"),1)=".",FALSE,TRUE)</formula>
    </cfRule>
    <cfRule type="expression" dxfId="842" priority="150">
      <formula>IF(RIGHT(TEXT(AQ153,"0.#"),1)=".",TRUE,FALSE)</formula>
    </cfRule>
  </conditionalFormatting>
  <conditionalFormatting sqref="AU153:AU155">
    <cfRule type="expression" dxfId="841" priority="147">
      <formula>IF(RIGHT(TEXT(AU153,"0.#"),1)=".",FALSE,TRUE)</formula>
    </cfRule>
    <cfRule type="expression" dxfId="840" priority="148">
      <formula>IF(RIGHT(TEXT(AU153,"0.#"),1)=".",TRUE,FALSE)</formula>
    </cfRule>
  </conditionalFormatting>
  <conditionalFormatting sqref="AE192">
    <cfRule type="expression" dxfId="839" priority="145">
      <formula>IF(RIGHT(TEXT(AE192,"0.#"),1)=".",FALSE,TRUE)</formula>
    </cfRule>
    <cfRule type="expression" dxfId="838" priority="146">
      <formula>IF(RIGHT(TEXT(AE192,"0.#"),1)=".",TRUE,FALSE)</formula>
    </cfRule>
  </conditionalFormatting>
  <conditionalFormatting sqref="AE193">
    <cfRule type="expression" dxfId="837" priority="143">
      <formula>IF(RIGHT(TEXT(AE193,"0.#"),1)=".",FALSE,TRUE)</formula>
    </cfRule>
    <cfRule type="expression" dxfId="836" priority="144">
      <formula>IF(RIGHT(TEXT(AE193,"0.#"),1)=".",TRUE,FALSE)</formula>
    </cfRule>
  </conditionalFormatting>
  <conditionalFormatting sqref="AM192">
    <cfRule type="expression" dxfId="835" priority="133">
      <formula>IF(RIGHT(TEXT(AM192,"0.#"),1)=".",FALSE,TRUE)</formula>
    </cfRule>
    <cfRule type="expression" dxfId="834" priority="134">
      <formula>IF(RIGHT(TEXT(AM192,"0.#"),1)=".",TRUE,FALSE)</formula>
    </cfRule>
  </conditionalFormatting>
  <conditionalFormatting sqref="AE194">
    <cfRule type="expression" dxfId="833" priority="141">
      <formula>IF(RIGHT(TEXT(AE194,"0.#"),1)=".",FALSE,TRUE)</formula>
    </cfRule>
    <cfRule type="expression" dxfId="832" priority="142">
      <formula>IF(RIGHT(TEXT(AE194,"0.#"),1)=".",TRUE,FALSE)</formula>
    </cfRule>
  </conditionalFormatting>
  <conditionalFormatting sqref="AI194">
    <cfRule type="expression" dxfId="831" priority="139">
      <formula>IF(RIGHT(TEXT(AI194,"0.#"),1)=".",FALSE,TRUE)</formula>
    </cfRule>
    <cfRule type="expression" dxfId="830" priority="140">
      <formula>IF(RIGHT(TEXT(AI194,"0.#"),1)=".",TRUE,FALSE)</formula>
    </cfRule>
  </conditionalFormatting>
  <conditionalFormatting sqref="AI193">
    <cfRule type="expression" dxfId="829" priority="137">
      <formula>IF(RIGHT(TEXT(AI193,"0.#"),1)=".",FALSE,TRUE)</formula>
    </cfRule>
    <cfRule type="expression" dxfId="828" priority="138">
      <formula>IF(RIGHT(TEXT(AI193,"0.#"),1)=".",TRUE,FALSE)</formula>
    </cfRule>
  </conditionalFormatting>
  <conditionalFormatting sqref="AI192">
    <cfRule type="expression" dxfId="827" priority="135">
      <formula>IF(RIGHT(TEXT(AI192,"0.#"),1)=".",FALSE,TRUE)</formula>
    </cfRule>
    <cfRule type="expression" dxfId="826" priority="136">
      <formula>IF(RIGHT(TEXT(AI192,"0.#"),1)=".",TRUE,FALSE)</formula>
    </cfRule>
  </conditionalFormatting>
  <conditionalFormatting sqref="AM193">
    <cfRule type="expression" dxfId="825" priority="131">
      <formula>IF(RIGHT(TEXT(AM193,"0.#"),1)=".",FALSE,TRUE)</formula>
    </cfRule>
    <cfRule type="expression" dxfId="824" priority="132">
      <formula>IF(RIGHT(TEXT(AM193,"0.#"),1)=".",TRUE,FALSE)</formula>
    </cfRule>
  </conditionalFormatting>
  <conditionalFormatting sqref="AM194">
    <cfRule type="expression" dxfId="823" priority="129">
      <formula>IF(RIGHT(TEXT(AM194,"0.#"),1)=".",FALSE,TRUE)</formula>
    </cfRule>
    <cfRule type="expression" dxfId="822" priority="130">
      <formula>IF(RIGHT(TEXT(AM194,"0.#"),1)=".",TRUE,FALSE)</formula>
    </cfRule>
  </conditionalFormatting>
  <conditionalFormatting sqref="AQ192:AQ194">
    <cfRule type="expression" dxfId="821" priority="127">
      <formula>IF(RIGHT(TEXT(AQ192,"0.#"),1)=".",FALSE,TRUE)</formula>
    </cfRule>
    <cfRule type="expression" dxfId="820" priority="128">
      <formula>IF(RIGHT(TEXT(AQ192,"0.#"),1)=".",TRUE,FALSE)</formula>
    </cfRule>
  </conditionalFormatting>
  <conditionalFormatting sqref="AU192:AU194">
    <cfRule type="expression" dxfId="819" priority="125">
      <formula>IF(RIGHT(TEXT(AU192,"0.#"),1)=".",FALSE,TRUE)</formula>
    </cfRule>
    <cfRule type="expression" dxfId="818" priority="126">
      <formula>IF(RIGHT(TEXT(AU192,"0.#"),1)=".",TRUE,FALSE)</formula>
    </cfRule>
  </conditionalFormatting>
  <conditionalFormatting sqref="AE187">
    <cfRule type="expression" dxfId="817" priority="123">
      <formula>IF(RIGHT(TEXT(AE187,"0.#"),1)=".",FALSE,TRUE)</formula>
    </cfRule>
    <cfRule type="expression" dxfId="816" priority="124">
      <formula>IF(RIGHT(TEXT(AE187,"0.#"),1)=".",TRUE,FALSE)</formula>
    </cfRule>
  </conditionalFormatting>
  <conditionalFormatting sqref="AE188">
    <cfRule type="expression" dxfId="815" priority="121">
      <formula>IF(RIGHT(TEXT(AE188,"0.#"),1)=".",FALSE,TRUE)</formula>
    </cfRule>
    <cfRule type="expression" dxfId="814" priority="122">
      <formula>IF(RIGHT(TEXT(AE188,"0.#"),1)=".",TRUE,FALSE)</formula>
    </cfRule>
  </conditionalFormatting>
  <conditionalFormatting sqref="AM187">
    <cfRule type="expression" dxfId="813" priority="111">
      <formula>IF(RIGHT(TEXT(AM187,"0.#"),1)=".",FALSE,TRUE)</formula>
    </cfRule>
    <cfRule type="expression" dxfId="812" priority="112">
      <formula>IF(RIGHT(TEXT(AM187,"0.#"),1)=".",TRUE,FALSE)</formula>
    </cfRule>
  </conditionalFormatting>
  <conditionalFormatting sqref="AE189">
    <cfRule type="expression" dxfId="811" priority="119">
      <formula>IF(RIGHT(TEXT(AE189,"0.#"),1)=".",FALSE,TRUE)</formula>
    </cfRule>
    <cfRule type="expression" dxfId="810" priority="120">
      <formula>IF(RIGHT(TEXT(AE189,"0.#"),1)=".",TRUE,FALSE)</formula>
    </cfRule>
  </conditionalFormatting>
  <conditionalFormatting sqref="AI189">
    <cfRule type="expression" dxfId="809" priority="117">
      <formula>IF(RIGHT(TEXT(AI189,"0.#"),1)=".",FALSE,TRUE)</formula>
    </cfRule>
    <cfRule type="expression" dxfId="808" priority="118">
      <formula>IF(RIGHT(TEXT(AI189,"0.#"),1)=".",TRUE,FALSE)</formula>
    </cfRule>
  </conditionalFormatting>
  <conditionalFormatting sqref="AI188">
    <cfRule type="expression" dxfId="807" priority="115">
      <formula>IF(RIGHT(TEXT(AI188,"0.#"),1)=".",FALSE,TRUE)</formula>
    </cfRule>
    <cfRule type="expression" dxfId="806" priority="116">
      <formula>IF(RIGHT(TEXT(AI188,"0.#"),1)=".",TRUE,FALSE)</formula>
    </cfRule>
  </conditionalFormatting>
  <conditionalFormatting sqref="AI187">
    <cfRule type="expression" dxfId="805" priority="113">
      <formula>IF(RIGHT(TEXT(AI187,"0.#"),1)=".",FALSE,TRUE)</formula>
    </cfRule>
    <cfRule type="expression" dxfId="804" priority="114">
      <formula>IF(RIGHT(TEXT(AI187,"0.#"),1)=".",TRUE,FALSE)</formula>
    </cfRule>
  </conditionalFormatting>
  <conditionalFormatting sqref="AM188">
    <cfRule type="expression" dxfId="803" priority="109">
      <formula>IF(RIGHT(TEXT(AM188,"0.#"),1)=".",FALSE,TRUE)</formula>
    </cfRule>
    <cfRule type="expression" dxfId="802" priority="110">
      <formula>IF(RIGHT(TEXT(AM188,"0.#"),1)=".",TRUE,FALSE)</formula>
    </cfRule>
  </conditionalFormatting>
  <conditionalFormatting sqref="AM189">
    <cfRule type="expression" dxfId="801" priority="107">
      <formula>IF(RIGHT(TEXT(AM189,"0.#"),1)=".",FALSE,TRUE)</formula>
    </cfRule>
    <cfRule type="expression" dxfId="800" priority="108">
      <formula>IF(RIGHT(TEXT(AM189,"0.#"),1)=".",TRUE,FALSE)</formula>
    </cfRule>
  </conditionalFormatting>
  <conditionalFormatting sqref="AQ187:AQ189">
    <cfRule type="expression" dxfId="799" priority="105">
      <formula>IF(RIGHT(TEXT(AQ187,"0.#"),1)=".",FALSE,TRUE)</formula>
    </cfRule>
    <cfRule type="expression" dxfId="798" priority="106">
      <formula>IF(RIGHT(TEXT(AQ187,"0.#"),1)=".",TRUE,FALSE)</formula>
    </cfRule>
  </conditionalFormatting>
  <conditionalFormatting sqref="AU187:AU189">
    <cfRule type="expression" dxfId="797" priority="103">
      <formula>IF(RIGHT(TEXT(AU187,"0.#"),1)=".",FALSE,TRUE)</formula>
    </cfRule>
    <cfRule type="expression" dxfId="796" priority="104">
      <formula>IF(RIGHT(TEXT(AU187,"0.#"),1)=".",TRUE,FALSE)</formula>
    </cfRule>
  </conditionalFormatting>
  <conditionalFormatting sqref="AE56">
    <cfRule type="expression" dxfId="795" priority="101">
      <formula>IF(RIGHT(TEXT(AE56,"0.#"),1)=".",FALSE,TRUE)</formula>
    </cfRule>
    <cfRule type="expression" dxfId="794" priority="102">
      <formula>IF(RIGHT(TEXT(AE56,"0.#"),1)=".",TRUE,FALSE)</formula>
    </cfRule>
  </conditionalFormatting>
  <conditionalFormatting sqref="AE57">
    <cfRule type="expression" dxfId="793" priority="99">
      <formula>IF(RIGHT(TEXT(AE57,"0.#"),1)=".",FALSE,TRUE)</formula>
    </cfRule>
    <cfRule type="expression" dxfId="792" priority="100">
      <formula>IF(RIGHT(TEXT(AE57,"0.#"),1)=".",TRUE,FALSE)</formula>
    </cfRule>
  </conditionalFormatting>
  <conditionalFormatting sqref="AM56">
    <cfRule type="expression" dxfId="791" priority="89">
      <formula>IF(RIGHT(TEXT(AM56,"0.#"),1)=".",FALSE,TRUE)</formula>
    </cfRule>
    <cfRule type="expression" dxfId="790" priority="90">
      <formula>IF(RIGHT(TEXT(AM56,"0.#"),1)=".",TRUE,FALSE)</formula>
    </cfRule>
  </conditionalFormatting>
  <conditionalFormatting sqref="AE58">
    <cfRule type="expression" dxfId="789" priority="97">
      <formula>IF(RIGHT(TEXT(AE58,"0.#"),1)=".",FALSE,TRUE)</formula>
    </cfRule>
    <cfRule type="expression" dxfId="788" priority="98">
      <formula>IF(RIGHT(TEXT(AE58,"0.#"),1)=".",TRUE,FALSE)</formula>
    </cfRule>
  </conditionalFormatting>
  <conditionalFormatting sqref="AI56">
    <cfRule type="expression" dxfId="787" priority="91">
      <formula>IF(RIGHT(TEXT(AI56,"0.#"),1)=".",FALSE,TRUE)</formula>
    </cfRule>
    <cfRule type="expression" dxfId="786" priority="92">
      <formula>IF(RIGHT(TEXT(AI56,"0.#"),1)=".",TRUE,FALSE)</formula>
    </cfRule>
  </conditionalFormatting>
  <conditionalFormatting sqref="AM57">
    <cfRule type="expression" dxfId="785" priority="87">
      <formula>IF(RIGHT(TEXT(AM57,"0.#"),1)=".",FALSE,TRUE)</formula>
    </cfRule>
    <cfRule type="expression" dxfId="784" priority="88">
      <formula>IF(RIGHT(TEXT(AM57,"0.#"),1)=".",TRUE,FALSE)</formula>
    </cfRule>
  </conditionalFormatting>
  <conditionalFormatting sqref="AM58">
    <cfRule type="expression" dxfId="783" priority="85">
      <formula>IF(RIGHT(TEXT(AM58,"0.#"),1)=".",FALSE,TRUE)</formula>
    </cfRule>
    <cfRule type="expression" dxfId="782" priority="86">
      <formula>IF(RIGHT(TEXT(AM58,"0.#"),1)=".",TRUE,FALSE)</formula>
    </cfRule>
  </conditionalFormatting>
  <conditionalFormatting sqref="AQ56:AQ58">
    <cfRule type="expression" dxfId="781" priority="83">
      <formula>IF(RIGHT(TEXT(AQ56,"0.#"),1)=".",FALSE,TRUE)</formula>
    </cfRule>
    <cfRule type="expression" dxfId="780" priority="84">
      <formula>IF(RIGHT(TEXT(AQ56,"0.#"),1)=".",TRUE,FALSE)</formula>
    </cfRule>
  </conditionalFormatting>
  <conditionalFormatting sqref="AU56:AU58">
    <cfRule type="expression" dxfId="779" priority="81">
      <formula>IF(RIGHT(TEXT(AU56,"0.#"),1)=".",FALSE,TRUE)</formula>
    </cfRule>
    <cfRule type="expression" dxfId="778" priority="82">
      <formula>IF(RIGHT(TEXT(AU56,"0.#"),1)=".",TRUE,FALSE)</formula>
    </cfRule>
  </conditionalFormatting>
  <conditionalFormatting sqref="AE51">
    <cfRule type="expression" dxfId="777" priority="79">
      <formula>IF(RIGHT(TEXT(AE51,"0.#"),1)=".",FALSE,TRUE)</formula>
    </cfRule>
    <cfRule type="expression" dxfId="776" priority="80">
      <formula>IF(RIGHT(TEXT(AE51,"0.#"),1)=".",TRUE,FALSE)</formula>
    </cfRule>
  </conditionalFormatting>
  <conditionalFormatting sqref="AE52">
    <cfRule type="expression" dxfId="775" priority="77">
      <formula>IF(RIGHT(TEXT(AE52,"0.#"),1)=".",FALSE,TRUE)</formula>
    </cfRule>
    <cfRule type="expression" dxfId="774" priority="78">
      <formula>IF(RIGHT(TEXT(AE52,"0.#"),1)=".",TRUE,FALSE)</formula>
    </cfRule>
  </conditionalFormatting>
  <conditionalFormatting sqref="AM51">
    <cfRule type="expression" dxfId="773" priority="67">
      <formula>IF(RIGHT(TEXT(AM51,"0.#"),1)=".",FALSE,TRUE)</formula>
    </cfRule>
    <cfRule type="expression" dxfId="772" priority="68">
      <formula>IF(RIGHT(TEXT(AM51,"0.#"),1)=".",TRUE,FALSE)</formula>
    </cfRule>
  </conditionalFormatting>
  <conditionalFormatting sqref="AE53">
    <cfRule type="expression" dxfId="771" priority="75">
      <formula>IF(RIGHT(TEXT(AE53,"0.#"),1)=".",FALSE,TRUE)</formula>
    </cfRule>
    <cfRule type="expression" dxfId="770" priority="76">
      <formula>IF(RIGHT(TEXT(AE53,"0.#"),1)=".",TRUE,FALSE)</formula>
    </cfRule>
  </conditionalFormatting>
  <conditionalFormatting sqref="AI53">
    <cfRule type="expression" dxfId="769" priority="73">
      <formula>IF(RIGHT(TEXT(AI53,"0.#"),1)=".",FALSE,TRUE)</formula>
    </cfRule>
    <cfRule type="expression" dxfId="768" priority="74">
      <formula>IF(RIGHT(TEXT(AI53,"0.#"),1)=".",TRUE,FALSE)</formula>
    </cfRule>
  </conditionalFormatting>
  <conditionalFormatting sqref="AI52">
    <cfRule type="expression" dxfId="767" priority="71">
      <formula>IF(RIGHT(TEXT(AI52,"0.#"),1)=".",FALSE,TRUE)</formula>
    </cfRule>
    <cfRule type="expression" dxfId="766" priority="72">
      <formula>IF(RIGHT(TEXT(AI52,"0.#"),1)=".",TRUE,FALSE)</formula>
    </cfRule>
  </conditionalFormatting>
  <conditionalFormatting sqref="AI51">
    <cfRule type="expression" dxfId="765" priority="69">
      <formula>IF(RIGHT(TEXT(AI51,"0.#"),1)=".",FALSE,TRUE)</formula>
    </cfRule>
    <cfRule type="expression" dxfId="764" priority="70">
      <formula>IF(RIGHT(TEXT(AI51,"0.#"),1)=".",TRUE,FALSE)</formula>
    </cfRule>
  </conditionalFormatting>
  <conditionalFormatting sqref="AM52">
    <cfRule type="expression" dxfId="763" priority="65">
      <formula>IF(RIGHT(TEXT(AM52,"0.#"),1)=".",FALSE,TRUE)</formula>
    </cfRule>
    <cfRule type="expression" dxfId="762" priority="66">
      <formula>IF(RIGHT(TEXT(AM52,"0.#"),1)=".",TRUE,FALSE)</formula>
    </cfRule>
  </conditionalFormatting>
  <conditionalFormatting sqref="AM53">
    <cfRule type="expression" dxfId="761" priority="63">
      <formula>IF(RIGHT(TEXT(AM53,"0.#"),1)=".",FALSE,TRUE)</formula>
    </cfRule>
    <cfRule type="expression" dxfId="760" priority="64">
      <formula>IF(RIGHT(TEXT(AM53,"0.#"),1)=".",TRUE,FALSE)</formula>
    </cfRule>
  </conditionalFormatting>
  <conditionalFormatting sqref="AQ51:AQ53">
    <cfRule type="expression" dxfId="759" priority="61">
      <formula>IF(RIGHT(TEXT(AQ51,"0.#"),1)=".",FALSE,TRUE)</formula>
    </cfRule>
    <cfRule type="expression" dxfId="758" priority="62">
      <formula>IF(RIGHT(TEXT(AQ51,"0.#"),1)=".",TRUE,FALSE)</formula>
    </cfRule>
  </conditionalFormatting>
  <conditionalFormatting sqref="AU51:AU53">
    <cfRule type="expression" dxfId="757" priority="59">
      <formula>IF(RIGHT(TEXT(AU51,"0.#"),1)=".",FALSE,TRUE)</formula>
    </cfRule>
    <cfRule type="expression" dxfId="756" priority="60">
      <formula>IF(RIGHT(TEXT(AU51,"0.#"),1)=".",TRUE,FALSE)</formula>
    </cfRule>
  </conditionalFormatting>
  <conditionalFormatting sqref="AM35">
    <cfRule type="expression" dxfId="755" priority="53">
      <formula>IF(RIGHT(TEXT(AM35,"0.#"),1)=".",FALSE,TRUE)</formula>
    </cfRule>
    <cfRule type="expression" dxfId="754" priority="54">
      <formula>IF(RIGHT(TEXT(AM35,"0.#"),1)=".",TRUE,FALSE)</formula>
    </cfRule>
  </conditionalFormatting>
  <conditionalFormatting sqref="AE36 AM36">
    <cfRule type="expression" dxfId="753" priority="51">
      <formula>IF(RIGHT(TEXT(AE36,"0.#"),1)=".",FALSE,TRUE)</formula>
    </cfRule>
    <cfRule type="expression" dxfId="752" priority="52">
      <formula>IF(RIGHT(TEXT(AE36,"0.#"),1)=".",TRUE,FALSE)</formula>
    </cfRule>
  </conditionalFormatting>
  <conditionalFormatting sqref="AI36">
    <cfRule type="expression" dxfId="751" priority="49">
      <formula>IF(RIGHT(TEXT(AI36,"0.#"),1)=".",FALSE,TRUE)</formula>
    </cfRule>
    <cfRule type="expression" dxfId="750" priority="50">
      <formula>IF(RIGHT(TEXT(AI36,"0.#"),1)=".",TRUE,FALSE)</formula>
    </cfRule>
  </conditionalFormatting>
  <conditionalFormatting sqref="AQ36">
    <cfRule type="expression" dxfId="749" priority="47">
      <formula>IF(RIGHT(TEXT(AQ36,"0.#"),1)=".",FALSE,TRUE)</formula>
    </cfRule>
    <cfRule type="expression" dxfId="748" priority="48">
      <formula>IF(RIGHT(TEXT(AQ36,"0.#"),1)=".",TRUE,FALSE)</formula>
    </cfRule>
  </conditionalFormatting>
  <conditionalFormatting sqref="AE35 AQ35">
    <cfRule type="expression" dxfId="747" priority="57">
      <formula>IF(RIGHT(TEXT(AE35,"0.#"),1)=".",FALSE,TRUE)</formula>
    </cfRule>
    <cfRule type="expression" dxfId="746" priority="58">
      <formula>IF(RIGHT(TEXT(AE35,"0.#"),1)=".",TRUE,FALSE)</formula>
    </cfRule>
  </conditionalFormatting>
  <conditionalFormatting sqref="AI35">
    <cfRule type="expression" dxfId="745" priority="55">
      <formula>IF(RIGHT(TEXT(AI35,"0.#"),1)=".",FALSE,TRUE)</formula>
    </cfRule>
    <cfRule type="expression" dxfId="744" priority="56">
      <formula>IF(RIGHT(TEXT(AI35,"0.#"),1)=".",TRUE,FALSE)</formula>
    </cfRule>
  </conditionalFormatting>
  <conditionalFormatting sqref="AL370:AO377">
    <cfRule type="expression" dxfId="743" priority="43">
      <formula>IF(AND(AL370&gt;=0, RIGHT(TEXT(AL370,"0.#"),1)&lt;&gt;"."),TRUE,FALSE)</formula>
    </cfRule>
    <cfRule type="expression" dxfId="742" priority="44">
      <formula>IF(AND(AL370&gt;=0, RIGHT(TEXT(AL370,"0.#"),1)="."),TRUE,FALSE)</formula>
    </cfRule>
    <cfRule type="expression" dxfId="741" priority="45">
      <formula>IF(AND(AL370&lt;0, RIGHT(TEXT(AL370,"0.#"),1)&lt;&gt;"."),TRUE,FALSE)</formula>
    </cfRule>
    <cfRule type="expression" dxfId="740" priority="46">
      <formula>IF(AND(AL370&lt;0, RIGHT(TEXT(AL370,"0.#"),1)="."),TRUE,FALSE)</formula>
    </cfRule>
  </conditionalFormatting>
  <conditionalFormatting sqref="Y368:Y377">
    <cfRule type="expression" dxfId="739" priority="41">
      <formula>IF(RIGHT(TEXT(Y368,"0.#"),1)=".",FALSE,TRUE)</formula>
    </cfRule>
    <cfRule type="expression" dxfId="738" priority="42">
      <formula>IF(RIGHT(TEXT(Y368,"0.#"),1)=".",TRUE,FALSE)</formula>
    </cfRule>
  </conditionalFormatting>
  <conditionalFormatting sqref="AL366:AO369">
    <cfRule type="expression" dxfId="737" priority="37">
      <formula>IF(AND(AL366&gt;=0, RIGHT(TEXT(AL366,"0.#"),1)&lt;&gt;"."),TRUE,FALSE)</formula>
    </cfRule>
    <cfRule type="expression" dxfId="736" priority="38">
      <formula>IF(AND(AL366&gt;=0, RIGHT(TEXT(AL366,"0.#"),1)="."),TRUE,FALSE)</formula>
    </cfRule>
    <cfRule type="expression" dxfId="735" priority="39">
      <formula>IF(AND(AL366&lt;0, RIGHT(TEXT(AL366,"0.#"),1)&lt;&gt;"."),TRUE,FALSE)</formula>
    </cfRule>
    <cfRule type="expression" dxfId="734" priority="40">
      <formula>IF(AND(AL366&lt;0, RIGHT(TEXT(AL366,"0.#"),1)="."),TRUE,FALSE)</formula>
    </cfRule>
  </conditionalFormatting>
  <conditionalFormatting sqref="Y366:Y367">
    <cfRule type="expression" dxfId="733" priority="35">
      <formula>IF(RIGHT(TEXT(Y366,"0.#"),1)=".",FALSE,TRUE)</formula>
    </cfRule>
    <cfRule type="expression" dxfId="732" priority="36">
      <formula>IF(RIGHT(TEXT(Y366,"0.#"),1)=".",TRUE,FALSE)</formula>
    </cfRule>
  </conditionalFormatting>
  <conditionalFormatting sqref="Y399:Y400">
    <cfRule type="expression" dxfId="731" priority="29">
      <formula>IF(RIGHT(TEXT(Y399,"0.#"),1)=".",FALSE,TRUE)</formula>
    </cfRule>
    <cfRule type="expression" dxfId="730" priority="30">
      <formula>IF(RIGHT(TEXT(Y399,"0.#"),1)=".",TRUE,FALSE)</formula>
    </cfRule>
  </conditionalFormatting>
  <conditionalFormatting sqref="AL399:AO400">
    <cfRule type="expression" dxfId="729" priority="31">
      <formula>IF(AND(AL399&gt;=0, RIGHT(TEXT(AL399,"0.#"),1)&lt;&gt;"."),TRUE,FALSE)</formula>
    </cfRule>
    <cfRule type="expression" dxfId="728" priority="32">
      <formula>IF(AND(AL399&gt;=0, RIGHT(TEXT(AL399,"0.#"),1)="."),TRUE,FALSE)</formula>
    </cfRule>
    <cfRule type="expression" dxfId="727" priority="33">
      <formula>IF(AND(AL399&lt;0, RIGHT(TEXT(AL399,"0.#"),1)&lt;&gt;"."),TRUE,FALSE)</formula>
    </cfRule>
    <cfRule type="expression" dxfId="726" priority="34">
      <formula>IF(AND(AL399&lt;0, RIGHT(TEXT(AL399,"0.#"),1)="."),TRUE,FALSE)</formula>
    </cfRule>
  </conditionalFormatting>
  <conditionalFormatting sqref="Y467:Y468">
    <cfRule type="expression" dxfId="725" priority="23">
      <formula>IF(RIGHT(TEXT(Y467,"0.#"),1)=".",FALSE,TRUE)</formula>
    </cfRule>
    <cfRule type="expression" dxfId="724" priority="24">
      <formula>IF(RIGHT(TEXT(Y467,"0.#"),1)=".",TRUE,FALSE)</formula>
    </cfRule>
  </conditionalFormatting>
  <conditionalFormatting sqref="Y465:Y466">
    <cfRule type="expression" dxfId="723" priority="17">
      <formula>IF(RIGHT(TEXT(Y465,"0.#"),1)=".",FALSE,TRUE)</formula>
    </cfRule>
    <cfRule type="expression" dxfId="722" priority="18">
      <formula>IF(RIGHT(TEXT(Y465,"0.#"),1)=".",TRUE,FALSE)</formula>
    </cfRule>
  </conditionalFormatting>
  <conditionalFormatting sqref="AL467:AO468">
    <cfRule type="expression" dxfId="721" priority="25">
      <formula>IF(AND(AL467&gt;=0, RIGHT(TEXT(AL467,"0.#"),1)&lt;&gt;"."),TRUE,FALSE)</formula>
    </cfRule>
    <cfRule type="expression" dxfId="720" priority="26">
      <formula>IF(AND(AL467&gt;=0, RIGHT(TEXT(AL467,"0.#"),1)="."),TRUE,FALSE)</formula>
    </cfRule>
    <cfRule type="expression" dxfId="719" priority="27">
      <formula>IF(AND(AL467&lt;0, RIGHT(TEXT(AL467,"0.#"),1)&lt;&gt;"."),TRUE,FALSE)</formula>
    </cfRule>
    <cfRule type="expression" dxfId="718" priority="28">
      <formula>IF(AND(AL467&lt;0, RIGHT(TEXT(AL467,"0.#"),1)="."),TRUE,FALSE)</formula>
    </cfRule>
  </conditionalFormatting>
  <conditionalFormatting sqref="AL465:AO466">
    <cfRule type="expression" dxfId="717" priority="19">
      <formula>IF(AND(AL465&gt;=0, RIGHT(TEXT(AL465,"0.#"),1)&lt;&gt;"."),TRUE,FALSE)</formula>
    </cfRule>
    <cfRule type="expression" dxfId="716" priority="20">
      <formula>IF(AND(AL465&gt;=0, RIGHT(TEXT(AL465,"0.#"),1)="."),TRUE,FALSE)</formula>
    </cfRule>
    <cfRule type="expression" dxfId="715" priority="21">
      <formula>IF(AND(AL465&lt;0, RIGHT(TEXT(AL465,"0.#"),1)&lt;&gt;"."),TRUE,FALSE)</formula>
    </cfRule>
    <cfRule type="expression" dxfId="714" priority="22">
      <formula>IF(AND(AL465&lt;0, RIGHT(TEXT(AL465,"0.#"),1)="."),TRUE,FALSE)</formula>
    </cfRule>
  </conditionalFormatting>
  <conditionalFormatting sqref="AI57">
    <cfRule type="expression" dxfId="713" priority="13">
      <formula>IF(RIGHT(TEXT(AI57,"0.#"),1)=".",FALSE,TRUE)</formula>
    </cfRule>
    <cfRule type="expression" dxfId="712" priority="14">
      <formula>IF(RIGHT(TEXT(AI57,"0.#"),1)=".",TRUE,FALSE)</formula>
    </cfRule>
  </conditionalFormatting>
  <conditionalFormatting sqref="AI58">
    <cfRule type="expression" dxfId="711" priority="11">
      <formula>IF(RIGHT(TEXT(AI58,"0.#"),1)=".",FALSE,TRUE)</formula>
    </cfRule>
    <cfRule type="expression" dxfId="710" priority="12">
      <formula>IF(RIGHT(TEXT(AI58,"0.#"),1)=".",TRUE,FALSE)</formula>
    </cfRule>
  </conditionalFormatting>
  <conditionalFormatting sqref="AQ69">
    <cfRule type="expression" dxfId="709" priority="9">
      <formula>IF(RIGHT(TEXT(AQ69,"0.#"),1)=".",FALSE,TRUE)</formula>
    </cfRule>
    <cfRule type="expression" dxfId="708" priority="10">
      <formula>IF(RIGHT(TEXT(AQ69,"0.#"),1)=".",TRUE,FALSE)</formula>
    </cfRule>
  </conditionalFormatting>
  <conditionalFormatting sqref="Y378">
    <cfRule type="expression" dxfId="707" priority="7">
      <formula>IF(RIGHT(TEXT(Y378,"0.#"),1)=".",FALSE,TRUE)</formula>
    </cfRule>
    <cfRule type="expression" dxfId="706" priority="8">
      <formula>IF(RIGHT(TEXT(Y378,"0.#"),1)=".",TRUE,FALSE)</formula>
    </cfRule>
  </conditionalFormatting>
  <conditionalFormatting sqref="AL378:AO378">
    <cfRule type="expression" dxfId="705" priority="3">
      <formula>IF(AND(AL378&gt;=0, RIGHT(TEXT(AL378,"0.#"),1)&lt;&gt;"."),TRUE,FALSE)</formula>
    </cfRule>
    <cfRule type="expression" dxfId="704" priority="4">
      <formula>IF(AND(AL378&gt;=0, RIGHT(TEXT(AL378,"0.#"),1)="."),TRUE,FALSE)</formula>
    </cfRule>
    <cfRule type="expression" dxfId="703" priority="5">
      <formula>IF(AND(AL378&lt;0, RIGHT(TEXT(AL378,"0.#"),1)&lt;&gt;"."),TRUE,FALSE)</formula>
    </cfRule>
    <cfRule type="expression" dxfId="702" priority="6">
      <formula>IF(AND(AL378&lt;0, RIGHT(TEXT(AL378,"0.#"),1)="."),TRUE,FALSE)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16383" man="1"/>
    <brk id="214" max="16383" man="1"/>
    <brk id="248" max="49" man="1"/>
    <brk id="268" max="49" man="1"/>
    <brk id="362" max="49"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320</v>
      </c>
    </row>
    <row r="2" spans="1:42" ht="13.5" customHeight="1">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t="s">
        <v>710</v>
      </c>
      <c r="R2" s="13" t="str">
        <f>IF(Q2="","",P2)</f>
        <v>直接実施</v>
      </c>
      <c r="S2" s="13" t="str">
        <f>IF(R2="","",IF(S1&lt;&gt;"",CONCATENATE(S1,"、",R2),R2))</f>
        <v>直接実施</v>
      </c>
      <c r="T2" s="13"/>
      <c r="U2" s="93">
        <v>21</v>
      </c>
      <c r="W2" s="32" t="s">
        <v>169</v>
      </c>
      <c r="Y2" s="32" t="s">
        <v>64</v>
      </c>
      <c r="Z2" s="32" t="s">
        <v>64</v>
      </c>
      <c r="AA2" s="86" t="s">
        <v>367</v>
      </c>
      <c r="AB2" s="86" t="s">
        <v>593</v>
      </c>
      <c r="AC2" s="87" t="s">
        <v>130</v>
      </c>
      <c r="AD2" s="28"/>
      <c r="AE2" s="43" t="s">
        <v>165</v>
      </c>
      <c r="AF2" s="30"/>
      <c r="AG2" s="53" t="s">
        <v>333</v>
      </c>
      <c r="AI2" s="51" t="s">
        <v>364</v>
      </c>
      <c r="AK2" s="51" t="s">
        <v>238</v>
      </c>
      <c r="AM2" s="77"/>
      <c r="AN2" s="77"/>
      <c r="AP2" s="53" t="s">
        <v>333</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直接実施、委託・請負</v>
      </c>
      <c r="T3" s="13"/>
      <c r="U3" s="32" t="s">
        <v>624</v>
      </c>
      <c r="W3" s="32" t="s">
        <v>141</v>
      </c>
      <c r="Y3" s="32" t="s">
        <v>65</v>
      </c>
      <c r="Z3" s="32" t="s">
        <v>500</v>
      </c>
      <c r="AA3" s="86" t="s">
        <v>466</v>
      </c>
      <c r="AB3" s="86" t="s">
        <v>594</v>
      </c>
      <c r="AC3" s="87" t="s">
        <v>131</v>
      </c>
      <c r="AD3" s="28"/>
      <c r="AE3" s="43" t="s">
        <v>166</v>
      </c>
      <c r="AF3" s="30"/>
      <c r="AG3" s="53" t="s">
        <v>334</v>
      </c>
      <c r="AI3" s="51" t="s">
        <v>231</v>
      </c>
      <c r="AK3" s="51" t="str">
        <f>CHAR(CODE(AK2)+1)</f>
        <v>B</v>
      </c>
      <c r="AM3" s="77"/>
      <c r="AN3" s="77"/>
      <c r="AP3" s="53" t="s">
        <v>334</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685</v>
      </c>
      <c r="W4" s="32" t="s">
        <v>142</v>
      </c>
      <c r="Y4" s="32" t="s">
        <v>373</v>
      </c>
      <c r="Z4" s="32" t="s">
        <v>501</v>
      </c>
      <c r="AA4" s="86" t="s">
        <v>467</v>
      </c>
      <c r="AB4" s="86" t="s">
        <v>595</v>
      </c>
      <c r="AC4" s="86" t="s">
        <v>132</v>
      </c>
      <c r="AD4" s="28"/>
      <c r="AE4" s="43" t="s">
        <v>167</v>
      </c>
      <c r="AF4" s="30"/>
      <c r="AG4" s="53" t="s">
        <v>335</v>
      </c>
      <c r="AI4" s="51" t="s">
        <v>233</v>
      </c>
      <c r="AK4" s="51" t="str">
        <f t="shared" ref="AK4:AK49" si="7">CHAR(CODE(AK3)+1)</f>
        <v>C</v>
      </c>
      <c r="AM4" s="77"/>
      <c r="AN4" s="77"/>
      <c r="AP4" s="53" t="s">
        <v>335</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648</v>
      </c>
      <c r="Y5" s="32" t="s">
        <v>374</v>
      </c>
      <c r="Z5" s="32" t="s">
        <v>502</v>
      </c>
      <c r="AA5" s="86" t="s">
        <v>468</v>
      </c>
      <c r="AB5" s="86" t="s">
        <v>596</v>
      </c>
      <c r="AC5" s="86" t="s">
        <v>168</v>
      </c>
      <c r="AD5" s="31"/>
      <c r="AE5" s="43" t="s">
        <v>345</v>
      </c>
      <c r="AF5" s="30"/>
      <c r="AG5" s="53" t="s">
        <v>336</v>
      </c>
      <c r="AI5" s="51" t="s">
        <v>371</v>
      </c>
      <c r="AK5" s="51" t="str">
        <f t="shared" si="7"/>
        <v>D</v>
      </c>
      <c r="AP5" s="53" t="s">
        <v>336</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347</v>
      </c>
      <c r="W6" s="32" t="s">
        <v>650</v>
      </c>
      <c r="Y6" s="32" t="s">
        <v>375</v>
      </c>
      <c r="Z6" s="32" t="s">
        <v>503</v>
      </c>
      <c r="AA6" s="86" t="s">
        <v>469</v>
      </c>
      <c r="AB6" s="86" t="s">
        <v>597</v>
      </c>
      <c r="AC6" s="86" t="s">
        <v>133</v>
      </c>
      <c r="AD6" s="31"/>
      <c r="AE6" s="43" t="s">
        <v>343</v>
      </c>
      <c r="AF6" s="30"/>
      <c r="AG6" s="53" t="s">
        <v>337</v>
      </c>
      <c r="AI6" s="51" t="s">
        <v>372</v>
      </c>
      <c r="AK6" s="51" t="str">
        <f>CHAR(CODE(AK5)+1)</f>
        <v>E</v>
      </c>
      <c r="AP6" s="53" t="s">
        <v>337</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376</v>
      </c>
      <c r="Z7" s="32" t="s">
        <v>504</v>
      </c>
      <c r="AA7" s="86" t="s">
        <v>470</v>
      </c>
      <c r="AB7" s="86" t="s">
        <v>598</v>
      </c>
      <c r="AC7" s="31"/>
      <c r="AD7" s="31"/>
      <c r="AE7" s="32" t="s">
        <v>133</v>
      </c>
      <c r="AF7" s="30"/>
      <c r="AG7" s="53" t="s">
        <v>338</v>
      </c>
      <c r="AH7" s="80"/>
      <c r="AI7" s="53" t="s">
        <v>360</v>
      </c>
      <c r="AK7" s="51" t="str">
        <f>CHAR(CODE(AK6)+1)</f>
        <v>F</v>
      </c>
      <c r="AP7" s="53" t="s">
        <v>338</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369</v>
      </c>
      <c r="W8" s="32" t="s">
        <v>144</v>
      </c>
      <c r="Y8" s="32" t="s">
        <v>377</v>
      </c>
      <c r="Z8" s="32" t="s">
        <v>505</v>
      </c>
      <c r="AA8" s="86" t="s">
        <v>471</v>
      </c>
      <c r="AB8" s="86" t="s">
        <v>599</v>
      </c>
      <c r="AC8" s="31"/>
      <c r="AD8" s="31"/>
      <c r="AE8" s="31"/>
      <c r="AF8" s="30"/>
      <c r="AG8" s="53" t="s">
        <v>339</v>
      </c>
      <c r="AI8" s="51" t="s">
        <v>361</v>
      </c>
      <c r="AK8" s="51" t="str">
        <f t="shared" si="7"/>
        <v>G</v>
      </c>
      <c r="AP8" s="53" t="s">
        <v>339</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340</v>
      </c>
      <c r="AI9" s="76"/>
      <c r="AK9" s="51" t="str">
        <f t="shared" si="7"/>
        <v>H</v>
      </c>
      <c r="AP9" s="53" t="s">
        <v>340</v>
      </c>
    </row>
    <row r="10" spans="1:42" ht="13.5" customHeight="1">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v>
      </c>
      <c r="Q10" s="19"/>
      <c r="T10" s="13"/>
      <c r="W10" s="32" t="s">
        <v>146</v>
      </c>
      <c r="Y10" s="32" t="s">
        <v>379</v>
      </c>
      <c r="Z10" s="32" t="s">
        <v>507</v>
      </c>
      <c r="AA10" s="86" t="s">
        <v>473</v>
      </c>
      <c r="AB10" s="86" t="s">
        <v>601</v>
      </c>
      <c r="AC10" s="31"/>
      <c r="AD10" s="31"/>
      <c r="AE10" s="31"/>
      <c r="AF10" s="30"/>
      <c r="AG10" s="53" t="s">
        <v>323</v>
      </c>
      <c r="AK10" s="51" t="str">
        <f t="shared" si="7"/>
        <v>I</v>
      </c>
      <c r="AP10" s="51" t="s">
        <v>321</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682</v>
      </c>
      <c r="Y11" s="32" t="s">
        <v>380</v>
      </c>
      <c r="Z11" s="32" t="s">
        <v>508</v>
      </c>
      <c r="AA11" s="86" t="s">
        <v>474</v>
      </c>
      <c r="AB11" s="86" t="s">
        <v>602</v>
      </c>
      <c r="AC11" s="31"/>
      <c r="AD11" s="31"/>
      <c r="AE11" s="31"/>
      <c r="AF11" s="30"/>
      <c r="AG11" s="51" t="s">
        <v>326</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324</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325</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c r="A38" s="13"/>
      <c r="B38" s="13"/>
      <c r="F38" s="13"/>
      <c r="G38" s="19"/>
      <c r="K38" s="13"/>
      <c r="L38" s="13"/>
      <c r="O38" s="13"/>
      <c r="P38" s="13"/>
      <c r="Q38" s="19"/>
      <c r="T38" s="13"/>
      <c r="Y38" s="32" t="s">
        <v>407</v>
      </c>
      <c r="Z38" s="32" t="s">
        <v>535</v>
      </c>
      <c r="AF38" s="30"/>
      <c r="AK38" s="51" t="str">
        <f t="shared" si="7"/>
        <v>k</v>
      </c>
    </row>
    <row r="39" spans="1:37">
      <c r="A39" s="13"/>
      <c r="B39" s="13"/>
      <c r="F39" s="13" t="str">
        <f>I37</f>
        <v>一般会計</v>
      </c>
      <c r="G39" s="19"/>
      <c r="K39" s="13"/>
      <c r="L39" s="13"/>
      <c r="O39" s="13"/>
      <c r="P39" s="13"/>
      <c r="Q39" s="19"/>
      <c r="T39" s="13"/>
      <c r="U39" s="32" t="s">
        <v>647</v>
      </c>
      <c r="Y39" s="32" t="s">
        <v>408</v>
      </c>
      <c r="Z39" s="32" t="s">
        <v>536</v>
      </c>
      <c r="AF39" s="30"/>
      <c r="AK39" s="51" t="str">
        <f t="shared" si="7"/>
        <v>l</v>
      </c>
    </row>
    <row r="40" spans="1:37">
      <c r="A40" s="13"/>
      <c r="B40" s="13"/>
      <c r="F40" s="13"/>
      <c r="G40" s="19"/>
      <c r="K40" s="13"/>
      <c r="L40" s="13"/>
      <c r="O40" s="13"/>
      <c r="P40" s="13"/>
      <c r="Q40" s="19"/>
      <c r="T40" s="13"/>
      <c r="U40" s="32"/>
      <c r="Y40" s="32" t="s">
        <v>409</v>
      </c>
      <c r="Z40" s="32" t="s">
        <v>537</v>
      </c>
      <c r="AF40" s="30"/>
      <c r="AK40" s="51" t="str">
        <f t="shared" si="7"/>
        <v>m</v>
      </c>
    </row>
    <row r="41" spans="1:37">
      <c r="A41" s="13"/>
      <c r="B41" s="13"/>
      <c r="F41" s="13"/>
      <c r="G41" s="19"/>
      <c r="K41" s="13"/>
      <c r="L41" s="13"/>
      <c r="O41" s="13"/>
      <c r="P41" s="13"/>
      <c r="Q41" s="19"/>
      <c r="T41" s="13"/>
      <c r="U41" s="32" t="s">
        <v>348</v>
      </c>
      <c r="Y41" s="32" t="s">
        <v>410</v>
      </c>
      <c r="Z41" s="32" t="s">
        <v>538</v>
      </c>
      <c r="AF41" s="30"/>
      <c r="AK41" s="51" t="str">
        <f t="shared" si="7"/>
        <v>n</v>
      </c>
    </row>
    <row r="42" spans="1:37">
      <c r="A42" s="13"/>
      <c r="B42" s="13"/>
      <c r="F42" s="13"/>
      <c r="G42" s="19"/>
      <c r="K42" s="13"/>
      <c r="L42" s="13"/>
      <c r="O42" s="13"/>
      <c r="P42" s="13"/>
      <c r="Q42" s="19"/>
      <c r="T42" s="13"/>
      <c r="U42" s="32" t="s">
        <v>358</v>
      </c>
      <c r="Y42" s="32" t="s">
        <v>411</v>
      </c>
      <c r="Z42" s="32" t="s">
        <v>539</v>
      </c>
      <c r="AF42" s="30"/>
      <c r="AK42" s="51" t="str">
        <f t="shared" si="7"/>
        <v>o</v>
      </c>
    </row>
    <row r="43" spans="1:37">
      <c r="A43" s="13"/>
      <c r="B43" s="13"/>
      <c r="F43" s="13"/>
      <c r="G43" s="19"/>
      <c r="K43" s="13"/>
      <c r="L43" s="13"/>
      <c r="O43" s="13"/>
      <c r="P43" s="13"/>
      <c r="Q43" s="19"/>
      <c r="T43" s="13"/>
      <c r="Y43" s="32" t="s">
        <v>412</v>
      </c>
      <c r="Z43" s="32" t="s">
        <v>540</v>
      </c>
      <c r="AF43" s="30"/>
      <c r="AK43" s="51" t="str">
        <f t="shared" si="7"/>
        <v>p</v>
      </c>
    </row>
    <row r="44" spans="1:37">
      <c r="A44" s="13"/>
      <c r="B44" s="13"/>
      <c r="F44" s="13"/>
      <c r="G44" s="19"/>
      <c r="K44" s="13"/>
      <c r="L44" s="13"/>
      <c r="O44" s="13"/>
      <c r="P44" s="13"/>
      <c r="Q44" s="19"/>
      <c r="T44" s="13"/>
      <c r="Y44" s="32" t="s">
        <v>413</v>
      </c>
      <c r="Z44" s="32" t="s">
        <v>541</v>
      </c>
      <c r="AF44" s="30"/>
      <c r="AK44" s="51" t="str">
        <f t="shared" si="7"/>
        <v>q</v>
      </c>
    </row>
    <row r="45" spans="1:37">
      <c r="A45" s="13"/>
      <c r="B45" s="13"/>
      <c r="F45" s="13"/>
      <c r="G45" s="19"/>
      <c r="K45" s="13"/>
      <c r="L45" s="13"/>
      <c r="O45" s="13"/>
      <c r="P45" s="13"/>
      <c r="Q45" s="19"/>
      <c r="T45" s="13"/>
      <c r="U45" s="29" t="s">
        <v>161</v>
      </c>
      <c r="Y45" s="32" t="s">
        <v>414</v>
      </c>
      <c r="Z45" s="32" t="s">
        <v>542</v>
      </c>
      <c r="AF45" s="30"/>
      <c r="AK45" s="51" t="str">
        <f t="shared" si="7"/>
        <v>r</v>
      </c>
    </row>
    <row r="46" spans="1:37">
      <c r="A46" s="13"/>
      <c r="B46" s="13"/>
      <c r="F46" s="13"/>
      <c r="G46" s="19"/>
      <c r="K46" s="13"/>
      <c r="L46" s="13"/>
      <c r="O46" s="13"/>
      <c r="P46" s="13"/>
      <c r="Q46" s="19"/>
      <c r="T46" s="13"/>
      <c r="U46" s="93" t="s">
        <v>683</v>
      </c>
      <c r="Y46" s="32" t="s">
        <v>415</v>
      </c>
      <c r="Z46" s="32" t="s">
        <v>543</v>
      </c>
      <c r="AF46" s="30"/>
      <c r="AK46" s="51" t="str">
        <f t="shared" si="7"/>
        <v>s</v>
      </c>
    </row>
    <row r="47" spans="1:37">
      <c r="A47" s="13"/>
      <c r="B47" s="13"/>
      <c r="F47" s="13"/>
      <c r="G47" s="19"/>
      <c r="K47" s="13"/>
      <c r="L47" s="13"/>
      <c r="O47" s="13"/>
      <c r="P47" s="13"/>
      <c r="Q47" s="19"/>
      <c r="T47" s="13"/>
      <c r="Y47" s="32" t="s">
        <v>416</v>
      </c>
      <c r="Z47" s="32" t="s">
        <v>544</v>
      </c>
      <c r="AF47" s="30"/>
      <c r="AK47" s="51" t="str">
        <f t="shared" si="7"/>
        <v>t</v>
      </c>
    </row>
    <row r="48" spans="1:37">
      <c r="A48" s="13"/>
      <c r="B48" s="13"/>
      <c r="F48" s="13"/>
      <c r="G48" s="19"/>
      <c r="K48" s="13"/>
      <c r="L48" s="13"/>
      <c r="O48" s="13"/>
      <c r="P48" s="13"/>
      <c r="Q48" s="19"/>
      <c r="T48" s="13"/>
      <c r="U48" s="93">
        <v>2021</v>
      </c>
      <c r="Y48" s="32" t="s">
        <v>417</v>
      </c>
      <c r="Z48" s="32" t="s">
        <v>545</v>
      </c>
      <c r="AF48" s="30"/>
      <c r="AK48" s="51" t="str">
        <f t="shared" si="7"/>
        <v>u</v>
      </c>
    </row>
    <row r="49" spans="1:37">
      <c r="A49" s="13"/>
      <c r="B49" s="13"/>
      <c r="F49" s="13"/>
      <c r="G49" s="19"/>
      <c r="K49" s="13"/>
      <c r="L49" s="13"/>
      <c r="O49" s="13"/>
      <c r="P49" s="13"/>
      <c r="Q49" s="19"/>
      <c r="T49" s="13"/>
      <c r="U49" s="93">
        <v>2022</v>
      </c>
      <c r="Y49" s="32" t="s">
        <v>418</v>
      </c>
      <c r="Z49" s="32" t="s">
        <v>546</v>
      </c>
      <c r="AF49" s="30"/>
      <c r="AK49" s="51" t="str">
        <f t="shared" si="7"/>
        <v>v</v>
      </c>
    </row>
    <row r="50" spans="1:37">
      <c r="A50" s="13"/>
      <c r="B50" s="13"/>
      <c r="F50" s="13"/>
      <c r="G50" s="19"/>
      <c r="K50" s="13"/>
      <c r="L50" s="13"/>
      <c r="O50" s="13"/>
      <c r="P50" s="13"/>
      <c r="Q50" s="19"/>
      <c r="T50" s="13"/>
      <c r="U50" s="93">
        <v>2023</v>
      </c>
      <c r="Y50" s="32" t="s">
        <v>419</v>
      </c>
      <c r="Z50" s="32" t="s">
        <v>547</v>
      </c>
      <c r="AF50" s="30"/>
    </row>
    <row r="51" spans="1:37">
      <c r="A51" s="13"/>
      <c r="B51" s="13"/>
      <c r="F51" s="13"/>
      <c r="G51" s="19"/>
      <c r="K51" s="13"/>
      <c r="L51" s="13"/>
      <c r="O51" s="13"/>
      <c r="P51" s="13"/>
      <c r="Q51" s="19"/>
      <c r="T51" s="13"/>
      <c r="U51" s="93">
        <v>2024</v>
      </c>
      <c r="Y51" s="32" t="s">
        <v>420</v>
      </c>
      <c r="Z51" s="32" t="s">
        <v>548</v>
      </c>
      <c r="AF51" s="30"/>
    </row>
    <row r="52" spans="1:37">
      <c r="A52" s="13"/>
      <c r="B52" s="13"/>
      <c r="F52" s="13"/>
      <c r="G52" s="19"/>
      <c r="K52" s="13"/>
      <c r="L52" s="13"/>
      <c r="O52" s="13"/>
      <c r="P52" s="13"/>
      <c r="Q52" s="19"/>
      <c r="T52" s="13"/>
      <c r="U52" s="93">
        <v>2025</v>
      </c>
      <c r="Y52" s="32" t="s">
        <v>421</v>
      </c>
      <c r="Z52" s="32" t="s">
        <v>549</v>
      </c>
      <c r="AF52" s="30"/>
    </row>
    <row r="53" spans="1:37">
      <c r="A53" s="13"/>
      <c r="B53" s="13"/>
      <c r="F53" s="13"/>
      <c r="G53" s="19"/>
      <c r="K53" s="13"/>
      <c r="L53" s="13"/>
      <c r="O53" s="13"/>
      <c r="P53" s="13"/>
      <c r="Q53" s="19"/>
      <c r="T53" s="13"/>
      <c r="U53" s="93">
        <v>2026</v>
      </c>
      <c r="Y53" s="32" t="s">
        <v>422</v>
      </c>
      <c r="Z53" s="32" t="s">
        <v>550</v>
      </c>
      <c r="AF53" s="30"/>
    </row>
    <row r="54" spans="1:37">
      <c r="A54" s="13"/>
      <c r="B54" s="13"/>
      <c r="F54" s="13"/>
      <c r="G54" s="19"/>
      <c r="K54" s="13"/>
      <c r="L54" s="13"/>
      <c r="O54" s="13"/>
      <c r="P54" s="20"/>
      <c r="Q54" s="19"/>
      <c r="T54" s="13"/>
      <c r="Y54" s="32" t="s">
        <v>423</v>
      </c>
      <c r="Z54" s="32" t="s">
        <v>551</v>
      </c>
      <c r="AF54" s="30"/>
    </row>
    <row r="55" spans="1:37">
      <c r="A55" s="13"/>
      <c r="B55" s="13"/>
      <c r="F55" s="13"/>
      <c r="G55" s="19"/>
      <c r="K55" s="13"/>
      <c r="L55" s="13"/>
      <c r="O55" s="13"/>
      <c r="P55" s="13"/>
      <c r="Q55" s="19"/>
      <c r="T55" s="13"/>
      <c r="Y55" s="32" t="s">
        <v>424</v>
      </c>
      <c r="Z55" s="32" t="s">
        <v>552</v>
      </c>
      <c r="AF55" s="30"/>
    </row>
    <row r="56" spans="1:37">
      <c r="A56" s="13"/>
      <c r="B56" s="13"/>
      <c r="F56" s="13"/>
      <c r="G56" s="19"/>
      <c r="K56" s="13"/>
      <c r="L56" s="13"/>
      <c r="O56" s="13"/>
      <c r="P56" s="13"/>
      <c r="Q56" s="19"/>
      <c r="T56" s="13"/>
      <c r="U56" s="93">
        <v>20</v>
      </c>
      <c r="Y56" s="32" t="s">
        <v>425</v>
      </c>
      <c r="Z56" s="32" t="s">
        <v>553</v>
      </c>
      <c r="AF56" s="30"/>
    </row>
    <row r="57" spans="1:37">
      <c r="A57" s="13"/>
      <c r="B57" s="13"/>
      <c r="F57" s="13"/>
      <c r="G57" s="19"/>
      <c r="K57" s="13"/>
      <c r="L57" s="13"/>
      <c r="O57" s="13"/>
      <c r="P57" s="13"/>
      <c r="Q57" s="19"/>
      <c r="T57" s="13"/>
      <c r="U57" s="32" t="s">
        <v>623</v>
      </c>
      <c r="Y57" s="32" t="s">
        <v>426</v>
      </c>
      <c r="Z57" s="32" t="s">
        <v>554</v>
      </c>
      <c r="AF57" s="30"/>
    </row>
    <row r="58" spans="1:37">
      <c r="A58" s="13"/>
      <c r="B58" s="13"/>
      <c r="F58" s="13"/>
      <c r="G58" s="19"/>
      <c r="K58" s="13"/>
      <c r="L58" s="13"/>
      <c r="O58" s="13"/>
      <c r="P58" s="13"/>
      <c r="Q58" s="19"/>
      <c r="T58" s="13"/>
      <c r="U58" s="32" t="s">
        <v>624</v>
      </c>
      <c r="Y58" s="32" t="s">
        <v>427</v>
      </c>
      <c r="Z58" s="32" t="s">
        <v>555</v>
      </c>
      <c r="AF58" s="30"/>
    </row>
    <row r="59" spans="1:37">
      <c r="A59" s="13"/>
      <c r="B59" s="13"/>
      <c r="F59" s="13"/>
      <c r="G59" s="19"/>
      <c r="K59" s="13"/>
      <c r="L59" s="13"/>
      <c r="O59" s="13"/>
      <c r="P59" s="13"/>
      <c r="Q59" s="19"/>
      <c r="T59" s="13"/>
      <c r="Y59" s="32" t="s">
        <v>428</v>
      </c>
      <c r="Z59" s="32" t="s">
        <v>556</v>
      </c>
      <c r="AF59" s="30"/>
    </row>
    <row r="60" spans="1:37">
      <c r="A60" s="13"/>
      <c r="B60" s="13"/>
      <c r="F60" s="13"/>
      <c r="G60" s="19"/>
      <c r="K60" s="13"/>
      <c r="L60" s="13"/>
      <c r="O60" s="13"/>
      <c r="P60" s="13"/>
      <c r="Q60" s="19"/>
      <c r="T60" s="13"/>
      <c r="Y60" s="32" t="s">
        <v>429</v>
      </c>
      <c r="Z60" s="32" t="s">
        <v>557</v>
      </c>
      <c r="AF60" s="30"/>
    </row>
    <row r="61" spans="1:37">
      <c r="A61" s="13"/>
      <c r="B61" s="13"/>
      <c r="F61" s="13"/>
      <c r="G61" s="19"/>
      <c r="K61" s="13"/>
      <c r="L61" s="13"/>
      <c r="O61" s="13"/>
      <c r="P61" s="13"/>
      <c r="Q61" s="19"/>
      <c r="T61" s="13"/>
      <c r="Y61" s="32" t="s">
        <v>430</v>
      </c>
      <c r="Z61" s="32" t="s">
        <v>558</v>
      </c>
      <c r="AF61" s="30"/>
    </row>
    <row r="62" spans="1:37">
      <c r="A62" s="13"/>
      <c r="B62" s="13"/>
      <c r="F62" s="13"/>
      <c r="G62" s="19"/>
      <c r="K62" s="13"/>
      <c r="L62" s="13"/>
      <c r="O62" s="13"/>
      <c r="P62" s="13"/>
      <c r="Q62" s="19"/>
      <c r="T62" s="13"/>
      <c r="Y62" s="32" t="s">
        <v>431</v>
      </c>
      <c r="Z62" s="32" t="s">
        <v>559</v>
      </c>
      <c r="AF62" s="30"/>
    </row>
    <row r="63" spans="1:37">
      <c r="A63" s="13"/>
      <c r="B63" s="13"/>
      <c r="F63" s="13"/>
      <c r="G63" s="19"/>
      <c r="K63" s="13"/>
      <c r="L63" s="13"/>
      <c r="O63" s="13"/>
      <c r="P63" s="13"/>
      <c r="Q63" s="19"/>
      <c r="T63" s="13"/>
      <c r="Y63" s="32" t="s">
        <v>432</v>
      </c>
      <c r="Z63" s="32" t="s">
        <v>560</v>
      </c>
      <c r="AF63" s="30"/>
    </row>
    <row r="64" spans="1:37">
      <c r="A64" s="13"/>
      <c r="B64" s="13"/>
      <c r="F64" s="13"/>
      <c r="G64" s="19"/>
      <c r="K64" s="13"/>
      <c r="L64" s="13"/>
      <c r="O64" s="13"/>
      <c r="P64" s="13"/>
      <c r="Q64" s="19"/>
      <c r="T64" s="13"/>
      <c r="Y64" s="32" t="s">
        <v>433</v>
      </c>
      <c r="Z64" s="32" t="s">
        <v>561</v>
      </c>
      <c r="AF64" s="30"/>
    </row>
    <row r="65" spans="1:32">
      <c r="A65" s="13"/>
      <c r="B65" s="13"/>
      <c r="F65" s="13"/>
      <c r="G65" s="19"/>
      <c r="K65" s="13"/>
      <c r="L65" s="13"/>
      <c r="O65" s="13"/>
      <c r="P65" s="13"/>
      <c r="Q65" s="19"/>
      <c r="T65" s="13"/>
      <c r="Y65" s="32" t="s">
        <v>434</v>
      </c>
      <c r="Z65" s="32" t="s">
        <v>562</v>
      </c>
      <c r="AF65" s="30"/>
    </row>
    <row r="66" spans="1:32">
      <c r="A66" s="13"/>
      <c r="B66" s="13"/>
      <c r="F66" s="13"/>
      <c r="G66" s="19"/>
      <c r="K66" s="13"/>
      <c r="L66" s="13"/>
      <c r="O66" s="13"/>
      <c r="P66" s="13"/>
      <c r="Q66" s="19"/>
      <c r="T66" s="13"/>
      <c r="Y66" s="32" t="s">
        <v>67</v>
      </c>
      <c r="Z66" s="32" t="s">
        <v>563</v>
      </c>
      <c r="AF66" s="30"/>
    </row>
    <row r="67" spans="1:32">
      <c r="A67" s="13"/>
      <c r="B67" s="13"/>
      <c r="F67" s="13"/>
      <c r="G67" s="19"/>
      <c r="K67" s="13"/>
      <c r="L67" s="13"/>
      <c r="O67" s="13"/>
      <c r="P67" s="13"/>
      <c r="Q67" s="19"/>
      <c r="T67" s="13"/>
      <c r="Y67" s="32" t="s">
        <v>435</v>
      </c>
      <c r="Z67" s="32" t="s">
        <v>564</v>
      </c>
      <c r="AF67" s="30"/>
    </row>
    <row r="68" spans="1:32">
      <c r="A68" s="13"/>
      <c r="B68" s="13"/>
      <c r="F68" s="13"/>
      <c r="G68" s="19"/>
      <c r="K68" s="13"/>
      <c r="L68" s="13"/>
      <c r="O68" s="13"/>
      <c r="P68" s="13"/>
      <c r="Q68" s="19"/>
      <c r="T68" s="13"/>
      <c r="Y68" s="32" t="s">
        <v>436</v>
      </c>
      <c r="Z68" s="32" t="s">
        <v>565</v>
      </c>
      <c r="AF68" s="30"/>
    </row>
    <row r="69" spans="1:32">
      <c r="A69" s="13"/>
      <c r="B69" s="13"/>
      <c r="F69" s="13"/>
      <c r="G69" s="19"/>
      <c r="K69" s="13"/>
      <c r="L69" s="13"/>
      <c r="O69" s="13"/>
      <c r="P69" s="13"/>
      <c r="Q69" s="19"/>
      <c r="T69" s="13"/>
      <c r="Y69" s="32" t="s">
        <v>437</v>
      </c>
      <c r="Z69" s="32" t="s">
        <v>566</v>
      </c>
      <c r="AF69" s="30"/>
    </row>
    <row r="70" spans="1:32">
      <c r="A70" s="13"/>
      <c r="B70" s="13"/>
      <c r="Y70" s="32" t="s">
        <v>438</v>
      </c>
      <c r="Z70" s="32" t="s">
        <v>567</v>
      </c>
    </row>
    <row r="71" spans="1:32">
      <c r="Y71" s="32" t="s">
        <v>439</v>
      </c>
      <c r="Z71" s="32" t="s">
        <v>568</v>
      </c>
    </row>
    <row r="72" spans="1:32">
      <c r="Y72" s="32" t="s">
        <v>440</v>
      </c>
      <c r="Z72" s="32" t="s">
        <v>569</v>
      </c>
    </row>
    <row r="73" spans="1:32">
      <c r="Y73" s="32" t="s">
        <v>441</v>
      </c>
      <c r="Z73" s="32" t="s">
        <v>570</v>
      </c>
    </row>
    <row r="74" spans="1:32">
      <c r="Y74" s="32" t="s">
        <v>442</v>
      </c>
      <c r="Z74" s="32" t="s">
        <v>571</v>
      </c>
    </row>
    <row r="75" spans="1:32">
      <c r="Y75" s="32" t="s">
        <v>443</v>
      </c>
      <c r="Z75" s="32" t="s">
        <v>572</v>
      </c>
    </row>
    <row r="76" spans="1:32">
      <c r="Y76" s="32" t="s">
        <v>444</v>
      </c>
      <c r="Z76" s="32" t="s">
        <v>573</v>
      </c>
    </row>
    <row r="77" spans="1:32">
      <c r="Y77" s="32" t="s">
        <v>445</v>
      </c>
      <c r="Z77" s="32" t="s">
        <v>574</v>
      </c>
    </row>
    <row r="78" spans="1:32">
      <c r="Y78" s="32" t="s">
        <v>446</v>
      </c>
      <c r="Z78" s="32" t="s">
        <v>575</v>
      </c>
    </row>
    <row r="79" spans="1:32">
      <c r="Y79" s="32" t="s">
        <v>447</v>
      </c>
      <c r="Z79" s="32" t="s">
        <v>576</v>
      </c>
    </row>
    <row r="80" spans="1:32">
      <c r="Y80" s="32" t="s">
        <v>448</v>
      </c>
      <c r="Z80" s="32" t="s">
        <v>577</v>
      </c>
    </row>
    <row r="81" spans="25:26">
      <c r="Y81" s="32" t="s">
        <v>449</v>
      </c>
      <c r="Z81" s="32" t="s">
        <v>578</v>
      </c>
    </row>
    <row r="82" spans="25:26">
      <c r="Y82" s="32" t="s">
        <v>450</v>
      </c>
      <c r="Z82" s="32" t="s">
        <v>579</v>
      </c>
    </row>
    <row r="83" spans="25:26">
      <c r="Y83" s="32" t="s">
        <v>451</v>
      </c>
      <c r="Z83" s="32" t="s">
        <v>580</v>
      </c>
    </row>
    <row r="84" spans="25:26">
      <c r="Y84" s="32" t="s">
        <v>452</v>
      </c>
      <c r="Z84" s="32" t="s">
        <v>581</v>
      </c>
    </row>
    <row r="85" spans="25:26">
      <c r="Y85" s="32" t="s">
        <v>453</v>
      </c>
      <c r="Z85" s="32" t="s">
        <v>582</v>
      </c>
    </row>
    <row r="86" spans="25:26">
      <c r="Y86" s="32" t="s">
        <v>454</v>
      </c>
      <c r="Z86" s="32" t="s">
        <v>583</v>
      </c>
    </row>
    <row r="87" spans="25:26">
      <c r="Y87" s="32" t="s">
        <v>455</v>
      </c>
      <c r="Z87" s="32" t="s">
        <v>584</v>
      </c>
    </row>
    <row r="88" spans="25:26">
      <c r="Y88" s="32" t="s">
        <v>456</v>
      </c>
      <c r="Z88" s="32" t="s">
        <v>585</v>
      </c>
    </row>
    <row r="89" spans="25:26">
      <c r="Y89" s="32" t="s">
        <v>457</v>
      </c>
      <c r="Z89" s="32" t="s">
        <v>586</v>
      </c>
    </row>
    <row r="90" spans="25:26">
      <c r="Y90" s="32" t="s">
        <v>458</v>
      </c>
      <c r="Z90" s="32" t="s">
        <v>587</v>
      </c>
    </row>
    <row r="91" spans="25:26">
      <c r="Y91" s="32" t="s">
        <v>459</v>
      </c>
      <c r="Z91" s="32" t="s">
        <v>588</v>
      </c>
    </row>
    <row r="92" spans="25:26">
      <c r="Y92" s="32" t="s">
        <v>460</v>
      </c>
      <c r="Z92" s="32" t="s">
        <v>589</v>
      </c>
    </row>
    <row r="93" spans="25:26">
      <c r="Y93" s="32" t="s">
        <v>461</v>
      </c>
      <c r="Z93" s="32" t="s">
        <v>590</v>
      </c>
    </row>
    <row r="94" spans="25:26">
      <c r="Y94" s="32" t="s">
        <v>462</v>
      </c>
      <c r="Z94" s="32" t="s">
        <v>591</v>
      </c>
    </row>
    <row r="95" spans="25:26">
      <c r="Y95" s="32" t="s">
        <v>463</v>
      </c>
      <c r="Z95" s="32" t="s">
        <v>592</v>
      </c>
    </row>
    <row r="96" spans="25:26">
      <c r="Y96" s="32" t="s">
        <v>366</v>
      </c>
      <c r="Z96" s="32" t="s">
        <v>593</v>
      </c>
    </row>
    <row r="97" spans="25:26">
      <c r="Y97" s="32" t="s">
        <v>464</v>
      </c>
      <c r="Z97" s="32" t="s">
        <v>594</v>
      </c>
    </row>
    <row r="98" spans="25:26">
      <c r="Y98" s="32" t="s">
        <v>465</v>
      </c>
      <c r="Z98" s="32" t="s">
        <v>595</v>
      </c>
    </row>
    <row r="99" spans="25:26">
      <c r="Y99" s="32" t="s">
        <v>495</v>
      </c>
      <c r="Z99" s="32" t="s">
        <v>596</v>
      </c>
    </row>
    <row r="100" spans="25:26">
      <c r="Y100" s="32" t="s">
        <v>687</v>
      </c>
      <c r="Z100" s="32" t="s">
        <v>597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86" t="s">
        <v>314</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368</v>
      </c>
      <c r="AF2" s="926"/>
      <c r="AG2" s="926"/>
      <c r="AH2" s="128"/>
      <c r="AI2" s="926" t="s">
        <v>464</v>
      </c>
      <c r="AJ2" s="926"/>
      <c r="AK2" s="926"/>
      <c r="AL2" s="128"/>
      <c r="AM2" s="926" t="s">
        <v>465</v>
      </c>
      <c r="AN2" s="926"/>
      <c r="AO2" s="926"/>
      <c r="AP2" s="128"/>
      <c r="AQ2" s="135" t="s">
        <v>223</v>
      </c>
      <c r="AR2" s="136"/>
      <c r="AS2" s="136"/>
      <c r="AT2" s="137"/>
      <c r="AU2" s="138" t="s">
        <v>129</v>
      </c>
      <c r="AV2" s="138"/>
      <c r="AW2" s="138"/>
      <c r="AX2" s="139"/>
      <c r="AY2" s="34">
        <f>COUNTA($G$4)</f>
        <v>0</v>
      </c>
    </row>
    <row r="3" spans="1:51" ht="18.75" customHeight="1">
      <c r="A3" s="686"/>
      <c r="B3" s="687"/>
      <c r="C3" s="687"/>
      <c r="D3" s="687"/>
      <c r="E3" s="687"/>
      <c r="F3" s="688"/>
      <c r="G3" s="171"/>
      <c r="H3" s="123"/>
      <c r="I3" s="123"/>
      <c r="J3" s="123"/>
      <c r="K3" s="123"/>
      <c r="L3" s="123"/>
      <c r="M3" s="123"/>
      <c r="N3" s="123"/>
      <c r="O3" s="124"/>
      <c r="P3" s="122"/>
      <c r="Q3" s="123"/>
      <c r="R3" s="123"/>
      <c r="S3" s="123"/>
      <c r="T3" s="123"/>
      <c r="U3" s="123"/>
      <c r="V3" s="123"/>
      <c r="W3" s="123"/>
      <c r="X3" s="124"/>
      <c r="Y3" s="934"/>
      <c r="Z3" s="935"/>
      <c r="AA3" s="936"/>
      <c r="AB3" s="940"/>
      <c r="AC3" s="713"/>
      <c r="AD3" s="714"/>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c r="A4" s="689"/>
      <c r="B4" s="687"/>
      <c r="C4" s="687"/>
      <c r="D4" s="687"/>
      <c r="E4" s="687"/>
      <c r="F4" s="688"/>
      <c r="G4" s="193"/>
      <c r="H4" s="944"/>
      <c r="I4" s="944"/>
      <c r="J4" s="944"/>
      <c r="K4" s="944"/>
      <c r="L4" s="944"/>
      <c r="M4" s="944"/>
      <c r="N4" s="944"/>
      <c r="O4" s="945"/>
      <c r="P4" s="146"/>
      <c r="Q4" s="651"/>
      <c r="R4" s="651"/>
      <c r="S4" s="651"/>
      <c r="T4" s="651"/>
      <c r="U4" s="651"/>
      <c r="V4" s="651"/>
      <c r="W4" s="651"/>
      <c r="X4" s="652"/>
      <c r="Y4" s="930" t="s">
        <v>12</v>
      </c>
      <c r="Z4" s="931"/>
      <c r="AA4" s="932"/>
      <c r="AB4" s="163"/>
      <c r="AC4" s="659"/>
      <c r="AD4" s="659"/>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90"/>
      <c r="B5" s="691"/>
      <c r="C5" s="691"/>
      <c r="D5" s="691"/>
      <c r="E5" s="691"/>
      <c r="F5" s="692"/>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90"/>
      <c r="B6" s="691"/>
      <c r="C6" s="691"/>
      <c r="D6" s="691"/>
      <c r="E6" s="691"/>
      <c r="F6" s="692"/>
      <c r="G6" s="949"/>
      <c r="H6" s="950"/>
      <c r="I6" s="950"/>
      <c r="J6" s="950"/>
      <c r="K6" s="950"/>
      <c r="L6" s="950"/>
      <c r="M6" s="950"/>
      <c r="N6" s="950"/>
      <c r="O6" s="951"/>
      <c r="P6" s="654"/>
      <c r="Q6" s="654"/>
      <c r="R6" s="654"/>
      <c r="S6" s="654"/>
      <c r="T6" s="654"/>
      <c r="U6" s="654"/>
      <c r="V6" s="654"/>
      <c r="W6" s="654"/>
      <c r="X6" s="655"/>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56" t="s">
        <v>341</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686" t="s">
        <v>314</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368</v>
      </c>
      <c r="AF9" s="926"/>
      <c r="AG9" s="926"/>
      <c r="AH9" s="128"/>
      <c r="AI9" s="926" t="s">
        <v>464</v>
      </c>
      <c r="AJ9" s="926"/>
      <c r="AK9" s="926"/>
      <c r="AL9" s="128"/>
      <c r="AM9" s="926" t="s">
        <v>465</v>
      </c>
      <c r="AN9" s="926"/>
      <c r="AO9" s="926"/>
      <c r="AP9" s="128"/>
      <c r="AQ9" s="135" t="s">
        <v>223</v>
      </c>
      <c r="AR9" s="136"/>
      <c r="AS9" s="136"/>
      <c r="AT9" s="137"/>
      <c r="AU9" s="138" t="s">
        <v>129</v>
      </c>
      <c r="AV9" s="138"/>
      <c r="AW9" s="138"/>
      <c r="AX9" s="139"/>
      <c r="AY9" s="34">
        <f>COUNTA($G$11)</f>
        <v>0</v>
      </c>
    </row>
    <row r="10" spans="1:51" ht="18.75" customHeight="1">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4"/>
      <c r="Z10" s="935"/>
      <c r="AA10" s="936"/>
      <c r="AB10" s="940"/>
      <c r="AC10" s="713"/>
      <c r="AD10" s="714"/>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c r="A11" s="689"/>
      <c r="B11" s="687"/>
      <c r="C11" s="687"/>
      <c r="D11" s="687"/>
      <c r="E11" s="687"/>
      <c r="F11" s="688"/>
      <c r="G11" s="193"/>
      <c r="H11" s="944"/>
      <c r="I11" s="944"/>
      <c r="J11" s="944"/>
      <c r="K11" s="944"/>
      <c r="L11" s="944"/>
      <c r="M11" s="944"/>
      <c r="N11" s="944"/>
      <c r="O11" s="945"/>
      <c r="P11" s="146"/>
      <c r="Q11" s="651"/>
      <c r="R11" s="651"/>
      <c r="S11" s="651"/>
      <c r="T11" s="651"/>
      <c r="U11" s="651"/>
      <c r="V11" s="651"/>
      <c r="W11" s="651"/>
      <c r="X11" s="652"/>
      <c r="Y11" s="930" t="s">
        <v>12</v>
      </c>
      <c r="Z11" s="931"/>
      <c r="AA11" s="932"/>
      <c r="AB11" s="163"/>
      <c r="AC11" s="659"/>
      <c r="AD11" s="659"/>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90"/>
      <c r="B12" s="691"/>
      <c r="C12" s="691"/>
      <c r="D12" s="691"/>
      <c r="E12" s="691"/>
      <c r="F12" s="692"/>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1"/>
      <c r="B13" s="942"/>
      <c r="C13" s="942"/>
      <c r="D13" s="942"/>
      <c r="E13" s="942"/>
      <c r="F13" s="943"/>
      <c r="G13" s="949"/>
      <c r="H13" s="950"/>
      <c r="I13" s="950"/>
      <c r="J13" s="950"/>
      <c r="K13" s="950"/>
      <c r="L13" s="950"/>
      <c r="M13" s="950"/>
      <c r="N13" s="950"/>
      <c r="O13" s="951"/>
      <c r="P13" s="654"/>
      <c r="Q13" s="654"/>
      <c r="R13" s="654"/>
      <c r="S13" s="654"/>
      <c r="T13" s="654"/>
      <c r="U13" s="654"/>
      <c r="V13" s="654"/>
      <c r="W13" s="654"/>
      <c r="X13" s="655"/>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56" t="s">
        <v>341</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686" t="s">
        <v>314</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368</v>
      </c>
      <c r="AF16" s="926"/>
      <c r="AG16" s="926"/>
      <c r="AH16" s="128"/>
      <c r="AI16" s="926" t="s">
        <v>464</v>
      </c>
      <c r="AJ16" s="926"/>
      <c r="AK16" s="926"/>
      <c r="AL16" s="128"/>
      <c r="AM16" s="926" t="s">
        <v>465</v>
      </c>
      <c r="AN16" s="926"/>
      <c r="AO16" s="926"/>
      <c r="AP16" s="128"/>
      <c r="AQ16" s="135" t="s">
        <v>223</v>
      </c>
      <c r="AR16" s="136"/>
      <c r="AS16" s="136"/>
      <c r="AT16" s="137"/>
      <c r="AU16" s="138" t="s">
        <v>129</v>
      </c>
      <c r="AV16" s="138"/>
      <c r="AW16" s="138"/>
      <c r="AX16" s="139"/>
      <c r="AY16" s="34">
        <f>COUNTA($G$18)</f>
        <v>0</v>
      </c>
    </row>
    <row r="17" spans="1:51" ht="18.75" customHeight="1">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4"/>
      <c r="Z17" s="935"/>
      <c r="AA17" s="936"/>
      <c r="AB17" s="940"/>
      <c r="AC17" s="713"/>
      <c r="AD17" s="714"/>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c r="A18" s="689"/>
      <c r="B18" s="687"/>
      <c r="C18" s="687"/>
      <c r="D18" s="687"/>
      <c r="E18" s="687"/>
      <c r="F18" s="688"/>
      <c r="G18" s="193"/>
      <c r="H18" s="944"/>
      <c r="I18" s="944"/>
      <c r="J18" s="944"/>
      <c r="K18" s="944"/>
      <c r="L18" s="944"/>
      <c r="M18" s="944"/>
      <c r="N18" s="944"/>
      <c r="O18" s="945"/>
      <c r="P18" s="146"/>
      <c r="Q18" s="651"/>
      <c r="R18" s="651"/>
      <c r="S18" s="651"/>
      <c r="T18" s="651"/>
      <c r="U18" s="651"/>
      <c r="V18" s="651"/>
      <c r="W18" s="651"/>
      <c r="X18" s="652"/>
      <c r="Y18" s="930" t="s">
        <v>12</v>
      </c>
      <c r="Z18" s="931"/>
      <c r="AA18" s="932"/>
      <c r="AB18" s="163"/>
      <c r="AC18" s="659"/>
      <c r="AD18" s="65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90"/>
      <c r="B19" s="691"/>
      <c r="C19" s="691"/>
      <c r="D19" s="691"/>
      <c r="E19" s="691"/>
      <c r="F19" s="692"/>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1"/>
      <c r="B20" s="942"/>
      <c r="C20" s="942"/>
      <c r="D20" s="942"/>
      <c r="E20" s="942"/>
      <c r="F20" s="943"/>
      <c r="G20" s="949"/>
      <c r="H20" s="950"/>
      <c r="I20" s="950"/>
      <c r="J20" s="950"/>
      <c r="K20" s="950"/>
      <c r="L20" s="950"/>
      <c r="M20" s="950"/>
      <c r="N20" s="950"/>
      <c r="O20" s="951"/>
      <c r="P20" s="654"/>
      <c r="Q20" s="654"/>
      <c r="R20" s="654"/>
      <c r="S20" s="654"/>
      <c r="T20" s="654"/>
      <c r="U20" s="654"/>
      <c r="V20" s="654"/>
      <c r="W20" s="654"/>
      <c r="X20" s="655"/>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56" t="s">
        <v>341</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686" t="s">
        <v>314</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368</v>
      </c>
      <c r="AF23" s="926"/>
      <c r="AG23" s="926"/>
      <c r="AH23" s="128"/>
      <c r="AI23" s="926" t="s">
        <v>464</v>
      </c>
      <c r="AJ23" s="926"/>
      <c r="AK23" s="926"/>
      <c r="AL23" s="128"/>
      <c r="AM23" s="926" t="s">
        <v>465</v>
      </c>
      <c r="AN23" s="926"/>
      <c r="AO23" s="926"/>
      <c r="AP23" s="128"/>
      <c r="AQ23" s="135" t="s">
        <v>223</v>
      </c>
      <c r="AR23" s="136"/>
      <c r="AS23" s="136"/>
      <c r="AT23" s="137"/>
      <c r="AU23" s="138" t="s">
        <v>129</v>
      </c>
      <c r="AV23" s="138"/>
      <c r="AW23" s="138"/>
      <c r="AX23" s="139"/>
      <c r="AY23" s="34">
        <f>COUNTA($G$25)</f>
        <v>0</v>
      </c>
    </row>
    <row r="24" spans="1:51" ht="18.75" customHeight="1">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4"/>
      <c r="Z24" s="935"/>
      <c r="AA24" s="936"/>
      <c r="AB24" s="940"/>
      <c r="AC24" s="713"/>
      <c r="AD24" s="714"/>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c r="A25" s="689"/>
      <c r="B25" s="687"/>
      <c r="C25" s="687"/>
      <c r="D25" s="687"/>
      <c r="E25" s="687"/>
      <c r="F25" s="688"/>
      <c r="G25" s="193"/>
      <c r="H25" s="944"/>
      <c r="I25" s="944"/>
      <c r="J25" s="944"/>
      <c r="K25" s="944"/>
      <c r="L25" s="944"/>
      <c r="M25" s="944"/>
      <c r="N25" s="944"/>
      <c r="O25" s="945"/>
      <c r="P25" s="146"/>
      <c r="Q25" s="651"/>
      <c r="R25" s="651"/>
      <c r="S25" s="651"/>
      <c r="T25" s="651"/>
      <c r="U25" s="651"/>
      <c r="V25" s="651"/>
      <c r="W25" s="651"/>
      <c r="X25" s="652"/>
      <c r="Y25" s="930" t="s">
        <v>12</v>
      </c>
      <c r="Z25" s="931"/>
      <c r="AA25" s="932"/>
      <c r="AB25" s="163"/>
      <c r="AC25" s="659"/>
      <c r="AD25" s="65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90"/>
      <c r="B26" s="691"/>
      <c r="C26" s="691"/>
      <c r="D26" s="691"/>
      <c r="E26" s="691"/>
      <c r="F26" s="692"/>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1"/>
      <c r="B27" s="942"/>
      <c r="C27" s="942"/>
      <c r="D27" s="942"/>
      <c r="E27" s="942"/>
      <c r="F27" s="943"/>
      <c r="G27" s="949"/>
      <c r="H27" s="950"/>
      <c r="I27" s="950"/>
      <c r="J27" s="950"/>
      <c r="K27" s="950"/>
      <c r="L27" s="950"/>
      <c r="M27" s="950"/>
      <c r="N27" s="950"/>
      <c r="O27" s="951"/>
      <c r="P27" s="654"/>
      <c r="Q27" s="654"/>
      <c r="R27" s="654"/>
      <c r="S27" s="654"/>
      <c r="T27" s="654"/>
      <c r="U27" s="654"/>
      <c r="V27" s="654"/>
      <c r="W27" s="654"/>
      <c r="X27" s="655"/>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56" t="s">
        <v>341</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686" t="s">
        <v>314</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368</v>
      </c>
      <c r="AF30" s="926"/>
      <c r="AG30" s="926"/>
      <c r="AH30" s="128"/>
      <c r="AI30" s="926" t="s">
        <v>464</v>
      </c>
      <c r="AJ30" s="926"/>
      <c r="AK30" s="926"/>
      <c r="AL30" s="128"/>
      <c r="AM30" s="926" t="s">
        <v>465</v>
      </c>
      <c r="AN30" s="926"/>
      <c r="AO30" s="926"/>
      <c r="AP30" s="128"/>
      <c r="AQ30" s="135" t="s">
        <v>223</v>
      </c>
      <c r="AR30" s="136"/>
      <c r="AS30" s="136"/>
      <c r="AT30" s="137"/>
      <c r="AU30" s="138" t="s">
        <v>129</v>
      </c>
      <c r="AV30" s="138"/>
      <c r="AW30" s="138"/>
      <c r="AX30" s="139"/>
      <c r="AY30" s="34">
        <f>COUNTA($G$32)</f>
        <v>0</v>
      </c>
    </row>
    <row r="31" spans="1:51" ht="18.75" customHeight="1">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4"/>
      <c r="Z31" s="935"/>
      <c r="AA31" s="936"/>
      <c r="AB31" s="940"/>
      <c r="AC31" s="713"/>
      <c r="AD31" s="714"/>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c r="A32" s="689"/>
      <c r="B32" s="687"/>
      <c r="C32" s="687"/>
      <c r="D32" s="687"/>
      <c r="E32" s="687"/>
      <c r="F32" s="688"/>
      <c r="G32" s="193"/>
      <c r="H32" s="944"/>
      <c r="I32" s="944"/>
      <c r="J32" s="944"/>
      <c r="K32" s="944"/>
      <c r="L32" s="944"/>
      <c r="M32" s="944"/>
      <c r="N32" s="944"/>
      <c r="O32" s="945"/>
      <c r="P32" s="146"/>
      <c r="Q32" s="651"/>
      <c r="R32" s="651"/>
      <c r="S32" s="651"/>
      <c r="T32" s="651"/>
      <c r="U32" s="651"/>
      <c r="V32" s="651"/>
      <c r="W32" s="651"/>
      <c r="X32" s="652"/>
      <c r="Y32" s="930" t="s">
        <v>12</v>
      </c>
      <c r="Z32" s="931"/>
      <c r="AA32" s="932"/>
      <c r="AB32" s="163"/>
      <c r="AC32" s="659"/>
      <c r="AD32" s="65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90"/>
      <c r="B33" s="691"/>
      <c r="C33" s="691"/>
      <c r="D33" s="691"/>
      <c r="E33" s="691"/>
      <c r="F33" s="692"/>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1"/>
      <c r="B34" s="942"/>
      <c r="C34" s="942"/>
      <c r="D34" s="942"/>
      <c r="E34" s="942"/>
      <c r="F34" s="943"/>
      <c r="G34" s="949"/>
      <c r="H34" s="950"/>
      <c r="I34" s="950"/>
      <c r="J34" s="950"/>
      <c r="K34" s="950"/>
      <c r="L34" s="950"/>
      <c r="M34" s="950"/>
      <c r="N34" s="950"/>
      <c r="O34" s="951"/>
      <c r="P34" s="654"/>
      <c r="Q34" s="654"/>
      <c r="R34" s="654"/>
      <c r="S34" s="654"/>
      <c r="T34" s="654"/>
      <c r="U34" s="654"/>
      <c r="V34" s="654"/>
      <c r="W34" s="654"/>
      <c r="X34" s="655"/>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56" t="s">
        <v>341</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686" t="s">
        <v>314</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368</v>
      </c>
      <c r="AF37" s="926"/>
      <c r="AG37" s="926"/>
      <c r="AH37" s="128"/>
      <c r="AI37" s="926" t="s">
        <v>464</v>
      </c>
      <c r="AJ37" s="926"/>
      <c r="AK37" s="926"/>
      <c r="AL37" s="128"/>
      <c r="AM37" s="926" t="s">
        <v>465</v>
      </c>
      <c r="AN37" s="926"/>
      <c r="AO37" s="926"/>
      <c r="AP37" s="128"/>
      <c r="AQ37" s="135" t="s">
        <v>223</v>
      </c>
      <c r="AR37" s="136"/>
      <c r="AS37" s="136"/>
      <c r="AT37" s="137"/>
      <c r="AU37" s="138" t="s">
        <v>129</v>
      </c>
      <c r="AV37" s="138"/>
      <c r="AW37" s="138"/>
      <c r="AX37" s="139"/>
      <c r="AY37" s="34">
        <f>COUNTA($G$39)</f>
        <v>0</v>
      </c>
    </row>
    <row r="38" spans="1:51" ht="18.75" customHeight="1">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4"/>
      <c r="Z38" s="935"/>
      <c r="AA38" s="936"/>
      <c r="AB38" s="940"/>
      <c r="AC38" s="713"/>
      <c r="AD38" s="714"/>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c r="A39" s="689"/>
      <c r="B39" s="687"/>
      <c r="C39" s="687"/>
      <c r="D39" s="687"/>
      <c r="E39" s="687"/>
      <c r="F39" s="688"/>
      <c r="G39" s="193"/>
      <c r="H39" s="944"/>
      <c r="I39" s="944"/>
      <c r="J39" s="944"/>
      <c r="K39" s="944"/>
      <c r="L39" s="944"/>
      <c r="M39" s="944"/>
      <c r="N39" s="944"/>
      <c r="O39" s="945"/>
      <c r="P39" s="146"/>
      <c r="Q39" s="651"/>
      <c r="R39" s="651"/>
      <c r="S39" s="651"/>
      <c r="T39" s="651"/>
      <c r="U39" s="651"/>
      <c r="V39" s="651"/>
      <c r="W39" s="651"/>
      <c r="X39" s="652"/>
      <c r="Y39" s="930" t="s">
        <v>12</v>
      </c>
      <c r="Z39" s="931"/>
      <c r="AA39" s="932"/>
      <c r="AB39" s="163"/>
      <c r="AC39" s="659"/>
      <c r="AD39" s="65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90"/>
      <c r="B40" s="691"/>
      <c r="C40" s="691"/>
      <c r="D40" s="691"/>
      <c r="E40" s="691"/>
      <c r="F40" s="692"/>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1"/>
      <c r="B41" s="942"/>
      <c r="C41" s="942"/>
      <c r="D41" s="942"/>
      <c r="E41" s="942"/>
      <c r="F41" s="943"/>
      <c r="G41" s="949"/>
      <c r="H41" s="950"/>
      <c r="I41" s="950"/>
      <c r="J41" s="950"/>
      <c r="K41" s="950"/>
      <c r="L41" s="950"/>
      <c r="M41" s="950"/>
      <c r="N41" s="950"/>
      <c r="O41" s="951"/>
      <c r="P41" s="654"/>
      <c r="Q41" s="654"/>
      <c r="R41" s="654"/>
      <c r="S41" s="654"/>
      <c r="T41" s="654"/>
      <c r="U41" s="654"/>
      <c r="V41" s="654"/>
      <c r="W41" s="654"/>
      <c r="X41" s="655"/>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56" t="s">
        <v>341</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686" t="s">
        <v>314</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368</v>
      </c>
      <c r="AF44" s="926"/>
      <c r="AG44" s="926"/>
      <c r="AH44" s="128"/>
      <c r="AI44" s="926" t="s">
        <v>464</v>
      </c>
      <c r="AJ44" s="926"/>
      <c r="AK44" s="926"/>
      <c r="AL44" s="128"/>
      <c r="AM44" s="926" t="s">
        <v>465</v>
      </c>
      <c r="AN44" s="926"/>
      <c r="AO44" s="926"/>
      <c r="AP44" s="128"/>
      <c r="AQ44" s="135" t="s">
        <v>223</v>
      </c>
      <c r="AR44" s="136"/>
      <c r="AS44" s="136"/>
      <c r="AT44" s="137"/>
      <c r="AU44" s="138" t="s">
        <v>129</v>
      </c>
      <c r="AV44" s="138"/>
      <c r="AW44" s="138"/>
      <c r="AX44" s="139"/>
      <c r="AY44" s="34">
        <f>COUNTA($G$46)</f>
        <v>0</v>
      </c>
    </row>
    <row r="45" spans="1:51" ht="18.75" customHeight="1">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4"/>
      <c r="Z45" s="935"/>
      <c r="AA45" s="936"/>
      <c r="AB45" s="940"/>
      <c r="AC45" s="713"/>
      <c r="AD45" s="714"/>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c r="A46" s="689"/>
      <c r="B46" s="687"/>
      <c r="C46" s="687"/>
      <c r="D46" s="687"/>
      <c r="E46" s="687"/>
      <c r="F46" s="688"/>
      <c r="G46" s="193"/>
      <c r="H46" s="944"/>
      <c r="I46" s="944"/>
      <c r="J46" s="944"/>
      <c r="K46" s="944"/>
      <c r="L46" s="944"/>
      <c r="M46" s="944"/>
      <c r="N46" s="944"/>
      <c r="O46" s="945"/>
      <c r="P46" s="146"/>
      <c r="Q46" s="651"/>
      <c r="R46" s="651"/>
      <c r="S46" s="651"/>
      <c r="T46" s="651"/>
      <c r="U46" s="651"/>
      <c r="V46" s="651"/>
      <c r="W46" s="651"/>
      <c r="X46" s="652"/>
      <c r="Y46" s="930" t="s">
        <v>12</v>
      </c>
      <c r="Z46" s="931"/>
      <c r="AA46" s="932"/>
      <c r="AB46" s="163"/>
      <c r="AC46" s="659"/>
      <c r="AD46" s="65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90"/>
      <c r="B47" s="691"/>
      <c r="C47" s="691"/>
      <c r="D47" s="691"/>
      <c r="E47" s="691"/>
      <c r="F47" s="692"/>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1"/>
      <c r="B48" s="942"/>
      <c r="C48" s="942"/>
      <c r="D48" s="942"/>
      <c r="E48" s="942"/>
      <c r="F48" s="943"/>
      <c r="G48" s="949"/>
      <c r="H48" s="950"/>
      <c r="I48" s="950"/>
      <c r="J48" s="950"/>
      <c r="K48" s="950"/>
      <c r="L48" s="950"/>
      <c r="M48" s="950"/>
      <c r="N48" s="950"/>
      <c r="O48" s="951"/>
      <c r="P48" s="654"/>
      <c r="Q48" s="654"/>
      <c r="R48" s="654"/>
      <c r="S48" s="654"/>
      <c r="T48" s="654"/>
      <c r="U48" s="654"/>
      <c r="V48" s="654"/>
      <c r="W48" s="654"/>
      <c r="X48" s="655"/>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56" t="s">
        <v>341</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686" t="s">
        <v>314</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368</v>
      </c>
      <c r="AF51" s="926"/>
      <c r="AG51" s="926"/>
      <c r="AH51" s="128"/>
      <c r="AI51" s="926" t="s">
        <v>464</v>
      </c>
      <c r="AJ51" s="926"/>
      <c r="AK51" s="926"/>
      <c r="AL51" s="128"/>
      <c r="AM51" s="926" t="s">
        <v>465</v>
      </c>
      <c r="AN51" s="926"/>
      <c r="AO51" s="926"/>
      <c r="AP51" s="128"/>
      <c r="AQ51" s="135" t="s">
        <v>223</v>
      </c>
      <c r="AR51" s="136"/>
      <c r="AS51" s="136"/>
      <c r="AT51" s="137"/>
      <c r="AU51" s="138" t="s">
        <v>129</v>
      </c>
      <c r="AV51" s="138"/>
      <c r="AW51" s="138"/>
      <c r="AX51" s="139"/>
      <c r="AY51" s="34">
        <f>COUNTA($G$53)</f>
        <v>0</v>
      </c>
    </row>
    <row r="52" spans="1:51" ht="18.75" customHeight="1">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4"/>
      <c r="Z52" s="935"/>
      <c r="AA52" s="936"/>
      <c r="AB52" s="940"/>
      <c r="AC52" s="713"/>
      <c r="AD52" s="714"/>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c r="A53" s="689"/>
      <c r="B53" s="687"/>
      <c r="C53" s="687"/>
      <c r="D53" s="687"/>
      <c r="E53" s="687"/>
      <c r="F53" s="688"/>
      <c r="G53" s="193"/>
      <c r="H53" s="944"/>
      <c r="I53" s="944"/>
      <c r="J53" s="944"/>
      <c r="K53" s="944"/>
      <c r="L53" s="944"/>
      <c r="M53" s="944"/>
      <c r="N53" s="944"/>
      <c r="O53" s="945"/>
      <c r="P53" s="146"/>
      <c r="Q53" s="651"/>
      <c r="R53" s="651"/>
      <c r="S53" s="651"/>
      <c r="T53" s="651"/>
      <c r="U53" s="651"/>
      <c r="V53" s="651"/>
      <c r="W53" s="651"/>
      <c r="X53" s="652"/>
      <c r="Y53" s="930" t="s">
        <v>12</v>
      </c>
      <c r="Z53" s="931"/>
      <c r="AA53" s="932"/>
      <c r="AB53" s="163"/>
      <c r="AC53" s="659"/>
      <c r="AD53" s="65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90"/>
      <c r="B54" s="691"/>
      <c r="C54" s="691"/>
      <c r="D54" s="691"/>
      <c r="E54" s="691"/>
      <c r="F54" s="692"/>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1"/>
      <c r="B55" s="942"/>
      <c r="C55" s="942"/>
      <c r="D55" s="942"/>
      <c r="E55" s="942"/>
      <c r="F55" s="943"/>
      <c r="G55" s="949"/>
      <c r="H55" s="950"/>
      <c r="I55" s="950"/>
      <c r="J55" s="950"/>
      <c r="K55" s="950"/>
      <c r="L55" s="950"/>
      <c r="M55" s="950"/>
      <c r="N55" s="950"/>
      <c r="O55" s="951"/>
      <c r="P55" s="654"/>
      <c r="Q55" s="654"/>
      <c r="R55" s="654"/>
      <c r="S55" s="654"/>
      <c r="T55" s="654"/>
      <c r="U55" s="654"/>
      <c r="V55" s="654"/>
      <c r="W55" s="654"/>
      <c r="X55" s="655"/>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56" t="s">
        <v>341</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686" t="s">
        <v>314</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368</v>
      </c>
      <c r="AF58" s="926"/>
      <c r="AG58" s="926"/>
      <c r="AH58" s="128"/>
      <c r="AI58" s="926" t="s">
        <v>464</v>
      </c>
      <c r="AJ58" s="926"/>
      <c r="AK58" s="926"/>
      <c r="AL58" s="128"/>
      <c r="AM58" s="926" t="s">
        <v>465</v>
      </c>
      <c r="AN58" s="926"/>
      <c r="AO58" s="926"/>
      <c r="AP58" s="128"/>
      <c r="AQ58" s="135" t="s">
        <v>223</v>
      </c>
      <c r="AR58" s="136"/>
      <c r="AS58" s="136"/>
      <c r="AT58" s="137"/>
      <c r="AU58" s="138" t="s">
        <v>129</v>
      </c>
      <c r="AV58" s="138"/>
      <c r="AW58" s="138"/>
      <c r="AX58" s="139"/>
      <c r="AY58" s="34">
        <f>COUNTA($G$60)</f>
        <v>0</v>
      </c>
    </row>
    <row r="59" spans="1:51" ht="18.75" customHeight="1">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4"/>
      <c r="Z59" s="935"/>
      <c r="AA59" s="936"/>
      <c r="AB59" s="940"/>
      <c r="AC59" s="713"/>
      <c r="AD59" s="714"/>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c r="A60" s="689"/>
      <c r="B60" s="687"/>
      <c r="C60" s="687"/>
      <c r="D60" s="687"/>
      <c r="E60" s="687"/>
      <c r="F60" s="688"/>
      <c r="G60" s="193"/>
      <c r="H60" s="944"/>
      <c r="I60" s="944"/>
      <c r="J60" s="944"/>
      <c r="K60" s="944"/>
      <c r="L60" s="944"/>
      <c r="M60" s="944"/>
      <c r="N60" s="944"/>
      <c r="O60" s="945"/>
      <c r="P60" s="146"/>
      <c r="Q60" s="651"/>
      <c r="R60" s="651"/>
      <c r="S60" s="651"/>
      <c r="T60" s="651"/>
      <c r="U60" s="651"/>
      <c r="V60" s="651"/>
      <c r="W60" s="651"/>
      <c r="X60" s="652"/>
      <c r="Y60" s="930" t="s">
        <v>12</v>
      </c>
      <c r="Z60" s="931"/>
      <c r="AA60" s="932"/>
      <c r="AB60" s="163"/>
      <c r="AC60" s="659"/>
      <c r="AD60" s="65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90"/>
      <c r="B61" s="691"/>
      <c r="C61" s="691"/>
      <c r="D61" s="691"/>
      <c r="E61" s="691"/>
      <c r="F61" s="692"/>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1"/>
      <c r="B62" s="942"/>
      <c r="C62" s="942"/>
      <c r="D62" s="942"/>
      <c r="E62" s="942"/>
      <c r="F62" s="943"/>
      <c r="G62" s="949"/>
      <c r="H62" s="950"/>
      <c r="I62" s="950"/>
      <c r="J62" s="950"/>
      <c r="K62" s="950"/>
      <c r="L62" s="950"/>
      <c r="M62" s="950"/>
      <c r="N62" s="950"/>
      <c r="O62" s="951"/>
      <c r="P62" s="654"/>
      <c r="Q62" s="654"/>
      <c r="R62" s="654"/>
      <c r="S62" s="654"/>
      <c r="T62" s="654"/>
      <c r="U62" s="654"/>
      <c r="V62" s="654"/>
      <c r="W62" s="654"/>
      <c r="X62" s="655"/>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56" t="s">
        <v>341</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686" t="s">
        <v>314</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368</v>
      </c>
      <c r="AF65" s="926"/>
      <c r="AG65" s="926"/>
      <c r="AH65" s="128"/>
      <c r="AI65" s="926" t="s">
        <v>464</v>
      </c>
      <c r="AJ65" s="926"/>
      <c r="AK65" s="926"/>
      <c r="AL65" s="128"/>
      <c r="AM65" s="926" t="s">
        <v>465</v>
      </c>
      <c r="AN65" s="926"/>
      <c r="AO65" s="926"/>
      <c r="AP65" s="128"/>
      <c r="AQ65" s="135" t="s">
        <v>223</v>
      </c>
      <c r="AR65" s="136"/>
      <c r="AS65" s="136"/>
      <c r="AT65" s="137"/>
      <c r="AU65" s="138" t="s">
        <v>129</v>
      </c>
      <c r="AV65" s="138"/>
      <c r="AW65" s="138"/>
      <c r="AX65" s="139"/>
      <c r="AY65" s="34">
        <f>COUNTA($G$67)</f>
        <v>0</v>
      </c>
    </row>
    <row r="66" spans="1:51" ht="18.75" customHeight="1">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4"/>
      <c r="Z66" s="935"/>
      <c r="AA66" s="936"/>
      <c r="AB66" s="940"/>
      <c r="AC66" s="713"/>
      <c r="AD66" s="714"/>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c r="A67" s="689"/>
      <c r="B67" s="687"/>
      <c r="C67" s="687"/>
      <c r="D67" s="687"/>
      <c r="E67" s="687"/>
      <c r="F67" s="688"/>
      <c r="G67" s="193"/>
      <c r="H67" s="944"/>
      <c r="I67" s="944"/>
      <c r="J67" s="944"/>
      <c r="K67" s="944"/>
      <c r="L67" s="944"/>
      <c r="M67" s="944"/>
      <c r="N67" s="944"/>
      <c r="O67" s="945"/>
      <c r="P67" s="146"/>
      <c r="Q67" s="651"/>
      <c r="R67" s="651"/>
      <c r="S67" s="651"/>
      <c r="T67" s="651"/>
      <c r="U67" s="651"/>
      <c r="V67" s="651"/>
      <c r="W67" s="651"/>
      <c r="X67" s="652"/>
      <c r="Y67" s="930" t="s">
        <v>12</v>
      </c>
      <c r="Z67" s="931"/>
      <c r="AA67" s="932"/>
      <c r="AB67" s="163"/>
      <c r="AC67" s="659"/>
      <c r="AD67" s="65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90"/>
      <c r="B68" s="691"/>
      <c r="C68" s="691"/>
      <c r="D68" s="691"/>
      <c r="E68" s="691"/>
      <c r="F68" s="692"/>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1"/>
      <c r="B69" s="942"/>
      <c r="C69" s="942"/>
      <c r="D69" s="942"/>
      <c r="E69" s="942"/>
      <c r="F69" s="943"/>
      <c r="G69" s="949"/>
      <c r="H69" s="950"/>
      <c r="I69" s="950"/>
      <c r="J69" s="950"/>
      <c r="K69" s="950"/>
      <c r="L69" s="950"/>
      <c r="M69" s="950"/>
      <c r="N69" s="950"/>
      <c r="O69" s="951"/>
      <c r="P69" s="654"/>
      <c r="Q69" s="654"/>
      <c r="R69" s="654"/>
      <c r="S69" s="654"/>
      <c r="T69" s="654"/>
      <c r="U69" s="654"/>
      <c r="V69" s="654"/>
      <c r="W69" s="654"/>
      <c r="X69" s="655"/>
      <c r="Y69" s="190" t="s">
        <v>13</v>
      </c>
      <c r="Z69" s="927"/>
      <c r="AA69" s="928"/>
      <c r="AB69" s="604"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56" t="s">
        <v>341</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5" t="s">
        <v>26</v>
      </c>
      <c r="B2" s="966"/>
      <c r="C2" s="966"/>
      <c r="D2" s="966"/>
      <c r="E2" s="966"/>
      <c r="F2" s="967"/>
      <c r="G2" s="309" t="s">
        <v>327</v>
      </c>
      <c r="H2" s="310"/>
      <c r="I2" s="310"/>
      <c r="J2" s="310"/>
      <c r="K2" s="310"/>
      <c r="L2" s="310"/>
      <c r="M2" s="310"/>
      <c r="N2" s="310"/>
      <c r="O2" s="310"/>
      <c r="P2" s="310"/>
      <c r="Q2" s="310"/>
      <c r="R2" s="310"/>
      <c r="S2" s="310"/>
      <c r="T2" s="310"/>
      <c r="U2" s="310"/>
      <c r="V2" s="310"/>
      <c r="W2" s="310"/>
      <c r="X2" s="310"/>
      <c r="Y2" s="310"/>
      <c r="Z2" s="310"/>
      <c r="AA2" s="310"/>
      <c r="AB2" s="311"/>
      <c r="AC2" s="309" t="s">
        <v>329</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row r="55" spans="1:51" ht="30" customHeight="1">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row r="108" spans="1:51" ht="30" customHeight="1">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row r="161" spans="1:51" ht="30" customHeight="1">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row r="214" spans="1:51" ht="30" customHeight="1">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317</v>
      </c>
      <c r="Z3" s="273"/>
      <c r="AA3" s="273"/>
      <c r="AB3" s="273"/>
      <c r="AC3" s="990" t="s">
        <v>308</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c r="A4" s="992">
        <v>1</v>
      </c>
      <c r="B4" s="99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c r="A5" s="992">
        <v>2</v>
      </c>
      <c r="B5" s="99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c r="A6" s="992">
        <v>3</v>
      </c>
      <c r="B6" s="99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c r="A7" s="992">
        <v>4</v>
      </c>
      <c r="B7" s="99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c r="A8" s="992">
        <v>5</v>
      </c>
      <c r="B8" s="99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c r="A9" s="992">
        <v>6</v>
      </c>
      <c r="B9" s="99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c r="A10" s="992">
        <v>7</v>
      </c>
      <c r="B10" s="99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c r="A11" s="992">
        <v>8</v>
      </c>
      <c r="B11" s="99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c r="A12" s="992">
        <v>9</v>
      </c>
      <c r="B12" s="99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c r="A13" s="992">
        <v>10</v>
      </c>
      <c r="B13" s="99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c r="A14" s="992">
        <v>11</v>
      </c>
      <c r="B14" s="99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c r="A15" s="992">
        <v>12</v>
      </c>
      <c r="B15" s="99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c r="A16" s="992">
        <v>13</v>
      </c>
      <c r="B16" s="99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c r="A17" s="992">
        <v>14</v>
      </c>
      <c r="B17" s="99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c r="A18" s="992">
        <v>15</v>
      </c>
      <c r="B18" s="99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c r="A19" s="992">
        <v>16</v>
      </c>
      <c r="B19" s="99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c r="A20" s="992">
        <v>17</v>
      </c>
      <c r="B20" s="99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c r="A21" s="992">
        <v>18</v>
      </c>
      <c r="B21" s="99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c r="A22" s="992">
        <v>19</v>
      </c>
      <c r="B22" s="99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c r="A23" s="992">
        <v>20</v>
      </c>
      <c r="B23" s="99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c r="A24" s="992">
        <v>21</v>
      </c>
      <c r="B24" s="99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c r="A25" s="992">
        <v>22</v>
      </c>
      <c r="B25" s="99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c r="A26" s="992">
        <v>23</v>
      </c>
      <c r="B26" s="99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c r="A27" s="992">
        <v>24</v>
      </c>
      <c r="B27" s="99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c r="A28" s="992">
        <v>25</v>
      </c>
      <c r="B28" s="99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c r="A29" s="992">
        <v>26</v>
      </c>
      <c r="B29" s="99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c r="A30" s="992">
        <v>27</v>
      </c>
      <c r="B30" s="99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c r="A31" s="992">
        <v>28</v>
      </c>
      <c r="B31" s="99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c r="A32" s="992">
        <v>29</v>
      </c>
      <c r="B32" s="99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c r="A33" s="992">
        <v>30</v>
      </c>
      <c r="B33" s="99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317</v>
      </c>
      <c r="Z36" s="273"/>
      <c r="AA36" s="273"/>
      <c r="AB36" s="273"/>
      <c r="AC36" s="990" t="s">
        <v>308</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c r="A37" s="992">
        <v>1</v>
      </c>
      <c r="B37" s="99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c r="A38" s="992">
        <v>2</v>
      </c>
      <c r="B38" s="99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c r="A39" s="992">
        <v>3</v>
      </c>
      <c r="B39" s="99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c r="A40" s="992">
        <v>4</v>
      </c>
      <c r="B40" s="99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c r="A41" s="992">
        <v>5</v>
      </c>
      <c r="B41" s="99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c r="A42" s="992">
        <v>6</v>
      </c>
      <c r="B42" s="99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c r="A43" s="992">
        <v>7</v>
      </c>
      <c r="B43" s="99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c r="A44" s="992">
        <v>8</v>
      </c>
      <c r="B44" s="99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c r="A45" s="992">
        <v>9</v>
      </c>
      <c r="B45" s="99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c r="A46" s="992">
        <v>10</v>
      </c>
      <c r="B46" s="99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c r="A47" s="992">
        <v>11</v>
      </c>
      <c r="B47" s="99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c r="A48" s="992">
        <v>12</v>
      </c>
      <c r="B48" s="99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c r="A49" s="992">
        <v>13</v>
      </c>
      <c r="B49" s="99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c r="A50" s="992">
        <v>14</v>
      </c>
      <c r="B50" s="99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c r="A51" s="992">
        <v>15</v>
      </c>
      <c r="B51" s="99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c r="A52" s="992">
        <v>16</v>
      </c>
      <c r="B52" s="99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c r="A53" s="992">
        <v>17</v>
      </c>
      <c r="B53" s="99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c r="A54" s="992">
        <v>18</v>
      </c>
      <c r="B54" s="99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c r="A55" s="992">
        <v>19</v>
      </c>
      <c r="B55" s="99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c r="A56" s="992">
        <v>20</v>
      </c>
      <c r="B56" s="99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c r="A57" s="992">
        <v>21</v>
      </c>
      <c r="B57" s="99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c r="A58" s="992">
        <v>22</v>
      </c>
      <c r="B58" s="99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c r="A59" s="992">
        <v>23</v>
      </c>
      <c r="B59" s="99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c r="A60" s="992">
        <v>24</v>
      </c>
      <c r="B60" s="99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c r="A61" s="992">
        <v>25</v>
      </c>
      <c r="B61" s="99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c r="A62" s="992">
        <v>26</v>
      </c>
      <c r="B62" s="99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c r="A63" s="992">
        <v>27</v>
      </c>
      <c r="B63" s="99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c r="A64" s="992">
        <v>28</v>
      </c>
      <c r="B64" s="99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c r="A65" s="992">
        <v>29</v>
      </c>
      <c r="B65" s="99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c r="A66" s="992">
        <v>30</v>
      </c>
      <c r="B66" s="99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317</v>
      </c>
      <c r="Z69" s="273"/>
      <c r="AA69" s="273"/>
      <c r="AB69" s="273"/>
      <c r="AC69" s="990" t="s">
        <v>308</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c r="A70" s="992">
        <v>1</v>
      </c>
      <c r="B70" s="99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c r="A71" s="992">
        <v>2</v>
      </c>
      <c r="B71" s="99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c r="A72" s="992">
        <v>3</v>
      </c>
      <c r="B72" s="99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c r="A73" s="992">
        <v>4</v>
      </c>
      <c r="B73" s="99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c r="A74" s="992">
        <v>5</v>
      </c>
      <c r="B74" s="99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c r="A75" s="992">
        <v>6</v>
      </c>
      <c r="B75" s="99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c r="A76" s="992">
        <v>7</v>
      </c>
      <c r="B76" s="99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c r="A77" s="992">
        <v>8</v>
      </c>
      <c r="B77" s="99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c r="A78" s="992">
        <v>9</v>
      </c>
      <c r="B78" s="99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c r="A79" s="992">
        <v>10</v>
      </c>
      <c r="B79" s="99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c r="A80" s="992">
        <v>11</v>
      </c>
      <c r="B80" s="99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c r="A81" s="992">
        <v>12</v>
      </c>
      <c r="B81" s="99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c r="A82" s="992">
        <v>13</v>
      </c>
      <c r="B82" s="99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c r="A83" s="992">
        <v>14</v>
      </c>
      <c r="B83" s="99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c r="A84" s="992">
        <v>15</v>
      </c>
      <c r="B84" s="99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c r="A85" s="992">
        <v>16</v>
      </c>
      <c r="B85" s="99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c r="A86" s="992">
        <v>17</v>
      </c>
      <c r="B86" s="99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c r="A87" s="992">
        <v>18</v>
      </c>
      <c r="B87" s="99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c r="A88" s="992">
        <v>19</v>
      </c>
      <c r="B88" s="99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c r="A89" s="992">
        <v>20</v>
      </c>
      <c r="B89" s="99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c r="A90" s="992">
        <v>21</v>
      </c>
      <c r="B90" s="99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c r="A91" s="992">
        <v>22</v>
      </c>
      <c r="B91" s="99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c r="A92" s="992">
        <v>23</v>
      </c>
      <c r="B92" s="99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c r="A93" s="992">
        <v>24</v>
      </c>
      <c r="B93" s="99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c r="A94" s="992">
        <v>25</v>
      </c>
      <c r="B94" s="99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c r="A95" s="992">
        <v>26</v>
      </c>
      <c r="B95" s="99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c r="A96" s="992">
        <v>27</v>
      </c>
      <c r="B96" s="99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c r="A97" s="992">
        <v>28</v>
      </c>
      <c r="B97" s="99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c r="A98" s="992">
        <v>29</v>
      </c>
      <c r="B98" s="99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c r="A99" s="992">
        <v>30</v>
      </c>
      <c r="B99" s="99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317</v>
      </c>
      <c r="Z102" s="273"/>
      <c r="AA102" s="273"/>
      <c r="AB102" s="273"/>
      <c r="AC102" s="990" t="s">
        <v>308</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c r="A103" s="992">
        <v>1</v>
      </c>
      <c r="B103" s="99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c r="A104" s="992">
        <v>2</v>
      </c>
      <c r="B104" s="99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c r="A105" s="992">
        <v>3</v>
      </c>
      <c r="B105" s="99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c r="A106" s="992">
        <v>4</v>
      </c>
      <c r="B106" s="99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c r="A107" s="992">
        <v>5</v>
      </c>
      <c r="B107" s="99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c r="A108" s="992">
        <v>6</v>
      </c>
      <c r="B108" s="99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c r="A109" s="992">
        <v>7</v>
      </c>
      <c r="B109" s="99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c r="A110" s="992">
        <v>8</v>
      </c>
      <c r="B110" s="99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c r="A111" s="992">
        <v>9</v>
      </c>
      <c r="B111" s="99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c r="A112" s="992">
        <v>10</v>
      </c>
      <c r="B112" s="99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c r="A113" s="992">
        <v>11</v>
      </c>
      <c r="B113" s="99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c r="A114" s="992">
        <v>12</v>
      </c>
      <c r="B114" s="99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c r="A115" s="992">
        <v>13</v>
      </c>
      <c r="B115" s="99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c r="A116" s="992">
        <v>14</v>
      </c>
      <c r="B116" s="99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c r="A117" s="992">
        <v>15</v>
      </c>
      <c r="B117" s="99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c r="A118" s="992">
        <v>16</v>
      </c>
      <c r="B118" s="99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c r="A119" s="992">
        <v>17</v>
      </c>
      <c r="B119" s="99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c r="A120" s="992">
        <v>18</v>
      </c>
      <c r="B120" s="99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c r="A121" s="992">
        <v>19</v>
      </c>
      <c r="B121" s="99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c r="A122" s="992">
        <v>20</v>
      </c>
      <c r="B122" s="99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c r="A123" s="992">
        <v>21</v>
      </c>
      <c r="B123" s="99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c r="A124" s="992">
        <v>22</v>
      </c>
      <c r="B124" s="99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c r="A125" s="992">
        <v>23</v>
      </c>
      <c r="B125" s="99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c r="A126" s="992">
        <v>24</v>
      </c>
      <c r="B126" s="99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c r="A127" s="992">
        <v>25</v>
      </c>
      <c r="B127" s="99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c r="A128" s="992">
        <v>26</v>
      </c>
      <c r="B128" s="99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c r="A129" s="992">
        <v>27</v>
      </c>
      <c r="B129" s="99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c r="A130" s="992">
        <v>28</v>
      </c>
      <c r="B130" s="99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c r="A131" s="992">
        <v>29</v>
      </c>
      <c r="B131" s="99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c r="A132" s="992">
        <v>30</v>
      </c>
      <c r="B132" s="99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317</v>
      </c>
      <c r="Z135" s="273"/>
      <c r="AA135" s="273"/>
      <c r="AB135" s="273"/>
      <c r="AC135" s="990" t="s">
        <v>308</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c r="A136" s="992">
        <v>1</v>
      </c>
      <c r="B136" s="99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c r="A137" s="992">
        <v>2</v>
      </c>
      <c r="B137" s="99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c r="A138" s="992">
        <v>3</v>
      </c>
      <c r="B138" s="99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c r="A139" s="992">
        <v>4</v>
      </c>
      <c r="B139" s="99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c r="A140" s="992">
        <v>5</v>
      </c>
      <c r="B140" s="99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c r="A141" s="992">
        <v>6</v>
      </c>
      <c r="B141" s="99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c r="A142" s="992">
        <v>7</v>
      </c>
      <c r="B142" s="99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c r="A143" s="992">
        <v>8</v>
      </c>
      <c r="B143" s="99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c r="A144" s="992">
        <v>9</v>
      </c>
      <c r="B144" s="99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c r="A145" s="992">
        <v>10</v>
      </c>
      <c r="B145" s="99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c r="A146" s="992">
        <v>11</v>
      </c>
      <c r="B146" s="99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c r="A147" s="992">
        <v>12</v>
      </c>
      <c r="B147" s="99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c r="A148" s="992">
        <v>13</v>
      </c>
      <c r="B148" s="99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c r="A149" s="992">
        <v>14</v>
      </c>
      <c r="B149" s="99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c r="A150" s="992">
        <v>15</v>
      </c>
      <c r="B150" s="99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c r="A151" s="992">
        <v>16</v>
      </c>
      <c r="B151" s="99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c r="A152" s="992">
        <v>17</v>
      </c>
      <c r="B152" s="99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c r="A153" s="992">
        <v>18</v>
      </c>
      <c r="B153" s="99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c r="A154" s="992">
        <v>19</v>
      </c>
      <c r="B154" s="99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c r="A155" s="992">
        <v>20</v>
      </c>
      <c r="B155" s="99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c r="A156" s="992">
        <v>21</v>
      </c>
      <c r="B156" s="99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c r="A157" s="992">
        <v>22</v>
      </c>
      <c r="B157" s="99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c r="A158" s="992">
        <v>23</v>
      </c>
      <c r="B158" s="99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c r="A159" s="992">
        <v>24</v>
      </c>
      <c r="B159" s="99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c r="A160" s="992">
        <v>25</v>
      </c>
      <c r="B160" s="99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c r="A161" s="992">
        <v>26</v>
      </c>
      <c r="B161" s="99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c r="A162" s="992">
        <v>27</v>
      </c>
      <c r="B162" s="99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c r="A163" s="992">
        <v>28</v>
      </c>
      <c r="B163" s="99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c r="A164" s="992">
        <v>29</v>
      </c>
      <c r="B164" s="99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c r="A165" s="992">
        <v>30</v>
      </c>
      <c r="B165" s="99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317</v>
      </c>
      <c r="Z168" s="273"/>
      <c r="AA168" s="273"/>
      <c r="AB168" s="273"/>
      <c r="AC168" s="990" t="s">
        <v>308</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c r="A169" s="992">
        <v>1</v>
      </c>
      <c r="B169" s="99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c r="A170" s="992">
        <v>2</v>
      </c>
      <c r="B170" s="99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c r="A171" s="992">
        <v>3</v>
      </c>
      <c r="B171" s="99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c r="A172" s="992">
        <v>4</v>
      </c>
      <c r="B172" s="99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c r="A173" s="992">
        <v>5</v>
      </c>
      <c r="B173" s="99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c r="A174" s="992">
        <v>6</v>
      </c>
      <c r="B174" s="99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c r="A175" s="992">
        <v>7</v>
      </c>
      <c r="B175" s="99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c r="A176" s="992">
        <v>8</v>
      </c>
      <c r="B176" s="99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c r="A177" s="992">
        <v>9</v>
      </c>
      <c r="B177" s="99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c r="A178" s="992">
        <v>10</v>
      </c>
      <c r="B178" s="99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c r="A179" s="992">
        <v>11</v>
      </c>
      <c r="B179" s="99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c r="A180" s="992">
        <v>12</v>
      </c>
      <c r="B180" s="99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c r="A181" s="992">
        <v>13</v>
      </c>
      <c r="B181" s="99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c r="A182" s="992">
        <v>14</v>
      </c>
      <c r="B182" s="99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c r="A183" s="992">
        <v>15</v>
      </c>
      <c r="B183" s="99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c r="A184" s="992">
        <v>16</v>
      </c>
      <c r="B184" s="99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c r="A185" s="992">
        <v>17</v>
      </c>
      <c r="B185" s="99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c r="A186" s="992">
        <v>18</v>
      </c>
      <c r="B186" s="99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c r="A187" s="992">
        <v>19</v>
      </c>
      <c r="B187" s="99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c r="A188" s="992">
        <v>20</v>
      </c>
      <c r="B188" s="99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c r="A189" s="992">
        <v>21</v>
      </c>
      <c r="B189" s="99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c r="A190" s="992">
        <v>22</v>
      </c>
      <c r="B190" s="99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c r="A191" s="992">
        <v>23</v>
      </c>
      <c r="B191" s="99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c r="A192" s="992">
        <v>24</v>
      </c>
      <c r="B192" s="99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c r="A193" s="992">
        <v>25</v>
      </c>
      <c r="B193" s="99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c r="A194" s="992">
        <v>26</v>
      </c>
      <c r="B194" s="99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c r="A195" s="992">
        <v>27</v>
      </c>
      <c r="B195" s="99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c r="A196" s="992">
        <v>28</v>
      </c>
      <c r="B196" s="99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c r="A197" s="992">
        <v>29</v>
      </c>
      <c r="B197" s="99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c r="A198" s="992">
        <v>30</v>
      </c>
      <c r="B198" s="99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317</v>
      </c>
      <c r="Z201" s="273"/>
      <c r="AA201" s="273"/>
      <c r="AB201" s="273"/>
      <c r="AC201" s="990" t="s">
        <v>308</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c r="A202" s="992">
        <v>1</v>
      </c>
      <c r="B202" s="99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c r="A203" s="992">
        <v>2</v>
      </c>
      <c r="B203" s="99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c r="A204" s="992">
        <v>3</v>
      </c>
      <c r="B204" s="99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c r="A205" s="992">
        <v>4</v>
      </c>
      <c r="B205" s="99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c r="A206" s="992">
        <v>5</v>
      </c>
      <c r="B206" s="99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c r="A207" s="992">
        <v>6</v>
      </c>
      <c r="B207" s="99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c r="A208" s="992">
        <v>7</v>
      </c>
      <c r="B208" s="99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c r="A209" s="992">
        <v>8</v>
      </c>
      <c r="B209" s="99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c r="A210" s="992">
        <v>9</v>
      </c>
      <c r="B210" s="99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c r="A211" s="992">
        <v>10</v>
      </c>
      <c r="B211" s="99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c r="A212" s="992">
        <v>11</v>
      </c>
      <c r="B212" s="99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c r="A213" s="992">
        <v>12</v>
      </c>
      <c r="B213" s="99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c r="A214" s="992">
        <v>13</v>
      </c>
      <c r="B214" s="99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c r="A215" s="992">
        <v>14</v>
      </c>
      <c r="B215" s="99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c r="A216" s="992">
        <v>15</v>
      </c>
      <c r="B216" s="99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c r="A217" s="992">
        <v>16</v>
      </c>
      <c r="B217" s="99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c r="A218" s="992">
        <v>17</v>
      </c>
      <c r="B218" s="99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c r="A219" s="992">
        <v>18</v>
      </c>
      <c r="B219" s="99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c r="A220" s="992">
        <v>19</v>
      </c>
      <c r="B220" s="99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c r="A221" s="992">
        <v>20</v>
      </c>
      <c r="B221" s="99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c r="A222" s="992">
        <v>21</v>
      </c>
      <c r="B222" s="99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c r="A223" s="992">
        <v>22</v>
      </c>
      <c r="B223" s="99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c r="A224" s="992">
        <v>23</v>
      </c>
      <c r="B224" s="99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c r="A225" s="992">
        <v>24</v>
      </c>
      <c r="B225" s="99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c r="A226" s="992">
        <v>25</v>
      </c>
      <c r="B226" s="99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c r="A227" s="992">
        <v>26</v>
      </c>
      <c r="B227" s="99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c r="A228" s="992">
        <v>27</v>
      </c>
      <c r="B228" s="99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c r="A229" s="992">
        <v>28</v>
      </c>
      <c r="B229" s="99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c r="A230" s="992">
        <v>29</v>
      </c>
      <c r="B230" s="99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c r="A231" s="992">
        <v>30</v>
      </c>
      <c r="B231" s="99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317</v>
      </c>
      <c r="Z234" s="273"/>
      <c r="AA234" s="273"/>
      <c r="AB234" s="273"/>
      <c r="AC234" s="990" t="s">
        <v>308</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c r="A235" s="992">
        <v>1</v>
      </c>
      <c r="B235" s="99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c r="A236" s="992">
        <v>2</v>
      </c>
      <c r="B236" s="99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c r="A237" s="992">
        <v>3</v>
      </c>
      <c r="B237" s="99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c r="A238" s="992">
        <v>4</v>
      </c>
      <c r="B238" s="99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c r="A239" s="992">
        <v>5</v>
      </c>
      <c r="B239" s="99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c r="A240" s="992">
        <v>6</v>
      </c>
      <c r="B240" s="99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c r="A241" s="992">
        <v>7</v>
      </c>
      <c r="B241" s="99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c r="A242" s="992">
        <v>8</v>
      </c>
      <c r="B242" s="99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c r="A243" s="992">
        <v>9</v>
      </c>
      <c r="B243" s="99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c r="A244" s="992">
        <v>10</v>
      </c>
      <c r="B244" s="99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c r="A245" s="992">
        <v>11</v>
      </c>
      <c r="B245" s="99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c r="A246" s="992">
        <v>12</v>
      </c>
      <c r="B246" s="99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c r="A247" s="992">
        <v>13</v>
      </c>
      <c r="B247" s="99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c r="A248" s="992">
        <v>14</v>
      </c>
      <c r="B248" s="99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c r="A249" s="992">
        <v>15</v>
      </c>
      <c r="B249" s="99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c r="A250" s="992">
        <v>16</v>
      </c>
      <c r="B250" s="99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c r="A251" s="992">
        <v>17</v>
      </c>
      <c r="B251" s="99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c r="A252" s="992">
        <v>18</v>
      </c>
      <c r="B252" s="99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c r="A253" s="992">
        <v>19</v>
      </c>
      <c r="B253" s="99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c r="A254" s="992">
        <v>20</v>
      </c>
      <c r="B254" s="99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c r="A255" s="992">
        <v>21</v>
      </c>
      <c r="B255" s="99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c r="A256" s="992">
        <v>22</v>
      </c>
      <c r="B256" s="99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c r="A257" s="992">
        <v>23</v>
      </c>
      <c r="B257" s="99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c r="A258" s="992">
        <v>24</v>
      </c>
      <c r="B258" s="99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c r="A259" s="992">
        <v>25</v>
      </c>
      <c r="B259" s="99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c r="A260" s="992">
        <v>26</v>
      </c>
      <c r="B260" s="99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c r="A261" s="992">
        <v>27</v>
      </c>
      <c r="B261" s="99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c r="A262" s="992">
        <v>28</v>
      </c>
      <c r="B262" s="99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c r="A263" s="992">
        <v>29</v>
      </c>
      <c r="B263" s="99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c r="A264" s="992">
        <v>30</v>
      </c>
      <c r="B264" s="99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317</v>
      </c>
      <c r="Z267" s="273"/>
      <c r="AA267" s="273"/>
      <c r="AB267" s="273"/>
      <c r="AC267" s="990" t="s">
        <v>308</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c r="A268" s="992">
        <v>1</v>
      </c>
      <c r="B268" s="99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c r="A269" s="992">
        <v>2</v>
      </c>
      <c r="B269" s="99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c r="A270" s="992">
        <v>3</v>
      </c>
      <c r="B270" s="99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c r="A271" s="992">
        <v>4</v>
      </c>
      <c r="B271" s="99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c r="A272" s="992">
        <v>5</v>
      </c>
      <c r="B272" s="99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c r="A273" s="992">
        <v>6</v>
      </c>
      <c r="B273" s="99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c r="A274" s="992">
        <v>7</v>
      </c>
      <c r="B274" s="99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c r="A275" s="992">
        <v>8</v>
      </c>
      <c r="B275" s="99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c r="A276" s="992">
        <v>9</v>
      </c>
      <c r="B276" s="99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c r="A277" s="992">
        <v>10</v>
      </c>
      <c r="B277" s="99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c r="A278" s="992">
        <v>11</v>
      </c>
      <c r="B278" s="99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c r="A279" s="992">
        <v>12</v>
      </c>
      <c r="B279" s="99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c r="A280" s="992">
        <v>13</v>
      </c>
      <c r="B280" s="99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c r="A281" s="992">
        <v>14</v>
      </c>
      <c r="B281" s="99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c r="A282" s="992">
        <v>15</v>
      </c>
      <c r="B282" s="99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c r="A283" s="992">
        <v>16</v>
      </c>
      <c r="B283" s="99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c r="A284" s="992">
        <v>17</v>
      </c>
      <c r="B284" s="99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c r="A285" s="992">
        <v>18</v>
      </c>
      <c r="B285" s="99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c r="A286" s="992">
        <v>19</v>
      </c>
      <c r="B286" s="99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c r="A287" s="992">
        <v>20</v>
      </c>
      <c r="B287" s="99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c r="A288" s="992">
        <v>21</v>
      </c>
      <c r="B288" s="99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c r="A289" s="992">
        <v>22</v>
      </c>
      <c r="B289" s="99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c r="A290" s="992">
        <v>23</v>
      </c>
      <c r="B290" s="99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c r="A291" s="992">
        <v>24</v>
      </c>
      <c r="B291" s="99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c r="A292" s="992">
        <v>25</v>
      </c>
      <c r="B292" s="99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c r="A293" s="992">
        <v>26</v>
      </c>
      <c r="B293" s="99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c r="A294" s="992">
        <v>27</v>
      </c>
      <c r="B294" s="99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c r="A295" s="992">
        <v>28</v>
      </c>
      <c r="B295" s="99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c r="A296" s="992">
        <v>29</v>
      </c>
      <c r="B296" s="99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c r="A297" s="992">
        <v>30</v>
      </c>
      <c r="B297" s="99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317</v>
      </c>
      <c r="Z300" s="273"/>
      <c r="AA300" s="273"/>
      <c r="AB300" s="273"/>
      <c r="AC300" s="990" t="s">
        <v>308</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c r="A301" s="992">
        <v>1</v>
      </c>
      <c r="B301" s="99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c r="A302" s="992">
        <v>2</v>
      </c>
      <c r="B302" s="99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c r="A303" s="992">
        <v>3</v>
      </c>
      <c r="B303" s="99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c r="A304" s="992">
        <v>4</v>
      </c>
      <c r="B304" s="99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c r="A305" s="992">
        <v>5</v>
      </c>
      <c r="B305" s="99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c r="A306" s="992">
        <v>6</v>
      </c>
      <c r="B306" s="99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c r="A307" s="992">
        <v>7</v>
      </c>
      <c r="B307" s="99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c r="A308" s="992">
        <v>8</v>
      </c>
      <c r="B308" s="99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c r="A309" s="992">
        <v>9</v>
      </c>
      <c r="B309" s="99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c r="A310" s="992">
        <v>10</v>
      </c>
      <c r="B310" s="99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c r="A311" s="992">
        <v>11</v>
      </c>
      <c r="B311" s="99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c r="A312" s="992">
        <v>12</v>
      </c>
      <c r="B312" s="99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c r="A313" s="992">
        <v>13</v>
      </c>
      <c r="B313" s="99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c r="A314" s="992">
        <v>14</v>
      </c>
      <c r="B314" s="99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c r="A315" s="992">
        <v>15</v>
      </c>
      <c r="B315" s="99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c r="A316" s="992">
        <v>16</v>
      </c>
      <c r="B316" s="99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c r="A317" s="992">
        <v>17</v>
      </c>
      <c r="B317" s="99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c r="A318" s="992">
        <v>18</v>
      </c>
      <c r="B318" s="99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c r="A319" s="992">
        <v>19</v>
      </c>
      <c r="B319" s="99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c r="A320" s="992">
        <v>20</v>
      </c>
      <c r="B320" s="99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c r="A321" s="992">
        <v>21</v>
      </c>
      <c r="B321" s="99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c r="A322" s="992">
        <v>22</v>
      </c>
      <c r="B322" s="99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c r="A323" s="992">
        <v>23</v>
      </c>
      <c r="B323" s="99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c r="A324" s="992">
        <v>24</v>
      </c>
      <c r="B324" s="99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c r="A325" s="992">
        <v>25</v>
      </c>
      <c r="B325" s="99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c r="A326" s="992">
        <v>26</v>
      </c>
      <c r="B326" s="99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c r="A327" s="992">
        <v>27</v>
      </c>
      <c r="B327" s="99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c r="A328" s="992">
        <v>28</v>
      </c>
      <c r="B328" s="99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c r="A329" s="992">
        <v>29</v>
      </c>
      <c r="B329" s="99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c r="A330" s="992">
        <v>30</v>
      </c>
      <c r="B330" s="99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317</v>
      </c>
      <c r="Z333" s="273"/>
      <c r="AA333" s="273"/>
      <c r="AB333" s="273"/>
      <c r="AC333" s="990" t="s">
        <v>308</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c r="A334" s="992">
        <v>1</v>
      </c>
      <c r="B334" s="99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c r="A335" s="992">
        <v>2</v>
      </c>
      <c r="B335" s="99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c r="A336" s="992">
        <v>3</v>
      </c>
      <c r="B336" s="99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c r="A337" s="992">
        <v>4</v>
      </c>
      <c r="B337" s="99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c r="A338" s="992">
        <v>5</v>
      </c>
      <c r="B338" s="99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c r="A339" s="992">
        <v>6</v>
      </c>
      <c r="B339" s="99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c r="A340" s="992">
        <v>7</v>
      </c>
      <c r="B340" s="99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c r="A341" s="992">
        <v>8</v>
      </c>
      <c r="B341" s="99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c r="A342" s="992">
        <v>9</v>
      </c>
      <c r="B342" s="99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c r="A343" s="992">
        <v>10</v>
      </c>
      <c r="B343" s="99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c r="A344" s="992">
        <v>11</v>
      </c>
      <c r="B344" s="99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c r="A345" s="992">
        <v>12</v>
      </c>
      <c r="B345" s="99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c r="A346" s="992">
        <v>13</v>
      </c>
      <c r="B346" s="99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c r="A347" s="992">
        <v>14</v>
      </c>
      <c r="B347" s="99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c r="A348" s="992">
        <v>15</v>
      </c>
      <c r="B348" s="99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c r="A349" s="992">
        <v>16</v>
      </c>
      <c r="B349" s="99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c r="A350" s="992">
        <v>17</v>
      </c>
      <c r="B350" s="99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c r="A351" s="992">
        <v>18</v>
      </c>
      <c r="B351" s="99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c r="A352" s="992">
        <v>19</v>
      </c>
      <c r="B352" s="99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c r="A353" s="992">
        <v>20</v>
      </c>
      <c r="B353" s="99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c r="A354" s="992">
        <v>21</v>
      </c>
      <c r="B354" s="99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c r="A355" s="992">
        <v>22</v>
      </c>
      <c r="B355" s="99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c r="A356" s="992">
        <v>23</v>
      </c>
      <c r="B356" s="99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c r="A357" s="992">
        <v>24</v>
      </c>
      <c r="B357" s="99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c r="A358" s="992">
        <v>25</v>
      </c>
      <c r="B358" s="99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c r="A359" s="992">
        <v>26</v>
      </c>
      <c r="B359" s="99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c r="A360" s="992">
        <v>27</v>
      </c>
      <c r="B360" s="99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c r="A361" s="992">
        <v>28</v>
      </c>
      <c r="B361" s="99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c r="A362" s="992">
        <v>29</v>
      </c>
      <c r="B362" s="99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c r="A363" s="992">
        <v>30</v>
      </c>
      <c r="B363" s="99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317</v>
      </c>
      <c r="Z366" s="273"/>
      <c r="AA366" s="273"/>
      <c r="AB366" s="273"/>
      <c r="AC366" s="990" t="s">
        <v>308</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c r="A367" s="992">
        <v>1</v>
      </c>
      <c r="B367" s="99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c r="A368" s="992">
        <v>2</v>
      </c>
      <c r="B368" s="99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c r="A369" s="992">
        <v>3</v>
      </c>
      <c r="B369" s="99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c r="A370" s="992">
        <v>4</v>
      </c>
      <c r="B370" s="99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c r="A371" s="992">
        <v>5</v>
      </c>
      <c r="B371" s="99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c r="A372" s="992">
        <v>6</v>
      </c>
      <c r="B372" s="99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c r="A373" s="992">
        <v>7</v>
      </c>
      <c r="B373" s="99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c r="A374" s="992">
        <v>8</v>
      </c>
      <c r="B374" s="99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c r="A375" s="992">
        <v>9</v>
      </c>
      <c r="B375" s="99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c r="A376" s="992">
        <v>10</v>
      </c>
      <c r="B376" s="99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c r="A377" s="992">
        <v>11</v>
      </c>
      <c r="B377" s="99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c r="A378" s="992">
        <v>12</v>
      </c>
      <c r="B378" s="99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c r="A379" s="992">
        <v>13</v>
      </c>
      <c r="B379" s="99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c r="A380" s="992">
        <v>14</v>
      </c>
      <c r="B380" s="99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c r="A381" s="992">
        <v>15</v>
      </c>
      <c r="B381" s="99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c r="A382" s="992">
        <v>16</v>
      </c>
      <c r="B382" s="99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c r="A383" s="992">
        <v>17</v>
      </c>
      <c r="B383" s="99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c r="A384" s="992">
        <v>18</v>
      </c>
      <c r="B384" s="99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c r="A385" s="992">
        <v>19</v>
      </c>
      <c r="B385" s="99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c r="A386" s="992">
        <v>20</v>
      </c>
      <c r="B386" s="99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c r="A387" s="992">
        <v>21</v>
      </c>
      <c r="B387" s="99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c r="A388" s="992">
        <v>22</v>
      </c>
      <c r="B388" s="99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c r="A389" s="992">
        <v>23</v>
      </c>
      <c r="B389" s="99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c r="A390" s="992">
        <v>24</v>
      </c>
      <c r="B390" s="99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c r="A391" s="992">
        <v>25</v>
      </c>
      <c r="B391" s="99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c r="A392" s="992">
        <v>26</v>
      </c>
      <c r="B392" s="99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c r="A393" s="992">
        <v>27</v>
      </c>
      <c r="B393" s="99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c r="A394" s="992">
        <v>28</v>
      </c>
      <c r="B394" s="99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c r="A395" s="992">
        <v>29</v>
      </c>
      <c r="B395" s="99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c r="A396" s="992">
        <v>30</v>
      </c>
      <c r="B396" s="99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317</v>
      </c>
      <c r="Z399" s="273"/>
      <c r="AA399" s="273"/>
      <c r="AB399" s="273"/>
      <c r="AC399" s="990" t="s">
        <v>308</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c r="A400" s="992">
        <v>1</v>
      </c>
      <c r="B400" s="99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c r="A401" s="992">
        <v>2</v>
      </c>
      <c r="B401" s="99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c r="A402" s="992">
        <v>3</v>
      </c>
      <c r="B402" s="99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c r="A403" s="992">
        <v>4</v>
      </c>
      <c r="B403" s="99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c r="A404" s="992">
        <v>5</v>
      </c>
      <c r="B404" s="99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c r="A405" s="992">
        <v>6</v>
      </c>
      <c r="B405" s="99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c r="A406" s="992">
        <v>7</v>
      </c>
      <c r="B406" s="99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c r="A407" s="992">
        <v>8</v>
      </c>
      <c r="B407" s="99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c r="A408" s="992">
        <v>9</v>
      </c>
      <c r="B408" s="99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c r="A409" s="992">
        <v>10</v>
      </c>
      <c r="B409" s="99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c r="A410" s="992">
        <v>11</v>
      </c>
      <c r="B410" s="99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c r="A411" s="992">
        <v>12</v>
      </c>
      <c r="B411" s="99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c r="A412" s="992">
        <v>13</v>
      </c>
      <c r="B412" s="99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c r="A413" s="992">
        <v>14</v>
      </c>
      <c r="B413" s="99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c r="A414" s="992">
        <v>15</v>
      </c>
      <c r="B414" s="99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c r="A415" s="992">
        <v>16</v>
      </c>
      <c r="B415" s="99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c r="A416" s="992">
        <v>17</v>
      </c>
      <c r="B416" s="99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c r="A417" s="992">
        <v>18</v>
      </c>
      <c r="B417" s="99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c r="A418" s="992">
        <v>19</v>
      </c>
      <c r="B418" s="99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c r="A419" s="992">
        <v>20</v>
      </c>
      <c r="B419" s="99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c r="A420" s="992">
        <v>21</v>
      </c>
      <c r="B420" s="99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c r="A421" s="992">
        <v>22</v>
      </c>
      <c r="B421" s="99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c r="A422" s="992">
        <v>23</v>
      </c>
      <c r="B422" s="99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c r="A423" s="992">
        <v>24</v>
      </c>
      <c r="B423" s="99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c r="A424" s="992">
        <v>25</v>
      </c>
      <c r="B424" s="99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c r="A425" s="992">
        <v>26</v>
      </c>
      <c r="B425" s="99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c r="A426" s="992">
        <v>27</v>
      </c>
      <c r="B426" s="99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c r="A427" s="992">
        <v>28</v>
      </c>
      <c r="B427" s="99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c r="A428" s="992">
        <v>29</v>
      </c>
      <c r="B428" s="99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c r="A429" s="992">
        <v>30</v>
      </c>
      <c r="B429" s="99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317</v>
      </c>
      <c r="Z432" s="273"/>
      <c r="AA432" s="273"/>
      <c r="AB432" s="273"/>
      <c r="AC432" s="990" t="s">
        <v>308</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c r="A433" s="992">
        <v>1</v>
      </c>
      <c r="B433" s="99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c r="A434" s="992">
        <v>2</v>
      </c>
      <c r="B434" s="99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c r="A435" s="992">
        <v>3</v>
      </c>
      <c r="B435" s="99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c r="A436" s="992">
        <v>4</v>
      </c>
      <c r="B436" s="99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c r="A437" s="992">
        <v>5</v>
      </c>
      <c r="B437" s="99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c r="A438" s="992">
        <v>6</v>
      </c>
      <c r="B438" s="99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c r="A439" s="992">
        <v>7</v>
      </c>
      <c r="B439" s="99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c r="A440" s="992">
        <v>8</v>
      </c>
      <c r="B440" s="99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c r="A441" s="992">
        <v>9</v>
      </c>
      <c r="B441" s="99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c r="A442" s="992">
        <v>10</v>
      </c>
      <c r="B442" s="99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c r="A443" s="992">
        <v>11</v>
      </c>
      <c r="B443" s="99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c r="A444" s="992">
        <v>12</v>
      </c>
      <c r="B444" s="99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c r="A445" s="992">
        <v>13</v>
      </c>
      <c r="B445" s="99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c r="A446" s="992">
        <v>14</v>
      </c>
      <c r="B446" s="99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c r="A447" s="992">
        <v>15</v>
      </c>
      <c r="B447" s="99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c r="A448" s="992">
        <v>16</v>
      </c>
      <c r="B448" s="99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c r="A449" s="992">
        <v>17</v>
      </c>
      <c r="B449" s="99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c r="A450" s="992">
        <v>18</v>
      </c>
      <c r="B450" s="99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c r="A451" s="992">
        <v>19</v>
      </c>
      <c r="B451" s="99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c r="A452" s="992">
        <v>20</v>
      </c>
      <c r="B452" s="99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c r="A453" s="992">
        <v>21</v>
      </c>
      <c r="B453" s="99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c r="A454" s="992">
        <v>22</v>
      </c>
      <c r="B454" s="99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c r="A455" s="992">
        <v>23</v>
      </c>
      <c r="B455" s="99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c r="A456" s="992">
        <v>24</v>
      </c>
      <c r="B456" s="99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c r="A457" s="992">
        <v>25</v>
      </c>
      <c r="B457" s="99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c r="A458" s="992">
        <v>26</v>
      </c>
      <c r="B458" s="99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c r="A459" s="992">
        <v>27</v>
      </c>
      <c r="B459" s="99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c r="A460" s="992">
        <v>28</v>
      </c>
      <c r="B460" s="99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c r="A461" s="992">
        <v>29</v>
      </c>
      <c r="B461" s="99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c r="A462" s="992">
        <v>30</v>
      </c>
      <c r="B462" s="99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317</v>
      </c>
      <c r="Z465" s="273"/>
      <c r="AA465" s="273"/>
      <c r="AB465" s="273"/>
      <c r="AC465" s="990" t="s">
        <v>308</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c r="A466" s="992">
        <v>1</v>
      </c>
      <c r="B466" s="99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c r="A467" s="992">
        <v>2</v>
      </c>
      <c r="B467" s="99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c r="A468" s="992">
        <v>3</v>
      </c>
      <c r="B468" s="99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c r="A469" s="992">
        <v>4</v>
      </c>
      <c r="B469" s="99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c r="A470" s="992">
        <v>5</v>
      </c>
      <c r="B470" s="99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c r="A471" s="992">
        <v>6</v>
      </c>
      <c r="B471" s="99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c r="A472" s="992">
        <v>7</v>
      </c>
      <c r="B472" s="99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c r="A473" s="992">
        <v>8</v>
      </c>
      <c r="B473" s="99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c r="A474" s="992">
        <v>9</v>
      </c>
      <c r="B474" s="99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c r="A475" s="992">
        <v>10</v>
      </c>
      <c r="B475" s="99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c r="A476" s="992">
        <v>11</v>
      </c>
      <c r="B476" s="99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c r="A477" s="992">
        <v>12</v>
      </c>
      <c r="B477" s="99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c r="A478" s="992">
        <v>13</v>
      </c>
      <c r="B478" s="99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c r="A479" s="992">
        <v>14</v>
      </c>
      <c r="B479" s="99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c r="A480" s="992">
        <v>15</v>
      </c>
      <c r="B480" s="99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c r="A481" s="992">
        <v>16</v>
      </c>
      <c r="B481" s="99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c r="A482" s="992">
        <v>17</v>
      </c>
      <c r="B482" s="99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c r="A483" s="992">
        <v>18</v>
      </c>
      <c r="B483" s="99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c r="A484" s="992">
        <v>19</v>
      </c>
      <c r="B484" s="99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c r="A485" s="992">
        <v>20</v>
      </c>
      <c r="B485" s="99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c r="A486" s="992">
        <v>21</v>
      </c>
      <c r="B486" s="99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c r="A487" s="992">
        <v>22</v>
      </c>
      <c r="B487" s="99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c r="A488" s="992">
        <v>23</v>
      </c>
      <c r="B488" s="99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c r="A489" s="992">
        <v>24</v>
      </c>
      <c r="B489" s="99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c r="A490" s="992">
        <v>25</v>
      </c>
      <c r="B490" s="99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c r="A491" s="992">
        <v>26</v>
      </c>
      <c r="B491" s="99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c r="A492" s="992">
        <v>27</v>
      </c>
      <c r="B492" s="99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c r="A493" s="992">
        <v>28</v>
      </c>
      <c r="B493" s="99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c r="A494" s="992">
        <v>29</v>
      </c>
      <c r="B494" s="99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c r="A495" s="992">
        <v>30</v>
      </c>
      <c r="B495" s="99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317</v>
      </c>
      <c r="Z498" s="273"/>
      <c r="AA498" s="273"/>
      <c r="AB498" s="273"/>
      <c r="AC498" s="990" t="s">
        <v>308</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c r="A499" s="992">
        <v>1</v>
      </c>
      <c r="B499" s="99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c r="A500" s="992">
        <v>2</v>
      </c>
      <c r="B500" s="99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c r="A501" s="992">
        <v>3</v>
      </c>
      <c r="B501" s="99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c r="A502" s="992">
        <v>4</v>
      </c>
      <c r="B502" s="99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c r="A503" s="992">
        <v>5</v>
      </c>
      <c r="B503" s="99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c r="A504" s="992">
        <v>6</v>
      </c>
      <c r="B504" s="99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c r="A505" s="992">
        <v>7</v>
      </c>
      <c r="B505" s="99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c r="A506" s="992">
        <v>8</v>
      </c>
      <c r="B506" s="99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c r="A507" s="992">
        <v>9</v>
      </c>
      <c r="B507" s="99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c r="A508" s="992">
        <v>10</v>
      </c>
      <c r="B508" s="99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c r="A509" s="992">
        <v>11</v>
      </c>
      <c r="B509" s="99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c r="A510" s="992">
        <v>12</v>
      </c>
      <c r="B510" s="99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c r="A511" s="992">
        <v>13</v>
      </c>
      <c r="B511" s="99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c r="A512" s="992">
        <v>14</v>
      </c>
      <c r="B512" s="99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c r="A513" s="992">
        <v>15</v>
      </c>
      <c r="B513" s="99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c r="A514" s="992">
        <v>16</v>
      </c>
      <c r="B514" s="99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c r="A515" s="992">
        <v>17</v>
      </c>
      <c r="B515" s="99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c r="A516" s="992">
        <v>18</v>
      </c>
      <c r="B516" s="99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c r="A517" s="992">
        <v>19</v>
      </c>
      <c r="B517" s="99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c r="A518" s="992">
        <v>20</v>
      </c>
      <c r="B518" s="99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c r="A519" s="992">
        <v>21</v>
      </c>
      <c r="B519" s="99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c r="A520" s="992">
        <v>22</v>
      </c>
      <c r="B520" s="99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c r="A521" s="992">
        <v>23</v>
      </c>
      <c r="B521" s="99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c r="A522" s="992">
        <v>24</v>
      </c>
      <c r="B522" s="99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c r="A523" s="992">
        <v>25</v>
      </c>
      <c r="B523" s="99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c r="A524" s="992">
        <v>26</v>
      </c>
      <c r="B524" s="99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c r="A525" s="992">
        <v>27</v>
      </c>
      <c r="B525" s="99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c r="A526" s="992">
        <v>28</v>
      </c>
      <c r="B526" s="99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c r="A527" s="992">
        <v>29</v>
      </c>
      <c r="B527" s="99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c r="A528" s="992">
        <v>30</v>
      </c>
      <c r="B528" s="99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317</v>
      </c>
      <c r="Z531" s="273"/>
      <c r="AA531" s="273"/>
      <c r="AB531" s="273"/>
      <c r="AC531" s="990" t="s">
        <v>308</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c r="A532" s="992">
        <v>1</v>
      </c>
      <c r="B532" s="99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c r="A533" s="992">
        <v>2</v>
      </c>
      <c r="B533" s="99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c r="A534" s="992">
        <v>3</v>
      </c>
      <c r="B534" s="99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c r="A535" s="992">
        <v>4</v>
      </c>
      <c r="B535" s="99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c r="A536" s="992">
        <v>5</v>
      </c>
      <c r="B536" s="99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c r="A537" s="992">
        <v>6</v>
      </c>
      <c r="B537" s="99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c r="A538" s="992">
        <v>7</v>
      </c>
      <c r="B538" s="99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c r="A539" s="992">
        <v>8</v>
      </c>
      <c r="B539" s="99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c r="A540" s="992">
        <v>9</v>
      </c>
      <c r="B540" s="99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c r="A541" s="992">
        <v>10</v>
      </c>
      <c r="B541" s="99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c r="A542" s="992">
        <v>11</v>
      </c>
      <c r="B542" s="99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c r="A543" s="992">
        <v>12</v>
      </c>
      <c r="B543" s="99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c r="A544" s="992">
        <v>13</v>
      </c>
      <c r="B544" s="99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c r="A545" s="992">
        <v>14</v>
      </c>
      <c r="B545" s="99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c r="A546" s="992">
        <v>15</v>
      </c>
      <c r="B546" s="99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c r="A547" s="992">
        <v>16</v>
      </c>
      <c r="B547" s="99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c r="A548" s="992">
        <v>17</v>
      </c>
      <c r="B548" s="99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c r="A549" s="992">
        <v>18</v>
      </c>
      <c r="B549" s="99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c r="A550" s="992">
        <v>19</v>
      </c>
      <c r="B550" s="99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c r="A551" s="992">
        <v>20</v>
      </c>
      <c r="B551" s="99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c r="A552" s="992">
        <v>21</v>
      </c>
      <c r="B552" s="99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c r="A553" s="992">
        <v>22</v>
      </c>
      <c r="B553" s="99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c r="A554" s="992">
        <v>23</v>
      </c>
      <c r="B554" s="99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c r="A555" s="992">
        <v>24</v>
      </c>
      <c r="B555" s="99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c r="A556" s="992">
        <v>25</v>
      </c>
      <c r="B556" s="99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c r="A557" s="992">
        <v>26</v>
      </c>
      <c r="B557" s="99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c r="A558" s="992">
        <v>27</v>
      </c>
      <c r="B558" s="99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c r="A559" s="992">
        <v>28</v>
      </c>
      <c r="B559" s="99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c r="A560" s="992">
        <v>29</v>
      </c>
      <c r="B560" s="99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c r="A561" s="992">
        <v>30</v>
      </c>
      <c r="B561" s="99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317</v>
      </c>
      <c r="Z564" s="273"/>
      <c r="AA564" s="273"/>
      <c r="AB564" s="273"/>
      <c r="AC564" s="990" t="s">
        <v>308</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c r="A565" s="992">
        <v>1</v>
      </c>
      <c r="B565" s="99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c r="A566" s="992">
        <v>2</v>
      </c>
      <c r="B566" s="99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c r="A567" s="992">
        <v>3</v>
      </c>
      <c r="B567" s="99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c r="A568" s="992">
        <v>4</v>
      </c>
      <c r="B568" s="99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c r="A569" s="992">
        <v>5</v>
      </c>
      <c r="B569" s="99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c r="A570" s="992">
        <v>6</v>
      </c>
      <c r="B570" s="99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c r="A571" s="992">
        <v>7</v>
      </c>
      <c r="B571" s="99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c r="A572" s="992">
        <v>8</v>
      </c>
      <c r="B572" s="99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c r="A573" s="992">
        <v>9</v>
      </c>
      <c r="B573" s="99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c r="A574" s="992">
        <v>10</v>
      </c>
      <c r="B574" s="99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c r="A575" s="992">
        <v>11</v>
      </c>
      <c r="B575" s="99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c r="A576" s="992">
        <v>12</v>
      </c>
      <c r="B576" s="99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c r="A577" s="992">
        <v>13</v>
      </c>
      <c r="B577" s="99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c r="A578" s="992">
        <v>14</v>
      </c>
      <c r="B578" s="99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c r="A579" s="992">
        <v>15</v>
      </c>
      <c r="B579" s="99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c r="A580" s="992">
        <v>16</v>
      </c>
      <c r="B580" s="99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c r="A581" s="992">
        <v>17</v>
      </c>
      <c r="B581" s="99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c r="A582" s="992">
        <v>18</v>
      </c>
      <c r="B582" s="99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c r="A583" s="992">
        <v>19</v>
      </c>
      <c r="B583" s="99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c r="A584" s="992">
        <v>20</v>
      </c>
      <c r="B584" s="99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c r="A585" s="992">
        <v>21</v>
      </c>
      <c r="B585" s="99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c r="A586" s="992">
        <v>22</v>
      </c>
      <c r="B586" s="99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c r="A587" s="992">
        <v>23</v>
      </c>
      <c r="B587" s="99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c r="A588" s="992">
        <v>24</v>
      </c>
      <c r="B588" s="99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c r="A589" s="992">
        <v>25</v>
      </c>
      <c r="B589" s="99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c r="A590" s="992">
        <v>26</v>
      </c>
      <c r="B590" s="99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c r="A591" s="992">
        <v>27</v>
      </c>
      <c r="B591" s="99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c r="A592" s="992">
        <v>28</v>
      </c>
      <c r="B592" s="99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c r="A593" s="992">
        <v>29</v>
      </c>
      <c r="B593" s="99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c r="A594" s="992">
        <v>30</v>
      </c>
      <c r="B594" s="99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317</v>
      </c>
      <c r="Z597" s="273"/>
      <c r="AA597" s="273"/>
      <c r="AB597" s="273"/>
      <c r="AC597" s="990" t="s">
        <v>308</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c r="A598" s="992">
        <v>1</v>
      </c>
      <c r="B598" s="99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c r="A599" s="992">
        <v>2</v>
      </c>
      <c r="B599" s="99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c r="A600" s="992">
        <v>3</v>
      </c>
      <c r="B600" s="99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c r="A601" s="992">
        <v>4</v>
      </c>
      <c r="B601" s="99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c r="A602" s="992">
        <v>5</v>
      </c>
      <c r="B602" s="99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c r="A603" s="992">
        <v>6</v>
      </c>
      <c r="B603" s="99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c r="A604" s="992">
        <v>7</v>
      </c>
      <c r="B604" s="99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c r="A605" s="992">
        <v>8</v>
      </c>
      <c r="B605" s="99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c r="A606" s="992">
        <v>9</v>
      </c>
      <c r="B606" s="99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c r="A607" s="992">
        <v>10</v>
      </c>
      <c r="B607" s="99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c r="A608" s="992">
        <v>11</v>
      </c>
      <c r="B608" s="99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c r="A609" s="992">
        <v>12</v>
      </c>
      <c r="B609" s="99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c r="A610" s="992">
        <v>13</v>
      </c>
      <c r="B610" s="99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c r="A611" s="992">
        <v>14</v>
      </c>
      <c r="B611" s="99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c r="A612" s="992">
        <v>15</v>
      </c>
      <c r="B612" s="99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c r="A613" s="992">
        <v>16</v>
      </c>
      <c r="B613" s="99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c r="A614" s="992">
        <v>17</v>
      </c>
      <c r="B614" s="99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c r="A615" s="992">
        <v>18</v>
      </c>
      <c r="B615" s="99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c r="A616" s="992">
        <v>19</v>
      </c>
      <c r="B616" s="99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c r="A617" s="992">
        <v>20</v>
      </c>
      <c r="B617" s="99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c r="A618" s="992">
        <v>21</v>
      </c>
      <c r="B618" s="99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c r="A619" s="992">
        <v>22</v>
      </c>
      <c r="B619" s="99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c r="A620" s="992">
        <v>23</v>
      </c>
      <c r="B620" s="99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c r="A621" s="992">
        <v>24</v>
      </c>
      <c r="B621" s="99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c r="A622" s="992">
        <v>25</v>
      </c>
      <c r="B622" s="99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c r="A623" s="992">
        <v>26</v>
      </c>
      <c r="B623" s="99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c r="A624" s="992">
        <v>27</v>
      </c>
      <c r="B624" s="99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c r="A625" s="992">
        <v>28</v>
      </c>
      <c r="B625" s="99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c r="A626" s="992">
        <v>29</v>
      </c>
      <c r="B626" s="99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c r="A627" s="992">
        <v>30</v>
      </c>
      <c r="B627" s="99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317</v>
      </c>
      <c r="Z630" s="273"/>
      <c r="AA630" s="273"/>
      <c r="AB630" s="273"/>
      <c r="AC630" s="990" t="s">
        <v>308</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c r="A631" s="992">
        <v>1</v>
      </c>
      <c r="B631" s="99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c r="A632" s="992">
        <v>2</v>
      </c>
      <c r="B632" s="99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c r="A633" s="992">
        <v>3</v>
      </c>
      <c r="B633" s="99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c r="A634" s="992">
        <v>4</v>
      </c>
      <c r="B634" s="99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c r="A635" s="992">
        <v>5</v>
      </c>
      <c r="B635" s="99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c r="A636" s="992">
        <v>6</v>
      </c>
      <c r="B636" s="99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c r="A637" s="992">
        <v>7</v>
      </c>
      <c r="B637" s="99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c r="A638" s="992">
        <v>8</v>
      </c>
      <c r="B638" s="99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c r="A639" s="992">
        <v>9</v>
      </c>
      <c r="B639" s="99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c r="A640" s="992">
        <v>10</v>
      </c>
      <c r="B640" s="99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c r="A641" s="992">
        <v>11</v>
      </c>
      <c r="B641" s="99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c r="A642" s="992">
        <v>12</v>
      </c>
      <c r="B642" s="99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c r="A643" s="992">
        <v>13</v>
      </c>
      <c r="B643" s="99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c r="A644" s="992">
        <v>14</v>
      </c>
      <c r="B644" s="99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c r="A645" s="992">
        <v>15</v>
      </c>
      <c r="B645" s="99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c r="A646" s="992">
        <v>16</v>
      </c>
      <c r="B646" s="99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c r="A647" s="992">
        <v>17</v>
      </c>
      <c r="B647" s="99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c r="A648" s="992">
        <v>18</v>
      </c>
      <c r="B648" s="99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c r="A649" s="992">
        <v>19</v>
      </c>
      <c r="B649" s="99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c r="A650" s="992">
        <v>20</v>
      </c>
      <c r="B650" s="99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c r="A651" s="992">
        <v>21</v>
      </c>
      <c r="B651" s="99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c r="A652" s="992">
        <v>22</v>
      </c>
      <c r="B652" s="99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c r="A653" s="992">
        <v>23</v>
      </c>
      <c r="B653" s="99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c r="A654" s="992">
        <v>24</v>
      </c>
      <c r="B654" s="99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c r="A655" s="992">
        <v>25</v>
      </c>
      <c r="B655" s="99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c r="A656" s="992">
        <v>26</v>
      </c>
      <c r="B656" s="99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c r="A657" s="992">
        <v>27</v>
      </c>
      <c r="B657" s="99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c r="A658" s="992">
        <v>28</v>
      </c>
      <c r="B658" s="99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c r="A659" s="992">
        <v>29</v>
      </c>
      <c r="B659" s="99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c r="A660" s="992">
        <v>30</v>
      </c>
      <c r="B660" s="99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317</v>
      </c>
      <c r="Z663" s="273"/>
      <c r="AA663" s="273"/>
      <c r="AB663" s="273"/>
      <c r="AC663" s="990" t="s">
        <v>308</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c r="A664" s="992">
        <v>1</v>
      </c>
      <c r="B664" s="99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c r="A665" s="992">
        <v>2</v>
      </c>
      <c r="B665" s="99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c r="A666" s="992">
        <v>3</v>
      </c>
      <c r="B666" s="99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c r="A667" s="992">
        <v>4</v>
      </c>
      <c r="B667" s="99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c r="A668" s="992">
        <v>5</v>
      </c>
      <c r="B668" s="99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c r="A669" s="992">
        <v>6</v>
      </c>
      <c r="B669" s="99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c r="A670" s="992">
        <v>7</v>
      </c>
      <c r="B670" s="99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c r="A671" s="992">
        <v>8</v>
      </c>
      <c r="B671" s="99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c r="A672" s="992">
        <v>9</v>
      </c>
      <c r="B672" s="99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c r="A673" s="992">
        <v>10</v>
      </c>
      <c r="B673" s="99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c r="A674" s="992">
        <v>11</v>
      </c>
      <c r="B674" s="99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c r="A675" s="992">
        <v>12</v>
      </c>
      <c r="B675" s="99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c r="A676" s="992">
        <v>13</v>
      </c>
      <c r="B676" s="99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c r="A677" s="992">
        <v>14</v>
      </c>
      <c r="B677" s="99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c r="A678" s="992">
        <v>15</v>
      </c>
      <c r="B678" s="99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c r="A679" s="992">
        <v>16</v>
      </c>
      <c r="B679" s="99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c r="A680" s="992">
        <v>17</v>
      </c>
      <c r="B680" s="99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c r="A681" s="992">
        <v>18</v>
      </c>
      <c r="B681" s="99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c r="A682" s="992">
        <v>19</v>
      </c>
      <c r="B682" s="99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c r="A683" s="992">
        <v>20</v>
      </c>
      <c r="B683" s="99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c r="A684" s="992">
        <v>21</v>
      </c>
      <c r="B684" s="99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c r="A685" s="992">
        <v>22</v>
      </c>
      <c r="B685" s="99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c r="A686" s="992">
        <v>23</v>
      </c>
      <c r="B686" s="99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c r="A687" s="992">
        <v>24</v>
      </c>
      <c r="B687" s="99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c r="A688" s="992">
        <v>25</v>
      </c>
      <c r="B688" s="99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c r="A689" s="992">
        <v>26</v>
      </c>
      <c r="B689" s="99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c r="A690" s="992">
        <v>27</v>
      </c>
      <c r="B690" s="99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c r="A691" s="992">
        <v>28</v>
      </c>
      <c r="B691" s="99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c r="A692" s="992">
        <v>29</v>
      </c>
      <c r="B692" s="99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c r="A693" s="992">
        <v>30</v>
      </c>
      <c r="B693" s="99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317</v>
      </c>
      <c r="Z696" s="273"/>
      <c r="AA696" s="273"/>
      <c r="AB696" s="273"/>
      <c r="AC696" s="990" t="s">
        <v>308</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c r="A697" s="992">
        <v>1</v>
      </c>
      <c r="B697" s="99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c r="A698" s="992">
        <v>2</v>
      </c>
      <c r="B698" s="99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c r="A699" s="992">
        <v>3</v>
      </c>
      <c r="B699" s="99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c r="A700" s="992">
        <v>4</v>
      </c>
      <c r="B700" s="99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c r="A701" s="992">
        <v>5</v>
      </c>
      <c r="B701" s="99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c r="A702" s="992">
        <v>6</v>
      </c>
      <c r="B702" s="99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c r="A703" s="992">
        <v>7</v>
      </c>
      <c r="B703" s="99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c r="A704" s="992">
        <v>8</v>
      </c>
      <c r="B704" s="99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c r="A705" s="992">
        <v>9</v>
      </c>
      <c r="B705" s="99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c r="A706" s="992">
        <v>10</v>
      </c>
      <c r="B706" s="99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c r="A707" s="992">
        <v>11</v>
      </c>
      <c r="B707" s="99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c r="A708" s="992">
        <v>12</v>
      </c>
      <c r="B708" s="99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c r="A709" s="992">
        <v>13</v>
      </c>
      <c r="B709" s="99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c r="A710" s="992">
        <v>14</v>
      </c>
      <c r="B710" s="99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c r="A711" s="992">
        <v>15</v>
      </c>
      <c r="B711" s="99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c r="A712" s="992">
        <v>16</v>
      </c>
      <c r="B712" s="99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c r="A713" s="992">
        <v>17</v>
      </c>
      <c r="B713" s="99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c r="A714" s="992">
        <v>18</v>
      </c>
      <c r="B714" s="99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c r="A715" s="992">
        <v>19</v>
      </c>
      <c r="B715" s="99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c r="A716" s="992">
        <v>20</v>
      </c>
      <c r="B716" s="99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c r="A717" s="992">
        <v>21</v>
      </c>
      <c r="B717" s="99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c r="A718" s="992">
        <v>22</v>
      </c>
      <c r="B718" s="99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c r="A719" s="992">
        <v>23</v>
      </c>
      <c r="B719" s="99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c r="A720" s="992">
        <v>24</v>
      </c>
      <c r="B720" s="99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c r="A721" s="992">
        <v>25</v>
      </c>
      <c r="B721" s="99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c r="A722" s="992">
        <v>26</v>
      </c>
      <c r="B722" s="99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c r="A723" s="992">
        <v>27</v>
      </c>
      <c r="B723" s="99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c r="A724" s="992">
        <v>28</v>
      </c>
      <c r="B724" s="99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c r="A725" s="992">
        <v>29</v>
      </c>
      <c r="B725" s="99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c r="A726" s="992">
        <v>30</v>
      </c>
      <c r="B726" s="99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317</v>
      </c>
      <c r="Z729" s="273"/>
      <c r="AA729" s="273"/>
      <c r="AB729" s="273"/>
      <c r="AC729" s="990" t="s">
        <v>308</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c r="A730" s="992">
        <v>1</v>
      </c>
      <c r="B730" s="99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c r="A731" s="992">
        <v>2</v>
      </c>
      <c r="B731" s="99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c r="A732" s="992">
        <v>3</v>
      </c>
      <c r="B732" s="99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c r="A733" s="992">
        <v>4</v>
      </c>
      <c r="B733" s="99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c r="A734" s="992">
        <v>5</v>
      </c>
      <c r="B734" s="99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c r="A735" s="992">
        <v>6</v>
      </c>
      <c r="B735" s="99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c r="A736" s="992">
        <v>7</v>
      </c>
      <c r="B736" s="99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c r="A737" s="992">
        <v>8</v>
      </c>
      <c r="B737" s="99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c r="A738" s="992">
        <v>9</v>
      </c>
      <c r="B738" s="99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c r="A739" s="992">
        <v>10</v>
      </c>
      <c r="B739" s="99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c r="A740" s="992">
        <v>11</v>
      </c>
      <c r="B740" s="99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c r="A741" s="992">
        <v>12</v>
      </c>
      <c r="B741" s="99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c r="A742" s="992">
        <v>13</v>
      </c>
      <c r="B742" s="99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c r="A743" s="992">
        <v>14</v>
      </c>
      <c r="B743" s="99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c r="A744" s="992">
        <v>15</v>
      </c>
      <c r="B744" s="99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c r="A745" s="992">
        <v>16</v>
      </c>
      <c r="B745" s="99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c r="A746" s="992">
        <v>17</v>
      </c>
      <c r="B746" s="99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c r="A747" s="992">
        <v>18</v>
      </c>
      <c r="B747" s="99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c r="A748" s="992">
        <v>19</v>
      </c>
      <c r="B748" s="99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c r="A749" s="992">
        <v>20</v>
      </c>
      <c r="B749" s="99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c r="A750" s="992">
        <v>21</v>
      </c>
      <c r="B750" s="99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c r="A751" s="992">
        <v>22</v>
      </c>
      <c r="B751" s="99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c r="A752" s="992">
        <v>23</v>
      </c>
      <c r="B752" s="99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c r="A753" s="992">
        <v>24</v>
      </c>
      <c r="B753" s="99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c r="A754" s="992">
        <v>25</v>
      </c>
      <c r="B754" s="99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c r="A755" s="992">
        <v>26</v>
      </c>
      <c r="B755" s="99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c r="A756" s="992">
        <v>27</v>
      </c>
      <c r="B756" s="99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c r="A757" s="992">
        <v>28</v>
      </c>
      <c r="B757" s="99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c r="A758" s="992">
        <v>29</v>
      </c>
      <c r="B758" s="99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c r="A759" s="992">
        <v>30</v>
      </c>
      <c r="B759" s="99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317</v>
      </c>
      <c r="Z762" s="273"/>
      <c r="AA762" s="273"/>
      <c r="AB762" s="273"/>
      <c r="AC762" s="990" t="s">
        <v>308</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c r="A763" s="992">
        <v>1</v>
      </c>
      <c r="B763" s="99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c r="A764" s="992">
        <v>2</v>
      </c>
      <c r="B764" s="99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c r="A765" s="992">
        <v>3</v>
      </c>
      <c r="B765" s="99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c r="A766" s="992">
        <v>4</v>
      </c>
      <c r="B766" s="99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c r="A767" s="992">
        <v>5</v>
      </c>
      <c r="B767" s="99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c r="A768" s="992">
        <v>6</v>
      </c>
      <c r="B768" s="99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c r="A769" s="992">
        <v>7</v>
      </c>
      <c r="B769" s="99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c r="A770" s="992">
        <v>8</v>
      </c>
      <c r="B770" s="99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c r="A771" s="992">
        <v>9</v>
      </c>
      <c r="B771" s="99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c r="A772" s="992">
        <v>10</v>
      </c>
      <c r="B772" s="99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c r="A773" s="992">
        <v>11</v>
      </c>
      <c r="B773" s="99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c r="A774" s="992">
        <v>12</v>
      </c>
      <c r="B774" s="99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c r="A775" s="992">
        <v>13</v>
      </c>
      <c r="B775" s="99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c r="A776" s="992">
        <v>14</v>
      </c>
      <c r="B776" s="99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c r="A777" s="992">
        <v>15</v>
      </c>
      <c r="B777" s="99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c r="A778" s="992">
        <v>16</v>
      </c>
      <c r="B778" s="99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c r="A779" s="992">
        <v>17</v>
      </c>
      <c r="B779" s="99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c r="A780" s="992">
        <v>18</v>
      </c>
      <c r="B780" s="99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c r="A781" s="992">
        <v>19</v>
      </c>
      <c r="B781" s="99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c r="A782" s="992">
        <v>20</v>
      </c>
      <c r="B782" s="99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c r="A783" s="992">
        <v>21</v>
      </c>
      <c r="B783" s="99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c r="A784" s="992">
        <v>22</v>
      </c>
      <c r="B784" s="99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c r="A785" s="992">
        <v>23</v>
      </c>
      <c r="B785" s="99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c r="A786" s="992">
        <v>24</v>
      </c>
      <c r="B786" s="99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c r="A787" s="992">
        <v>25</v>
      </c>
      <c r="B787" s="99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c r="A788" s="992">
        <v>26</v>
      </c>
      <c r="B788" s="99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c r="A789" s="992">
        <v>27</v>
      </c>
      <c r="B789" s="99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c r="A790" s="992">
        <v>28</v>
      </c>
      <c r="B790" s="99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c r="A791" s="992">
        <v>29</v>
      </c>
      <c r="B791" s="99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c r="A792" s="992">
        <v>30</v>
      </c>
      <c r="B792" s="99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317</v>
      </c>
      <c r="Z795" s="273"/>
      <c r="AA795" s="273"/>
      <c r="AB795" s="273"/>
      <c r="AC795" s="990" t="s">
        <v>308</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c r="A796" s="992">
        <v>1</v>
      </c>
      <c r="B796" s="99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c r="A797" s="992">
        <v>2</v>
      </c>
      <c r="B797" s="99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c r="A798" s="992">
        <v>3</v>
      </c>
      <c r="B798" s="99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c r="A799" s="992">
        <v>4</v>
      </c>
      <c r="B799" s="99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c r="A800" s="992">
        <v>5</v>
      </c>
      <c r="B800" s="99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c r="A801" s="992">
        <v>6</v>
      </c>
      <c r="B801" s="99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c r="A802" s="992">
        <v>7</v>
      </c>
      <c r="B802" s="99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c r="A803" s="992">
        <v>8</v>
      </c>
      <c r="B803" s="99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c r="A804" s="992">
        <v>9</v>
      </c>
      <c r="B804" s="99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c r="A805" s="992">
        <v>10</v>
      </c>
      <c r="B805" s="99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c r="A806" s="992">
        <v>11</v>
      </c>
      <c r="B806" s="99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c r="A807" s="992">
        <v>12</v>
      </c>
      <c r="B807" s="99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c r="A808" s="992">
        <v>13</v>
      </c>
      <c r="B808" s="99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c r="A809" s="992">
        <v>14</v>
      </c>
      <c r="B809" s="99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c r="A810" s="992">
        <v>15</v>
      </c>
      <c r="B810" s="99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c r="A811" s="992">
        <v>16</v>
      </c>
      <c r="B811" s="99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c r="A812" s="992">
        <v>17</v>
      </c>
      <c r="B812" s="99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c r="A813" s="992">
        <v>18</v>
      </c>
      <c r="B813" s="99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c r="A814" s="992">
        <v>19</v>
      </c>
      <c r="B814" s="99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c r="A815" s="992">
        <v>20</v>
      </c>
      <c r="B815" s="99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c r="A816" s="992">
        <v>21</v>
      </c>
      <c r="B816" s="99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c r="A817" s="992">
        <v>22</v>
      </c>
      <c r="B817" s="99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c r="A818" s="992">
        <v>23</v>
      </c>
      <c r="B818" s="99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c r="A819" s="992">
        <v>24</v>
      </c>
      <c r="B819" s="99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c r="A820" s="992">
        <v>25</v>
      </c>
      <c r="B820" s="99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c r="A821" s="992">
        <v>26</v>
      </c>
      <c r="B821" s="99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c r="A822" s="992">
        <v>27</v>
      </c>
      <c r="B822" s="99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c r="A823" s="992">
        <v>28</v>
      </c>
      <c r="B823" s="99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c r="A824" s="992">
        <v>29</v>
      </c>
      <c r="B824" s="99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c r="A825" s="992">
        <v>30</v>
      </c>
      <c r="B825" s="99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317</v>
      </c>
      <c r="Z828" s="273"/>
      <c r="AA828" s="273"/>
      <c r="AB828" s="273"/>
      <c r="AC828" s="990" t="s">
        <v>308</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c r="A829" s="992">
        <v>1</v>
      </c>
      <c r="B829" s="99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c r="A830" s="992">
        <v>2</v>
      </c>
      <c r="B830" s="99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c r="A831" s="992">
        <v>3</v>
      </c>
      <c r="B831" s="99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c r="A832" s="992">
        <v>4</v>
      </c>
      <c r="B832" s="99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c r="A833" s="992">
        <v>5</v>
      </c>
      <c r="B833" s="99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c r="A834" s="992">
        <v>6</v>
      </c>
      <c r="B834" s="99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c r="A835" s="992">
        <v>7</v>
      </c>
      <c r="B835" s="99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c r="A836" s="992">
        <v>8</v>
      </c>
      <c r="B836" s="99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c r="A837" s="992">
        <v>9</v>
      </c>
      <c r="B837" s="99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c r="A838" s="992">
        <v>10</v>
      </c>
      <c r="B838" s="99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c r="A839" s="992">
        <v>11</v>
      </c>
      <c r="B839" s="99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c r="A840" s="992">
        <v>12</v>
      </c>
      <c r="B840" s="99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c r="A841" s="992">
        <v>13</v>
      </c>
      <c r="B841" s="99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c r="A842" s="992">
        <v>14</v>
      </c>
      <c r="B842" s="99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c r="A843" s="992">
        <v>15</v>
      </c>
      <c r="B843" s="99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c r="A844" s="992">
        <v>16</v>
      </c>
      <c r="B844" s="99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c r="A845" s="992">
        <v>17</v>
      </c>
      <c r="B845" s="99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c r="A846" s="992">
        <v>18</v>
      </c>
      <c r="B846" s="99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c r="A847" s="992">
        <v>19</v>
      </c>
      <c r="B847" s="99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c r="A848" s="992">
        <v>20</v>
      </c>
      <c r="B848" s="99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c r="A849" s="992">
        <v>21</v>
      </c>
      <c r="B849" s="99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c r="A850" s="992">
        <v>22</v>
      </c>
      <c r="B850" s="99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c r="A851" s="992">
        <v>23</v>
      </c>
      <c r="B851" s="99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c r="A852" s="992">
        <v>24</v>
      </c>
      <c r="B852" s="99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c r="A853" s="992">
        <v>25</v>
      </c>
      <c r="B853" s="99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c r="A854" s="992">
        <v>26</v>
      </c>
      <c r="B854" s="99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c r="A855" s="992">
        <v>27</v>
      </c>
      <c r="B855" s="99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c r="A856" s="992">
        <v>28</v>
      </c>
      <c r="B856" s="99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c r="A857" s="992">
        <v>29</v>
      </c>
      <c r="B857" s="99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c r="A858" s="992">
        <v>30</v>
      </c>
      <c r="B858" s="99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317</v>
      </c>
      <c r="Z861" s="273"/>
      <c r="AA861" s="273"/>
      <c r="AB861" s="273"/>
      <c r="AC861" s="990" t="s">
        <v>308</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c r="A862" s="992">
        <v>1</v>
      </c>
      <c r="B862" s="99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c r="A863" s="992">
        <v>2</v>
      </c>
      <c r="B863" s="99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c r="A864" s="992">
        <v>3</v>
      </c>
      <c r="B864" s="99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c r="A865" s="992">
        <v>4</v>
      </c>
      <c r="B865" s="99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c r="A866" s="992">
        <v>5</v>
      </c>
      <c r="B866" s="99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c r="A867" s="992">
        <v>6</v>
      </c>
      <c r="B867" s="99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c r="A868" s="992">
        <v>7</v>
      </c>
      <c r="B868" s="99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c r="A869" s="992">
        <v>8</v>
      </c>
      <c r="B869" s="99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c r="A870" s="992">
        <v>9</v>
      </c>
      <c r="B870" s="99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c r="A871" s="992">
        <v>10</v>
      </c>
      <c r="B871" s="99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c r="A872" s="992">
        <v>11</v>
      </c>
      <c r="B872" s="99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c r="A873" s="992">
        <v>12</v>
      </c>
      <c r="B873" s="99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c r="A874" s="992">
        <v>13</v>
      </c>
      <c r="B874" s="99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c r="A875" s="992">
        <v>14</v>
      </c>
      <c r="B875" s="99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c r="A876" s="992">
        <v>15</v>
      </c>
      <c r="B876" s="99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c r="A877" s="992">
        <v>16</v>
      </c>
      <c r="B877" s="99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c r="A878" s="992">
        <v>17</v>
      </c>
      <c r="B878" s="99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c r="A879" s="992">
        <v>18</v>
      </c>
      <c r="B879" s="99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c r="A880" s="992">
        <v>19</v>
      </c>
      <c r="B880" s="99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c r="A881" s="992">
        <v>20</v>
      </c>
      <c r="B881" s="99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c r="A882" s="992">
        <v>21</v>
      </c>
      <c r="B882" s="99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c r="A883" s="992">
        <v>22</v>
      </c>
      <c r="B883" s="99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c r="A884" s="992">
        <v>23</v>
      </c>
      <c r="B884" s="99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c r="A885" s="992">
        <v>24</v>
      </c>
      <c r="B885" s="99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c r="A886" s="992">
        <v>25</v>
      </c>
      <c r="B886" s="99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c r="A887" s="992">
        <v>26</v>
      </c>
      <c r="B887" s="99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c r="A888" s="992">
        <v>27</v>
      </c>
      <c r="B888" s="99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c r="A889" s="992">
        <v>28</v>
      </c>
      <c r="B889" s="99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c r="A890" s="992">
        <v>29</v>
      </c>
      <c r="B890" s="99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c r="A891" s="992">
        <v>30</v>
      </c>
      <c r="B891" s="99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317</v>
      </c>
      <c r="Z894" s="273"/>
      <c r="AA894" s="273"/>
      <c r="AB894" s="273"/>
      <c r="AC894" s="990" t="s">
        <v>308</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c r="A895" s="992">
        <v>1</v>
      </c>
      <c r="B895" s="99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c r="A896" s="992">
        <v>2</v>
      </c>
      <c r="B896" s="99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c r="A897" s="992">
        <v>3</v>
      </c>
      <c r="B897" s="99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c r="A898" s="992">
        <v>4</v>
      </c>
      <c r="B898" s="99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c r="A899" s="992">
        <v>5</v>
      </c>
      <c r="B899" s="99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c r="A900" s="992">
        <v>6</v>
      </c>
      <c r="B900" s="99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c r="A901" s="992">
        <v>7</v>
      </c>
      <c r="B901" s="99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c r="A902" s="992">
        <v>8</v>
      </c>
      <c r="B902" s="99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c r="A903" s="992">
        <v>9</v>
      </c>
      <c r="B903" s="99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c r="A904" s="992">
        <v>10</v>
      </c>
      <c r="B904" s="99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c r="A905" s="992">
        <v>11</v>
      </c>
      <c r="B905" s="99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c r="A906" s="992">
        <v>12</v>
      </c>
      <c r="B906" s="99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c r="A907" s="992">
        <v>13</v>
      </c>
      <c r="B907" s="99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c r="A908" s="992">
        <v>14</v>
      </c>
      <c r="B908" s="99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c r="A909" s="992">
        <v>15</v>
      </c>
      <c r="B909" s="99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c r="A910" s="992">
        <v>16</v>
      </c>
      <c r="B910" s="99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c r="A911" s="992">
        <v>17</v>
      </c>
      <c r="B911" s="99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c r="A912" s="992">
        <v>18</v>
      </c>
      <c r="B912" s="99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c r="A913" s="992">
        <v>19</v>
      </c>
      <c r="B913" s="99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c r="A914" s="992">
        <v>20</v>
      </c>
      <c r="B914" s="99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c r="A915" s="992">
        <v>21</v>
      </c>
      <c r="B915" s="99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c r="A916" s="992">
        <v>22</v>
      </c>
      <c r="B916" s="99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c r="A917" s="992">
        <v>23</v>
      </c>
      <c r="B917" s="99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c r="A918" s="992">
        <v>24</v>
      </c>
      <c r="B918" s="99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c r="A919" s="992">
        <v>25</v>
      </c>
      <c r="B919" s="99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c r="A920" s="992">
        <v>26</v>
      </c>
      <c r="B920" s="99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c r="A921" s="992">
        <v>27</v>
      </c>
      <c r="B921" s="99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c r="A922" s="992">
        <v>28</v>
      </c>
      <c r="B922" s="99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c r="A923" s="992">
        <v>29</v>
      </c>
      <c r="B923" s="99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c r="A924" s="992">
        <v>30</v>
      </c>
      <c r="B924" s="99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317</v>
      </c>
      <c r="Z927" s="273"/>
      <c r="AA927" s="273"/>
      <c r="AB927" s="273"/>
      <c r="AC927" s="990" t="s">
        <v>308</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c r="A928" s="992">
        <v>1</v>
      </c>
      <c r="B928" s="99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c r="A929" s="992">
        <v>2</v>
      </c>
      <c r="B929" s="99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c r="A930" s="992">
        <v>3</v>
      </c>
      <c r="B930" s="99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c r="A931" s="992">
        <v>4</v>
      </c>
      <c r="B931" s="99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c r="A932" s="992">
        <v>5</v>
      </c>
      <c r="B932" s="99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c r="A933" s="992">
        <v>6</v>
      </c>
      <c r="B933" s="99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c r="A934" s="992">
        <v>7</v>
      </c>
      <c r="B934" s="99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c r="A935" s="992">
        <v>8</v>
      </c>
      <c r="B935" s="99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c r="A936" s="992">
        <v>9</v>
      </c>
      <c r="B936" s="99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c r="A937" s="992">
        <v>10</v>
      </c>
      <c r="B937" s="99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c r="A938" s="992">
        <v>11</v>
      </c>
      <c r="B938" s="99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c r="A939" s="992">
        <v>12</v>
      </c>
      <c r="B939" s="99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c r="A940" s="992">
        <v>13</v>
      </c>
      <c r="B940" s="99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c r="A941" s="992">
        <v>14</v>
      </c>
      <c r="B941" s="99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c r="A942" s="992">
        <v>15</v>
      </c>
      <c r="B942" s="99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c r="A943" s="992">
        <v>16</v>
      </c>
      <c r="B943" s="99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c r="A944" s="992">
        <v>17</v>
      </c>
      <c r="B944" s="99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c r="A945" s="992">
        <v>18</v>
      </c>
      <c r="B945" s="99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c r="A946" s="992">
        <v>19</v>
      </c>
      <c r="B946" s="99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c r="A947" s="992">
        <v>20</v>
      </c>
      <c r="B947" s="99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c r="A948" s="992">
        <v>21</v>
      </c>
      <c r="B948" s="99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c r="A949" s="992">
        <v>22</v>
      </c>
      <c r="B949" s="99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c r="A950" s="992">
        <v>23</v>
      </c>
      <c r="B950" s="99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c r="A951" s="992">
        <v>24</v>
      </c>
      <c r="B951" s="99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c r="A952" s="992">
        <v>25</v>
      </c>
      <c r="B952" s="99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c r="A953" s="992">
        <v>26</v>
      </c>
      <c r="B953" s="99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c r="A954" s="992">
        <v>27</v>
      </c>
      <c r="B954" s="99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c r="A955" s="992">
        <v>28</v>
      </c>
      <c r="B955" s="99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c r="A956" s="992">
        <v>29</v>
      </c>
      <c r="B956" s="99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c r="A957" s="992">
        <v>30</v>
      </c>
      <c r="B957" s="99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317</v>
      </c>
      <c r="Z960" s="273"/>
      <c r="AA960" s="273"/>
      <c r="AB960" s="273"/>
      <c r="AC960" s="990" t="s">
        <v>308</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c r="A961" s="992">
        <v>1</v>
      </c>
      <c r="B961" s="99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c r="A962" s="992">
        <v>2</v>
      </c>
      <c r="B962" s="99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c r="A963" s="992">
        <v>3</v>
      </c>
      <c r="B963" s="99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c r="A964" s="992">
        <v>4</v>
      </c>
      <c r="B964" s="99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c r="A965" s="992">
        <v>5</v>
      </c>
      <c r="B965" s="99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c r="A966" s="992">
        <v>6</v>
      </c>
      <c r="B966" s="99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c r="A967" s="992">
        <v>7</v>
      </c>
      <c r="B967" s="99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c r="A968" s="992">
        <v>8</v>
      </c>
      <c r="B968" s="99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c r="A969" s="992">
        <v>9</v>
      </c>
      <c r="B969" s="99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c r="A970" s="992">
        <v>10</v>
      </c>
      <c r="B970" s="99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c r="A971" s="992">
        <v>11</v>
      </c>
      <c r="B971" s="99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c r="A972" s="992">
        <v>12</v>
      </c>
      <c r="B972" s="99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c r="A973" s="992">
        <v>13</v>
      </c>
      <c r="B973" s="99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c r="A974" s="992">
        <v>14</v>
      </c>
      <c r="B974" s="99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c r="A975" s="992">
        <v>15</v>
      </c>
      <c r="B975" s="99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c r="A976" s="992">
        <v>16</v>
      </c>
      <c r="B976" s="99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c r="A977" s="992">
        <v>17</v>
      </c>
      <c r="B977" s="99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c r="A978" s="992">
        <v>18</v>
      </c>
      <c r="B978" s="99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c r="A979" s="992">
        <v>19</v>
      </c>
      <c r="B979" s="99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c r="A980" s="992">
        <v>20</v>
      </c>
      <c r="B980" s="99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c r="A981" s="992">
        <v>21</v>
      </c>
      <c r="B981" s="99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c r="A982" s="992">
        <v>22</v>
      </c>
      <c r="B982" s="99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c r="A983" s="992">
        <v>23</v>
      </c>
      <c r="B983" s="99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c r="A984" s="992">
        <v>24</v>
      </c>
      <c r="B984" s="99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c r="A985" s="992">
        <v>25</v>
      </c>
      <c r="B985" s="99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c r="A986" s="992">
        <v>26</v>
      </c>
      <c r="B986" s="99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c r="A987" s="992">
        <v>27</v>
      </c>
      <c r="B987" s="99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c r="A988" s="992">
        <v>28</v>
      </c>
      <c r="B988" s="99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c r="A989" s="992">
        <v>29</v>
      </c>
      <c r="B989" s="99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c r="A990" s="992">
        <v>30</v>
      </c>
      <c r="B990" s="99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317</v>
      </c>
      <c r="Z993" s="273"/>
      <c r="AA993" s="273"/>
      <c r="AB993" s="273"/>
      <c r="AC993" s="990" t="s">
        <v>308</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c r="A994" s="992">
        <v>1</v>
      </c>
      <c r="B994" s="99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c r="A995" s="992">
        <v>2</v>
      </c>
      <c r="B995" s="99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c r="A996" s="992">
        <v>3</v>
      </c>
      <c r="B996" s="99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c r="A997" s="992">
        <v>4</v>
      </c>
      <c r="B997" s="99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c r="A998" s="992">
        <v>5</v>
      </c>
      <c r="B998" s="99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c r="A999" s="992">
        <v>6</v>
      </c>
      <c r="B999" s="99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c r="A1000" s="992">
        <v>7</v>
      </c>
      <c r="B1000" s="99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c r="A1001" s="992">
        <v>8</v>
      </c>
      <c r="B1001" s="99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c r="A1002" s="992">
        <v>9</v>
      </c>
      <c r="B1002" s="99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c r="A1003" s="992">
        <v>10</v>
      </c>
      <c r="B1003" s="99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c r="A1004" s="992">
        <v>11</v>
      </c>
      <c r="B1004" s="99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c r="A1005" s="992">
        <v>12</v>
      </c>
      <c r="B1005" s="99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c r="A1006" s="992">
        <v>13</v>
      </c>
      <c r="B1006" s="99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c r="A1007" s="992">
        <v>14</v>
      </c>
      <c r="B1007" s="99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c r="A1008" s="992">
        <v>15</v>
      </c>
      <c r="B1008" s="99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c r="A1009" s="992">
        <v>16</v>
      </c>
      <c r="B1009" s="99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c r="A1010" s="992">
        <v>17</v>
      </c>
      <c r="B1010" s="99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c r="A1011" s="992">
        <v>18</v>
      </c>
      <c r="B1011" s="99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c r="A1012" s="992">
        <v>19</v>
      </c>
      <c r="B1012" s="99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c r="A1013" s="992">
        <v>20</v>
      </c>
      <c r="B1013" s="99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c r="A1014" s="992">
        <v>21</v>
      </c>
      <c r="B1014" s="99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c r="A1015" s="992">
        <v>22</v>
      </c>
      <c r="B1015" s="99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c r="A1016" s="992">
        <v>23</v>
      </c>
      <c r="B1016" s="99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c r="A1017" s="992">
        <v>24</v>
      </c>
      <c r="B1017" s="99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c r="A1018" s="992">
        <v>25</v>
      </c>
      <c r="B1018" s="99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c r="A1019" s="992">
        <v>26</v>
      </c>
      <c r="B1019" s="99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c r="A1020" s="992">
        <v>27</v>
      </c>
      <c r="B1020" s="99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c r="A1021" s="992">
        <v>28</v>
      </c>
      <c r="B1021" s="99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c r="A1022" s="992">
        <v>29</v>
      </c>
      <c r="B1022" s="99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c r="A1023" s="992">
        <v>30</v>
      </c>
      <c r="B1023" s="99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317</v>
      </c>
      <c r="Z1026" s="273"/>
      <c r="AA1026" s="273"/>
      <c r="AB1026" s="273"/>
      <c r="AC1026" s="990" t="s">
        <v>308</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c r="A1027" s="992">
        <v>1</v>
      </c>
      <c r="B1027" s="99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c r="A1028" s="992">
        <v>2</v>
      </c>
      <c r="B1028" s="99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c r="A1029" s="992">
        <v>3</v>
      </c>
      <c r="B1029" s="99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c r="A1030" s="992">
        <v>4</v>
      </c>
      <c r="B1030" s="99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c r="A1031" s="992">
        <v>5</v>
      </c>
      <c r="B1031" s="99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c r="A1032" s="992">
        <v>6</v>
      </c>
      <c r="B1032" s="99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c r="A1033" s="992">
        <v>7</v>
      </c>
      <c r="B1033" s="99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c r="A1034" s="992">
        <v>8</v>
      </c>
      <c r="B1034" s="99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c r="A1035" s="992">
        <v>9</v>
      </c>
      <c r="B1035" s="99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c r="A1036" s="992">
        <v>10</v>
      </c>
      <c r="B1036" s="99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c r="A1037" s="992">
        <v>11</v>
      </c>
      <c r="B1037" s="99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c r="A1038" s="992">
        <v>12</v>
      </c>
      <c r="B1038" s="99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c r="A1039" s="992">
        <v>13</v>
      </c>
      <c r="B1039" s="99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c r="A1040" s="992">
        <v>14</v>
      </c>
      <c r="B1040" s="99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c r="A1041" s="992">
        <v>15</v>
      </c>
      <c r="B1041" s="99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c r="A1042" s="992">
        <v>16</v>
      </c>
      <c r="B1042" s="99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c r="A1043" s="992">
        <v>17</v>
      </c>
      <c r="B1043" s="99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c r="A1044" s="992">
        <v>18</v>
      </c>
      <c r="B1044" s="99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c r="A1045" s="992">
        <v>19</v>
      </c>
      <c r="B1045" s="99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c r="A1046" s="992">
        <v>20</v>
      </c>
      <c r="B1046" s="99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c r="A1047" s="992">
        <v>21</v>
      </c>
      <c r="B1047" s="99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c r="A1048" s="992">
        <v>22</v>
      </c>
      <c r="B1048" s="99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c r="A1049" s="992">
        <v>23</v>
      </c>
      <c r="B1049" s="99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c r="A1050" s="992">
        <v>24</v>
      </c>
      <c r="B1050" s="99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c r="A1051" s="992">
        <v>25</v>
      </c>
      <c r="B1051" s="99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c r="A1052" s="992">
        <v>26</v>
      </c>
      <c r="B1052" s="99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c r="A1053" s="992">
        <v>27</v>
      </c>
      <c r="B1053" s="99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c r="A1054" s="992">
        <v>28</v>
      </c>
      <c r="B1054" s="99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c r="A1055" s="992">
        <v>29</v>
      </c>
      <c r="B1055" s="99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c r="A1056" s="992">
        <v>30</v>
      </c>
      <c r="B1056" s="99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317</v>
      </c>
      <c r="Z1059" s="273"/>
      <c r="AA1059" s="273"/>
      <c r="AB1059" s="273"/>
      <c r="AC1059" s="990" t="s">
        <v>308</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c r="A1060" s="992">
        <v>1</v>
      </c>
      <c r="B1060" s="99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c r="A1061" s="992">
        <v>2</v>
      </c>
      <c r="B1061" s="99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c r="A1062" s="992">
        <v>3</v>
      </c>
      <c r="B1062" s="99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c r="A1063" s="992">
        <v>4</v>
      </c>
      <c r="B1063" s="99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c r="A1064" s="992">
        <v>5</v>
      </c>
      <c r="B1064" s="99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c r="A1065" s="992">
        <v>6</v>
      </c>
      <c r="B1065" s="99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c r="A1066" s="992">
        <v>7</v>
      </c>
      <c r="B1066" s="99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c r="A1067" s="992">
        <v>8</v>
      </c>
      <c r="B1067" s="99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c r="A1068" s="992">
        <v>9</v>
      </c>
      <c r="B1068" s="99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c r="A1069" s="992">
        <v>10</v>
      </c>
      <c r="B1069" s="99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c r="A1070" s="992">
        <v>11</v>
      </c>
      <c r="B1070" s="99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c r="A1071" s="992">
        <v>12</v>
      </c>
      <c r="B1071" s="99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c r="A1072" s="992">
        <v>13</v>
      </c>
      <c r="B1072" s="99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c r="A1073" s="992">
        <v>14</v>
      </c>
      <c r="B1073" s="99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c r="A1074" s="992">
        <v>15</v>
      </c>
      <c r="B1074" s="99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c r="A1075" s="992">
        <v>16</v>
      </c>
      <c r="B1075" s="99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c r="A1076" s="992">
        <v>17</v>
      </c>
      <c r="B1076" s="99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c r="A1077" s="992">
        <v>18</v>
      </c>
      <c r="B1077" s="99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c r="A1078" s="992">
        <v>19</v>
      </c>
      <c r="B1078" s="99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c r="A1079" s="992">
        <v>20</v>
      </c>
      <c r="B1079" s="99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c r="A1080" s="992">
        <v>21</v>
      </c>
      <c r="B1080" s="99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c r="A1081" s="992">
        <v>22</v>
      </c>
      <c r="B1081" s="99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c r="A1082" s="992">
        <v>23</v>
      </c>
      <c r="B1082" s="99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c r="A1083" s="992">
        <v>24</v>
      </c>
      <c r="B1083" s="99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c r="A1084" s="992">
        <v>25</v>
      </c>
      <c r="B1084" s="99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c r="A1085" s="992">
        <v>26</v>
      </c>
      <c r="B1085" s="99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c r="A1086" s="992">
        <v>27</v>
      </c>
      <c r="B1086" s="99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c r="A1087" s="992">
        <v>28</v>
      </c>
      <c r="B1087" s="99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c r="A1088" s="992">
        <v>29</v>
      </c>
      <c r="B1088" s="99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c r="A1089" s="992">
        <v>30</v>
      </c>
      <c r="B1089" s="99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317</v>
      </c>
      <c r="Z1092" s="273"/>
      <c r="AA1092" s="273"/>
      <c r="AB1092" s="273"/>
      <c r="AC1092" s="990" t="s">
        <v>308</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c r="A1093" s="992">
        <v>1</v>
      </c>
      <c r="B1093" s="99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c r="A1094" s="992">
        <v>2</v>
      </c>
      <c r="B1094" s="99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c r="A1095" s="992">
        <v>3</v>
      </c>
      <c r="B1095" s="99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c r="A1096" s="992">
        <v>4</v>
      </c>
      <c r="B1096" s="99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c r="A1097" s="992">
        <v>5</v>
      </c>
      <c r="B1097" s="99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c r="A1098" s="992">
        <v>6</v>
      </c>
      <c r="B1098" s="99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c r="A1099" s="992">
        <v>7</v>
      </c>
      <c r="B1099" s="99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c r="A1100" s="992">
        <v>8</v>
      </c>
      <c r="B1100" s="99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c r="A1101" s="992">
        <v>9</v>
      </c>
      <c r="B1101" s="99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c r="A1102" s="992">
        <v>10</v>
      </c>
      <c r="B1102" s="99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c r="A1103" s="992">
        <v>11</v>
      </c>
      <c r="B1103" s="99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c r="A1104" s="992">
        <v>12</v>
      </c>
      <c r="B1104" s="99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c r="A1105" s="992">
        <v>13</v>
      </c>
      <c r="B1105" s="99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c r="A1106" s="992">
        <v>14</v>
      </c>
      <c r="B1106" s="99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c r="A1107" s="992">
        <v>15</v>
      </c>
      <c r="B1107" s="99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c r="A1108" s="992">
        <v>16</v>
      </c>
      <c r="B1108" s="99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c r="A1109" s="992">
        <v>17</v>
      </c>
      <c r="B1109" s="99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c r="A1110" s="992">
        <v>18</v>
      </c>
      <c r="B1110" s="99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c r="A1111" s="992">
        <v>19</v>
      </c>
      <c r="B1111" s="99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c r="A1112" s="992">
        <v>20</v>
      </c>
      <c r="B1112" s="99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c r="A1113" s="992">
        <v>21</v>
      </c>
      <c r="B1113" s="99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c r="A1114" s="992">
        <v>22</v>
      </c>
      <c r="B1114" s="99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c r="A1115" s="992">
        <v>23</v>
      </c>
      <c r="B1115" s="99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c r="A1116" s="992">
        <v>24</v>
      </c>
      <c r="B1116" s="99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c r="A1117" s="992">
        <v>25</v>
      </c>
      <c r="B1117" s="99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c r="A1118" s="992">
        <v>26</v>
      </c>
      <c r="B1118" s="99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c r="A1119" s="992">
        <v>27</v>
      </c>
      <c r="B1119" s="99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c r="A1120" s="992">
        <v>28</v>
      </c>
      <c r="B1120" s="99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c r="A1121" s="992">
        <v>29</v>
      </c>
      <c r="B1121" s="99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c r="A1122" s="992">
        <v>30</v>
      </c>
      <c r="B1122" s="99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317</v>
      </c>
      <c r="Z1125" s="273"/>
      <c r="AA1125" s="273"/>
      <c r="AB1125" s="273"/>
      <c r="AC1125" s="990" t="s">
        <v>308</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c r="A1126" s="992">
        <v>1</v>
      </c>
      <c r="B1126" s="99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c r="A1127" s="992">
        <v>2</v>
      </c>
      <c r="B1127" s="99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c r="A1128" s="992">
        <v>3</v>
      </c>
      <c r="B1128" s="99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c r="A1129" s="992">
        <v>4</v>
      </c>
      <c r="B1129" s="99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c r="A1130" s="992">
        <v>5</v>
      </c>
      <c r="B1130" s="99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c r="A1131" s="992">
        <v>6</v>
      </c>
      <c r="B1131" s="99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c r="A1132" s="992">
        <v>7</v>
      </c>
      <c r="B1132" s="99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c r="A1133" s="992">
        <v>8</v>
      </c>
      <c r="B1133" s="99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c r="A1134" s="992">
        <v>9</v>
      </c>
      <c r="B1134" s="99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c r="A1135" s="992">
        <v>10</v>
      </c>
      <c r="B1135" s="99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c r="A1136" s="992">
        <v>11</v>
      </c>
      <c r="B1136" s="99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c r="A1137" s="992">
        <v>12</v>
      </c>
      <c r="B1137" s="99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c r="A1138" s="992">
        <v>13</v>
      </c>
      <c r="B1138" s="99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c r="A1139" s="992">
        <v>14</v>
      </c>
      <c r="B1139" s="99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c r="A1140" s="992">
        <v>15</v>
      </c>
      <c r="B1140" s="99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c r="A1141" s="992">
        <v>16</v>
      </c>
      <c r="B1141" s="99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c r="A1142" s="992">
        <v>17</v>
      </c>
      <c r="B1142" s="99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c r="A1143" s="992">
        <v>18</v>
      </c>
      <c r="B1143" s="99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c r="A1144" s="992">
        <v>19</v>
      </c>
      <c r="B1144" s="99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c r="A1145" s="992">
        <v>20</v>
      </c>
      <c r="B1145" s="99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c r="A1146" s="992">
        <v>21</v>
      </c>
      <c r="B1146" s="99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c r="A1147" s="992">
        <v>22</v>
      </c>
      <c r="B1147" s="99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c r="A1148" s="992">
        <v>23</v>
      </c>
      <c r="B1148" s="99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c r="A1149" s="992">
        <v>24</v>
      </c>
      <c r="B1149" s="99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c r="A1150" s="992">
        <v>25</v>
      </c>
      <c r="B1150" s="99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c r="A1151" s="992">
        <v>26</v>
      </c>
      <c r="B1151" s="99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c r="A1152" s="992">
        <v>27</v>
      </c>
      <c r="B1152" s="99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c r="A1153" s="992">
        <v>28</v>
      </c>
      <c r="B1153" s="99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c r="A1154" s="992">
        <v>29</v>
      </c>
      <c r="B1154" s="99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c r="A1155" s="992">
        <v>30</v>
      </c>
      <c r="B1155" s="99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317</v>
      </c>
      <c r="Z1158" s="273"/>
      <c r="AA1158" s="273"/>
      <c r="AB1158" s="273"/>
      <c r="AC1158" s="990" t="s">
        <v>308</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c r="A1159" s="992">
        <v>1</v>
      </c>
      <c r="B1159" s="99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c r="A1160" s="992">
        <v>2</v>
      </c>
      <c r="B1160" s="99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c r="A1161" s="992">
        <v>3</v>
      </c>
      <c r="B1161" s="99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c r="A1162" s="992">
        <v>4</v>
      </c>
      <c r="B1162" s="99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c r="A1163" s="992">
        <v>5</v>
      </c>
      <c r="B1163" s="99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c r="A1164" s="992">
        <v>6</v>
      </c>
      <c r="B1164" s="99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c r="A1165" s="992">
        <v>7</v>
      </c>
      <c r="B1165" s="99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c r="A1166" s="992">
        <v>8</v>
      </c>
      <c r="B1166" s="99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c r="A1167" s="992">
        <v>9</v>
      </c>
      <c r="B1167" s="99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c r="A1168" s="992">
        <v>10</v>
      </c>
      <c r="B1168" s="99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c r="A1169" s="992">
        <v>11</v>
      </c>
      <c r="B1169" s="99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c r="A1170" s="992">
        <v>12</v>
      </c>
      <c r="B1170" s="99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c r="A1171" s="992">
        <v>13</v>
      </c>
      <c r="B1171" s="99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c r="A1172" s="992">
        <v>14</v>
      </c>
      <c r="B1172" s="99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c r="A1173" s="992">
        <v>15</v>
      </c>
      <c r="B1173" s="99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c r="A1174" s="992">
        <v>16</v>
      </c>
      <c r="B1174" s="99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c r="A1175" s="992">
        <v>17</v>
      </c>
      <c r="B1175" s="99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c r="A1176" s="992">
        <v>18</v>
      </c>
      <c r="B1176" s="99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c r="A1177" s="992">
        <v>19</v>
      </c>
      <c r="B1177" s="99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c r="A1178" s="992">
        <v>20</v>
      </c>
      <c r="B1178" s="99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c r="A1179" s="992">
        <v>21</v>
      </c>
      <c r="B1179" s="99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c r="A1180" s="992">
        <v>22</v>
      </c>
      <c r="B1180" s="99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c r="A1181" s="992">
        <v>23</v>
      </c>
      <c r="B1181" s="99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c r="A1182" s="992">
        <v>24</v>
      </c>
      <c r="B1182" s="99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c r="A1183" s="992">
        <v>25</v>
      </c>
      <c r="B1183" s="99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c r="A1184" s="992">
        <v>26</v>
      </c>
      <c r="B1184" s="99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c r="A1185" s="992">
        <v>27</v>
      </c>
      <c r="B1185" s="99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c r="A1186" s="992">
        <v>28</v>
      </c>
      <c r="B1186" s="99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c r="A1187" s="992">
        <v>29</v>
      </c>
      <c r="B1187" s="99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c r="A1188" s="992">
        <v>30</v>
      </c>
      <c r="B1188" s="99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317</v>
      </c>
      <c r="Z1191" s="273"/>
      <c r="AA1191" s="273"/>
      <c r="AB1191" s="273"/>
      <c r="AC1191" s="990" t="s">
        <v>308</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c r="A1192" s="992">
        <v>1</v>
      </c>
      <c r="B1192" s="99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c r="A1193" s="992">
        <v>2</v>
      </c>
      <c r="B1193" s="99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c r="A1194" s="992">
        <v>3</v>
      </c>
      <c r="B1194" s="99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c r="A1195" s="992">
        <v>4</v>
      </c>
      <c r="B1195" s="99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c r="A1196" s="992">
        <v>5</v>
      </c>
      <c r="B1196" s="99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c r="A1197" s="992">
        <v>6</v>
      </c>
      <c r="B1197" s="99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c r="A1198" s="992">
        <v>7</v>
      </c>
      <c r="B1198" s="99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c r="A1199" s="992">
        <v>8</v>
      </c>
      <c r="B1199" s="99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c r="A1200" s="992">
        <v>9</v>
      </c>
      <c r="B1200" s="99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c r="A1201" s="992">
        <v>10</v>
      </c>
      <c r="B1201" s="99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c r="A1202" s="992">
        <v>11</v>
      </c>
      <c r="B1202" s="99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c r="A1203" s="992">
        <v>12</v>
      </c>
      <c r="B1203" s="99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c r="A1204" s="992">
        <v>13</v>
      </c>
      <c r="B1204" s="99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c r="A1205" s="992">
        <v>14</v>
      </c>
      <c r="B1205" s="99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c r="A1206" s="992">
        <v>15</v>
      </c>
      <c r="B1206" s="99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c r="A1207" s="992">
        <v>16</v>
      </c>
      <c r="B1207" s="99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c r="A1208" s="992">
        <v>17</v>
      </c>
      <c r="B1208" s="99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c r="A1209" s="992">
        <v>18</v>
      </c>
      <c r="B1209" s="99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c r="A1210" s="992">
        <v>19</v>
      </c>
      <c r="B1210" s="99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c r="A1211" s="992">
        <v>20</v>
      </c>
      <c r="B1211" s="99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c r="A1212" s="992">
        <v>21</v>
      </c>
      <c r="B1212" s="99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c r="A1213" s="992">
        <v>22</v>
      </c>
      <c r="B1213" s="99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c r="A1214" s="992">
        <v>23</v>
      </c>
      <c r="B1214" s="99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c r="A1215" s="992">
        <v>24</v>
      </c>
      <c r="B1215" s="99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c r="A1216" s="992">
        <v>25</v>
      </c>
      <c r="B1216" s="99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c r="A1217" s="992">
        <v>26</v>
      </c>
      <c r="B1217" s="99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c r="A1218" s="992">
        <v>27</v>
      </c>
      <c r="B1218" s="99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c r="A1219" s="992">
        <v>28</v>
      </c>
      <c r="B1219" s="99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c r="A1220" s="992">
        <v>29</v>
      </c>
      <c r="B1220" s="99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c r="A1221" s="992">
        <v>30</v>
      </c>
      <c r="B1221" s="99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317</v>
      </c>
      <c r="Z1224" s="273"/>
      <c r="AA1224" s="273"/>
      <c r="AB1224" s="273"/>
      <c r="AC1224" s="990" t="s">
        <v>308</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c r="A1225" s="992">
        <v>1</v>
      </c>
      <c r="B1225" s="99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c r="A1226" s="992">
        <v>2</v>
      </c>
      <c r="B1226" s="99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c r="A1227" s="992">
        <v>3</v>
      </c>
      <c r="B1227" s="99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c r="A1228" s="992">
        <v>4</v>
      </c>
      <c r="B1228" s="99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c r="A1229" s="992">
        <v>5</v>
      </c>
      <c r="B1229" s="99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c r="A1230" s="992">
        <v>6</v>
      </c>
      <c r="B1230" s="99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c r="A1231" s="992">
        <v>7</v>
      </c>
      <c r="B1231" s="99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c r="A1232" s="992">
        <v>8</v>
      </c>
      <c r="B1232" s="99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c r="A1233" s="992">
        <v>9</v>
      </c>
      <c r="B1233" s="99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c r="A1234" s="992">
        <v>10</v>
      </c>
      <c r="B1234" s="99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c r="A1235" s="992">
        <v>11</v>
      </c>
      <c r="B1235" s="99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c r="A1236" s="992">
        <v>12</v>
      </c>
      <c r="B1236" s="99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c r="A1237" s="992">
        <v>13</v>
      </c>
      <c r="B1237" s="99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c r="A1238" s="992">
        <v>14</v>
      </c>
      <c r="B1238" s="99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c r="A1239" s="992">
        <v>15</v>
      </c>
      <c r="B1239" s="99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c r="A1240" s="992">
        <v>16</v>
      </c>
      <c r="B1240" s="99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c r="A1241" s="992">
        <v>17</v>
      </c>
      <c r="B1241" s="99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c r="A1242" s="992">
        <v>18</v>
      </c>
      <c r="B1242" s="99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c r="A1243" s="992">
        <v>19</v>
      </c>
      <c r="B1243" s="99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c r="A1244" s="992">
        <v>20</v>
      </c>
      <c r="B1244" s="99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c r="A1245" s="992">
        <v>21</v>
      </c>
      <c r="B1245" s="99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c r="A1246" s="992">
        <v>22</v>
      </c>
      <c r="B1246" s="99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c r="A1247" s="992">
        <v>23</v>
      </c>
      <c r="B1247" s="99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c r="A1248" s="992">
        <v>24</v>
      </c>
      <c r="B1248" s="99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c r="A1249" s="992">
        <v>25</v>
      </c>
      <c r="B1249" s="99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c r="A1250" s="992">
        <v>26</v>
      </c>
      <c r="B1250" s="99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c r="A1251" s="992">
        <v>27</v>
      </c>
      <c r="B1251" s="99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c r="A1252" s="992">
        <v>28</v>
      </c>
      <c r="B1252" s="99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c r="A1253" s="992">
        <v>29</v>
      </c>
      <c r="B1253" s="99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c r="A1254" s="992">
        <v>30</v>
      </c>
      <c r="B1254" s="99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317</v>
      </c>
      <c r="Z1257" s="273"/>
      <c r="AA1257" s="273"/>
      <c r="AB1257" s="273"/>
      <c r="AC1257" s="990" t="s">
        <v>308</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c r="A1258" s="992">
        <v>1</v>
      </c>
      <c r="B1258" s="99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c r="A1259" s="992">
        <v>2</v>
      </c>
      <c r="B1259" s="99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c r="A1260" s="992">
        <v>3</v>
      </c>
      <c r="B1260" s="99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c r="A1261" s="992">
        <v>4</v>
      </c>
      <c r="B1261" s="99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c r="A1262" s="992">
        <v>5</v>
      </c>
      <c r="B1262" s="99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c r="A1263" s="992">
        <v>6</v>
      </c>
      <c r="B1263" s="99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c r="A1264" s="992">
        <v>7</v>
      </c>
      <c r="B1264" s="99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c r="A1265" s="992">
        <v>8</v>
      </c>
      <c r="B1265" s="99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c r="A1266" s="992">
        <v>9</v>
      </c>
      <c r="B1266" s="99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c r="A1267" s="992">
        <v>10</v>
      </c>
      <c r="B1267" s="99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c r="A1268" s="992">
        <v>11</v>
      </c>
      <c r="B1268" s="99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c r="A1269" s="992">
        <v>12</v>
      </c>
      <c r="B1269" s="99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c r="A1270" s="992">
        <v>13</v>
      </c>
      <c r="B1270" s="99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c r="A1271" s="992">
        <v>14</v>
      </c>
      <c r="B1271" s="99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c r="A1272" s="992">
        <v>15</v>
      </c>
      <c r="B1272" s="99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c r="A1273" s="992">
        <v>16</v>
      </c>
      <c r="B1273" s="99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c r="A1274" s="992">
        <v>17</v>
      </c>
      <c r="B1274" s="99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c r="A1275" s="992">
        <v>18</v>
      </c>
      <c r="B1275" s="99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c r="A1276" s="992">
        <v>19</v>
      </c>
      <c r="B1276" s="99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c r="A1277" s="992">
        <v>20</v>
      </c>
      <c r="B1277" s="99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c r="A1278" s="992">
        <v>21</v>
      </c>
      <c r="B1278" s="99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c r="A1279" s="992">
        <v>22</v>
      </c>
      <c r="B1279" s="99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c r="A1280" s="992">
        <v>23</v>
      </c>
      <c r="B1280" s="99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c r="A1281" s="992">
        <v>24</v>
      </c>
      <c r="B1281" s="99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c r="A1282" s="992">
        <v>25</v>
      </c>
      <c r="B1282" s="99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c r="A1283" s="992">
        <v>26</v>
      </c>
      <c r="B1283" s="99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c r="A1284" s="992">
        <v>27</v>
      </c>
      <c r="B1284" s="99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c r="A1285" s="992">
        <v>28</v>
      </c>
      <c r="B1285" s="99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c r="A1286" s="992">
        <v>29</v>
      </c>
      <c r="B1286" s="99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c r="A1287" s="992">
        <v>30</v>
      </c>
      <c r="B1287" s="99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317</v>
      </c>
      <c r="Z1290" s="273"/>
      <c r="AA1290" s="273"/>
      <c r="AB1290" s="273"/>
      <c r="AC1290" s="990" t="s">
        <v>308</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c r="A1291" s="992">
        <v>1</v>
      </c>
      <c r="B1291" s="99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c r="A1292" s="992">
        <v>2</v>
      </c>
      <c r="B1292" s="99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c r="A1293" s="992">
        <v>3</v>
      </c>
      <c r="B1293" s="99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c r="A1294" s="992">
        <v>4</v>
      </c>
      <c r="B1294" s="99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c r="A1295" s="992">
        <v>5</v>
      </c>
      <c r="B1295" s="99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c r="A1296" s="992">
        <v>6</v>
      </c>
      <c r="B1296" s="99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c r="A1297" s="992">
        <v>7</v>
      </c>
      <c r="B1297" s="99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c r="A1298" s="992">
        <v>8</v>
      </c>
      <c r="B1298" s="99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c r="A1299" s="992">
        <v>9</v>
      </c>
      <c r="B1299" s="99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c r="A1300" s="992">
        <v>10</v>
      </c>
      <c r="B1300" s="99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c r="A1301" s="992">
        <v>11</v>
      </c>
      <c r="B1301" s="99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c r="A1302" s="992">
        <v>12</v>
      </c>
      <c r="B1302" s="99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c r="A1303" s="992">
        <v>13</v>
      </c>
      <c r="B1303" s="99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c r="A1304" s="992">
        <v>14</v>
      </c>
      <c r="B1304" s="99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c r="A1305" s="992">
        <v>15</v>
      </c>
      <c r="B1305" s="99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c r="A1306" s="992">
        <v>16</v>
      </c>
      <c r="B1306" s="99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c r="A1307" s="992">
        <v>17</v>
      </c>
      <c r="B1307" s="99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c r="A1308" s="992">
        <v>18</v>
      </c>
      <c r="B1308" s="99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c r="A1309" s="992">
        <v>19</v>
      </c>
      <c r="B1309" s="99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c r="A1310" s="992">
        <v>20</v>
      </c>
      <c r="B1310" s="99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c r="A1311" s="992">
        <v>21</v>
      </c>
      <c r="B1311" s="99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c r="A1312" s="992">
        <v>22</v>
      </c>
      <c r="B1312" s="99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c r="A1313" s="992">
        <v>23</v>
      </c>
      <c r="B1313" s="99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c r="A1314" s="992">
        <v>24</v>
      </c>
      <c r="B1314" s="99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c r="A1315" s="992">
        <v>25</v>
      </c>
      <c r="B1315" s="99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c r="A1316" s="992">
        <v>26</v>
      </c>
      <c r="B1316" s="99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c r="A1317" s="992">
        <v>27</v>
      </c>
      <c r="B1317" s="99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c r="A1318" s="992">
        <v>28</v>
      </c>
      <c r="B1318" s="99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c r="A1319" s="992">
        <v>29</v>
      </c>
      <c r="B1319" s="99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c r="A1320" s="992">
        <v>30</v>
      </c>
      <c r="B1320" s="99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堅田 薫(katata-kaoru)</cp:lastModifiedBy>
  <cp:lastPrinted>2022-06-06T09:52:25Z</cp:lastPrinted>
  <dcterms:created xsi:type="dcterms:W3CDTF">2012-03-13T00:50:25Z</dcterms:created>
  <dcterms:modified xsi:type="dcterms:W3CDTF">2022-09-01T04:31:52Z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