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済\"/>
    </mc:Choice>
  </mc:AlternateContent>
  <bookViews>
    <workbookView xWindow="3004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21" i="11"/>
  <c r="AY330" i="11" s="1"/>
  <c r="AY324" i="11" l="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99" i="11"/>
  <c r="AY101" i="11" s="1"/>
  <c r="AY98" i="11"/>
  <c r="AY102" i="11"/>
  <c r="AY104" i="11" s="1"/>
  <c r="AY126" i="11" l="1"/>
  <c r="AY123" i="11"/>
  <c r="AY131" i="11"/>
  <c r="AY143" i="11"/>
  <c r="AY116" i="11"/>
  <c r="AY120" i="11"/>
  <c r="AY124" i="11"/>
  <c r="AY128" i="11"/>
  <c r="AY154" i="11"/>
  <c r="AY163" i="11"/>
  <c r="AY140" i="11"/>
  <c r="AY144" i="11"/>
  <c r="AY134" i="11"/>
  <c r="AY198" i="11"/>
  <c r="AY113" i="11"/>
  <c r="AY117" i="11"/>
  <c r="AY151" i="11"/>
  <c r="AY155" i="11"/>
  <c r="AY164" i="11"/>
  <c r="AY141" i="11"/>
  <c r="AY177" i="11"/>
  <c r="AY204" i="11"/>
  <c r="AY212" i="11"/>
  <c r="AY174" i="11"/>
  <c r="AY193" i="11"/>
  <c r="AY201" i="11"/>
  <c r="AY209" i="11"/>
  <c r="AY100"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4" i="11"/>
  <c r="AY93" i="11"/>
  <c r="AY97" i="11" s="1"/>
  <c r="AY90" i="11"/>
  <c r="AY88" i="11"/>
  <c r="AY89" i="11" s="1"/>
  <c r="AY78" i="11"/>
  <c r="AY85" i="11" s="1"/>
  <c r="AY44" i="11"/>
  <c r="AY52" i="11" s="1"/>
  <c r="AY82" i="11" l="1"/>
  <c r="AY86" i="11"/>
  <c r="AY79" i="11"/>
  <c r="AY83" i="11"/>
  <c r="AY87" i="11"/>
  <c r="AY91" i="11"/>
  <c r="AY95" i="11"/>
  <c r="AY92" i="11"/>
  <c r="AY96" i="11"/>
  <c r="AY80" i="11"/>
  <c r="AY84"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<sst xmlns="http://schemas.openxmlformats.org/spreadsheetml/2006/main" count="1361" uniqueCount="708">
  <si>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</si>
  <si>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</si>
  <si>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</si>
  <si>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</si>
  <si>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</si>
  <si>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</si>
  <si>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</si>
  <si>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</si>
  <si>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</si>
  <si>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</si>
  <si>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</si>
  <si>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</si>
  <si>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</si>
  <si>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</si>
  <si>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</si>
  <si>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</si>
  <si>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</si>
  <si>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</si>
  <si>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</si>
  <si>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</si>
  <si>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</si>
  <si>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</si>
  <si>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</si>
  <si>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</si>
  <si>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</si>
  <si>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</si>
  <si>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</si>
  <si>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</si>
  <si>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</si>
  <si>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</si>
  <si>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</si>
  <si>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</si>
  <si>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</si>
  <si>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</si>
  <si>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</si>
  <si>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</si>
  <si>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</si>
  <si>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</si>
  <si>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</si>
  <si>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</si>
  <si>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</si>
  <si>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</si>
  <si>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</si>
  <si>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</si>
  <si>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</si>
  <si>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</si>
  <si>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</si>
  <si>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</si>
  <si>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</si>
  <si>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</si>
  <si>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</si>
  <si>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</si>
  <si>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</si>
  <si>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</si>
  <si>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</si>
  <si>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</si>
  <si>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</si>
  <si>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</si>
  <si>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</si>
  <si>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</si>
  <si>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</si>
  <si>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</si>
  <si>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</si>
  <si>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</si>
  <si>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</si>
  <si>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</si>
  <si>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</si>
  <si>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</si>
  <si>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</si>
  <si>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</si>
  <si>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</si>
  <si>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</si>
  <si>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</si>
  <si>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</si>
  <si>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</si>
  <si>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</si>
  <si>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</si>
  <si>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</si>
  <si>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</si>
  <si>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</si>
  <si>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</si>
  <si>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</si>
  <si>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</si>
  <si>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</si>
  <si>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</si>
  <si>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</si>
  <si>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</si>
  <si>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</si>
  <si>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</si>
  <si>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</si>
  <si>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</si>
  <si>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</si>
  <si>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</si>
  <si>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</si>
  <si>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</si>
  <si>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</si>
  <si>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</si>
  <si>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</si>
  <si>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</si>
  <si>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</si>
  <si>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</si>
  <si>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</si>
  <si>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</si>
  <si>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</si>
  <si>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</si>
  <si>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</si>
  <si>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</si>
  <si>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</si>
  <si>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</si>
  <si>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</si>
  <si>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</si>
  <si>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</si>
  <si>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</si>
  <si>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</si>
  <si>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</si>
  <si>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</si>
  <si>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</si>
  <si>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</si>
  <si>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</si>
  <si>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</si>
  <si>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</si>
  <si>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</si>
  <si>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</si>
  <si>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</si>
  <si>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</si>
  <si>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</si>
  <si>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</si>
  <si>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</si>
  <si>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</si>
  <si>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</si>
  <si>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</si>
  <si>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</si>
  <si>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</si>
  <si>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</si>
  <si>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</si>
  <si>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</si>
  <si>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</si>
  <si>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</si>
  <si>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</si>
  <si>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</si>
  <si>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</si>
  <si>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</si>
  <si>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</si>
  <si>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</si>
  <si>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</si>
  <si>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</si>
  <si>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</si>
  <si>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</si>
  <si>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</si>
  <si>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</si>
  <si>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</si>
  <si>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</si>
  <si>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</si>
  <si>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</si>
  <si>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</si>
  <si>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</si>
  <si>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</si>
  <si>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</si>
  <si>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</si>
  <si>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</si>
  <si>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</si>
  <si>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</si>
  <si>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</si>
  <si>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</si>
  <si>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</si>
  <si>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</si>
  <si>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</si>
  <si>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</si>
  <si>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</si>
  <si>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</si>
  <si>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</si>
  <si>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</si>
  <si>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</si>
  <si>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</si>
  <si>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</si>
  <si>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</si>
  <si>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</si>
  <si>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</si>
  <si>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</si>
  <si>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</si>
  <si>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</si>
  <si>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</si>
  <si>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</si>
  <si>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</si>
  <si>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</si>
  <si>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</si>
  <si>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</si>
  <si>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</si>
  <si>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</si>
  <si>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</si>
  <si>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</si>
  <si>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</si>
  <si>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</si>
  <si>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</si>
  <si>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</si>
  <si>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</si>
  <si>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</si>
  <si>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</si>
  <si>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</si>
  <si>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</si>
  <si>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</si>
  <si>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</si>
  <si>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</si>
  <si>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</si>
  <si>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</si>
  <si>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</si>
  <si>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</si>
  <si>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</si>
  <si>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</si>
  <si>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</si>
  <si>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</si>
  <si>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</si>
  <si>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</si>
  <si>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</si>
  <si>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</si>
  <si>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</si>
  <si>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</si>
  <si>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</si>
  <si>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</si>
  <si>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</si>
  <si>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</si>
  <si>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</si>
  <si>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</si>
  <si>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</si>
  <si>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</si>
  <si>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</si>
  <si>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</si>
  <si>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</si>
  <si>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</si>
  <si>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</si>
  <si>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</si>
  <si>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</si>
  <si>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</si>
  <si>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</si>
  <si>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</si>
  <si>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</si>
  <si>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</si>
  <si>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</si>
  <si>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</si>
  <si>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</si>
  <si>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</si>
  <si>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</si>
  <si>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</si>
  <si>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</si>
  <si>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</si>
  <si>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</si>
  <si>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</si>
  <si>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</si>
  <si>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</si>
  <si>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</si>
  <si>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</si>
  <si>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</si>
  <si>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</si>
  <si>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</si>
  <si>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</si>
  <si>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</si>
  <si>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</si>
  <si>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</si>
  <si>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</si>
  <si>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</si>
  <si>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</si>
  <si>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</si>
  <si>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</si>
  <si>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</si>
  <si>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</si>
  <si>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</si>
  <si>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</si>
  <si>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</si>
  <si>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</si>
  <si>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</si>
  <si>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</si>
  <si>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</si>
  <si>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</si>
  <si>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</si>
  <si>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</si>
  <si>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</si>
  <si>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</si>
  <si>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</si>
  <si>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</si>
  <si>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</si>
  <si>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</si>
  <si>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</si>
  <si>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</si>
  <si>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</si>
  <si>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</si>
  <si>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</si>
  <si>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</si>
  <si>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</si>
  <si>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</si>
  <si>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</si>
  <si>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</si>
  <si>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</si>
  <si>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</si>
  <si>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</si>
  <si>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</si>
  <si>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</si>
  <si>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</si>
  <si>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</si>
  <si>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</si>
  <si>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</si>
  <si>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</si>
  <si>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</si>
  <si>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</si>
  <si>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</si>
  <si>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</si>
  <si>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</si>
  <si>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</si>
  <si>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</si>
  <si>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</si>
  <si>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</si>
  <si>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</si>
  <si>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</si>
  <si>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</si>
  <si>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</si>
  <si>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</si>
  <si>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</si>
  <si>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</si>
  <si>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</si>
  <si>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</si>
  <si>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</si>
  <si>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</si>
  <si>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</si>
  <si>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</si>
  <si>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</si>
  <si>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</si>
  <si>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</si>
  <si>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</si>
  <si>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</si>
  <si>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</si>
  <si>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</si>
  <si>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</si>
  <si>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</si>
  <si>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</si>
  <si>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</si>
  <si>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</si>
  <si>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</si>
  <si>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</si>
  <si>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</si>
  <si>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</si>
  <si>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</si>
  <si>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</si>
  <si>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</si>
  <si>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</si>
  <si>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</si>
  <si>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</si>
  <si>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</si>
  <si>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</si>
  <si>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</si>
  <si>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</si>
  <si>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</si>
  <si>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</si>
  <si>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</si>
  <si>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</si>
  <si>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</si>
  <si>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</si>
  <si>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</si>
  <si>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</si>
  <si>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</si>
  <si>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</si>
  <si>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</si>
  <si>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</si>
  <si>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</si>
  <si>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</si>
  <si>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</si>
  <si>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</si>
  <si>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</si>
  <si>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</si>
  <si>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</si>
  <si>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</si>
  <si>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</si>
  <si>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</si>
  <si>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</si>
  <si>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</si>
  <si>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</si>
  <si>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</si>
  <si>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</si>
  <si>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</si>
  <si>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</si>
  <si>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</si>
  <si>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</si>
  <si>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</si>
  <si>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</si>
  <si>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</si>
  <si>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</si>
  <si>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</si>
  <si>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</si>
  <si>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</si>
  <si>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</si>
  <si>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</si>
  <si>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</si>
  <si>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</si>
  <si>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</si>
  <si>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</si>
  <si>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</si>
  <si>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</si>
  <si>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</si>
  <si>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</si>
  <si>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</si>
  <si>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</si>
  <si>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</si>
  <si>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</si>
  <si>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</si>
  <si>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</si>
  <si>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</si>
  <si>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</si>
  <si>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</si>
  <si>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</si>
  <si>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</si>
  <si>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</si>
  <si>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</si>
  <si>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</si>
  <si>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</si>
  <si>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</si>
  <si>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</si>
  <si>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</si>
  <si>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</si>
  <si>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</si>
  <si>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</si>
  <si>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</si>
  <si>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</si>
  <si>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</si>
  <si>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</si>
  <si>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</si>
  <si>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</si>
  <si>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</si>
  <si>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</si>
  <si>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</si>
  <si>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</si>
  <si>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</si>
  <si>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</si>
  <si>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</si>
  <si>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</si>
  <si>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</si>
  <si>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</si>
  <si>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</si>
  <si>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</si>
  <si>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</si>
  <si>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</si>
  <si>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</si>
  <si>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</si>
  <si>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</si>
  <si>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</si>
  <si>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</si>
  <si>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</si>
  <si>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</si>
  <si>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</si>
  <si>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</si>
  <si>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</si>
  <si>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</si>
  <si>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</si>
  <si>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</si>
  <si>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</si>
  <si>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</si>
  <si>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</si>
  <si>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</si>
  <si>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</si>
  <si>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</si>
  <si>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</si>
  <si>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</si>
  <si>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</si>
  <si>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</si>
  <si>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</si>
  <si>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</si>
  <si>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</si>
  <si>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</si>
  <si>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</si>
  <si>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</si>
  <si>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</si>
  <si>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</si>
  <si>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</si>
  <si>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</si>
  <si>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</si>
  <si>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</si>
  <si>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</si>
  <si>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</si>
  <si>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</si>
  <si>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</si>
  <si>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</si>
  <si>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</si>
  <si>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</si>
  <si>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</si>
  <si>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</si>
  <si>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</si>
  <si>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</si>
  <si>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</si>
  <si>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</si>
  <si>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</si>
  <si>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</si>
  <si>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</si>
  <si>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</si>
  <si>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</si>
  <si>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</si>
  <si>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</si>
  <si>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</si>
  <si>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</si>
  <si>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</si>
  <si>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</si>
  <si>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</si>
  <si>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</si>
  <si>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</si>
  <si>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</si>
  <si>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</si>
  <si>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</si>
  <si>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</si>
  <si>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</si>
  <si>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</si>
  <si>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</si>
  <si>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</si>
  <si>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</si>
  <si>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</si>
  <si>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</si>
  <si>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</si>
  <si>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</si>
  <si>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</si>
  <si>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</si>
  <si>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</si>
  <si>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</si>
  <si>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</si>
  <si>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</si>
  <si>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</si>
  <si>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</si>
  <si>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</si>
  <si>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</si>
  <si>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</si>
  <si>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</si>
  <si>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</si>
  <si>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</si>
  <si>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</si>
  <si>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</si>
  <si>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</si>
  <si>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</si>
  <si>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</si>
  <si>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</si>
  <si>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</si>
  <si>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</si>
  <si>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</si>
  <si>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</si>
  <si>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</si>
  <si>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</si>
  <si>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</si>
  <si>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</si>
  <si>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</si>
  <si>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</si>
  <si>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</si>
  <si>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</si>
  <si>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</si>
  <si>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</si>
  <si>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</si>
  <si>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</si>
  <si>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</si>
  <si>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</si>
  <si>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</si>
  <si>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</si>
  <si>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</si>
  <si>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</si>
  <si>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</si>
  <si>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</si>
  <si>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</si>
  <si>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</si>
  <si>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</si>
  <si>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</si>
  <si>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</si>
  <si>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</si>
  <si>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</si>
  <si>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</si>
  <si>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</si>
  <si>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</si>
  <si>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</si>
  <si>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</si>
  <si>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</si>
  <si>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</si>
  <si>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</si>
  <si>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</si>
  <si>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</si>
  <si>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</si>
  <si>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</si>
  <si>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</si>
  <si>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</si>
  <si>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</si>
  <si>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</si>
  <si>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</si>
  <si>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</si>
  <si>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</si>
  <si>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</si>
  <si>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</si>
  <si>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</si>
  <si>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</si>
  <si>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</si>
  <si>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</si>
  <si>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</si>
  <si>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</si>
  <si>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</si>
  <si>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</si>
  <si>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</si>
  <si>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</si>
  <si>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</si>
  <si>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</si>
  <si>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</si>
  <si>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</si>
  <si>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</si>
  <si>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</si>
  <si>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</si>
  <si>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</si>
  <si>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</si>
  <si>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</si>
  <si>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</si>
  <si>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</si>
  <si>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</si>
  <si>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</si>
  <si>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外国人看護師・介護福祉士受入支援事業</t>
  </si>
  <si>
    <t>医政局</t>
  </si>
  <si>
    <t>平成１９年度</t>
  </si>
  <si>
    <t>終了予定なし</t>
  </si>
  <si>
    <t>看護課</t>
  </si>
  <si>
    <t>・「経済上の連携に関する日本国とインドネシア共和国との間の協定」附属書十第一編第六節
・「経済上の連携に関する日本国とフィリピン共和国との間の協定」附属書八第一部第六節
・経済上の連携に関する日本国とインドネシア共和国との間の協定に基づく看護及び介護分野におけるインドネシア人看護師等の受入れの実施に関する指針
・経済上の連携に関する日本国とフィリピン共和国との間の協定に基づく看護及び介護分野におけるフィリピン人看護師等の受入れの実施に関する指針
・看護師及び介護福祉士の入国及び一時的な滞在に関する日本国政府とベトナム社会主義共和国政府との間の交換公文　Ⅰ
・看護師及び介護福祉士の入国及び一時的な滞在に関する日本国政府とベトナム社会主義共和国政府との間の交換公文に基づく看護及び介護分野におけるベトナム看護師等の受け入れの実施に関する指針</t>
  </si>
  <si>
    <t>・平成30年度外国人看護師・介護福祉士受入支援事業委託費交付要綱
・「「経済上の連携に関する日本国とインドネシア共和国との間の協定に基づく看護及び介護分野におけるインドネシア人看護師等の受入れの実施に関する指針」について」
・「「経済上の連携に関する日本国とフィリピン共和国との間の協定に基づく看護及び介護分野におけるフィリピン人看護師等の受入れの実施に関する指針」について」</t>
  </si>
  <si>
    <t>-</t>
  </si>
  <si>
    <t>医療施設運営費等補助金</t>
  </si>
  <si>
    <t>外国人看護師候補者の看護師国家試験合格率を前年度以上とする。</t>
  </si>
  <si>
    <t>外国人看護師候補者の看護師国家試験合格率
※計算式
外国人看護師候補者の看護師国家試験合格者数／外国人看護師候補者の看護師国家試験受験者数</t>
  </si>
  <si>
    <t>担当課による推計</t>
  </si>
  <si>
    <t>巡回訪問施設数</t>
  </si>
  <si>
    <t>施設</t>
  </si>
  <si>
    <t>受入れの枠組みの国内説明会の回数</t>
  </si>
  <si>
    <t>回</t>
  </si>
  <si>
    <t>円</t>
  </si>
  <si>
    <t>Ｘ千円/Ｙ人</t>
    <phoneticPr fontId="5"/>
  </si>
  <si>
    <t>62,355/458</t>
  </si>
  <si>
    <t>62,355/361</t>
  </si>
  <si>
    <t>補助金の執行額
／巡回訪問施設数　　　　　　　　　　　　</t>
    <phoneticPr fontId="5"/>
  </si>
  <si>
    <t>Ｘ千円/Ｙ施設</t>
    <phoneticPr fontId="5"/>
  </si>
  <si>
    <t>62,355/170</t>
  </si>
  <si>
    <t>62,355/153</t>
  </si>
  <si>
    <t>千円</t>
  </si>
  <si>
    <t>Ｘ千円/Ｙ回</t>
    <phoneticPr fontId="5"/>
  </si>
  <si>
    <t>62,355/2</t>
  </si>
  <si>
    <t>62,355/1</t>
  </si>
  <si>
    <t>外国人看護師候補者学習支援事業</t>
  </si>
  <si>
    <t>外国人看護師候補者就労研修支援事業</t>
  </si>
  <si>
    <t>82</t>
  </si>
  <si>
    <t>61</t>
  </si>
  <si>
    <t>50</t>
  </si>
  <si>
    <t>55</t>
  </si>
  <si>
    <t>58</t>
  </si>
  <si>
    <t>59</t>
  </si>
  <si>
    <t>0061</t>
  </si>
  <si>
    <t>0066</t>
  </si>
  <si>
    <t>○</t>
  </si>
  <si>
    <t>厚労</t>
    <rPh sb="0" eb="2">
      <t>コウロウ</t>
    </rPh>
    <phoneticPr fontId="5"/>
  </si>
  <si>
    <t>課長：習田 由美子</t>
    <phoneticPr fontId="5"/>
  </si>
  <si>
    <t>施策大目標１　地域において必要な医療を提供できる体制を整備すること</t>
    <phoneticPr fontId="5"/>
  </si>
  <si>
    <t>日常生活圏の中で良質かつ適切な医療が効率的に提供できる体制を整備すること（成果目標Ⅰ－１－１）</t>
    <phoneticPr fontId="5"/>
  </si>
  <si>
    <t>当該事業は、経済連携協定（EPA）の趣旨に基づき実施する、国が行うべき事業であり、国民や社会のニーズを反映している。</t>
    <phoneticPr fontId="5"/>
  </si>
  <si>
    <t>当該事業は、経済連携協定（EPA）に基づき実施する国が行うべき事業である。</t>
    <phoneticPr fontId="5"/>
  </si>
  <si>
    <t>当該事業は、経済連携協定（EPA）に基づき実施する事業であり、優先度は高い。</t>
    <phoneticPr fontId="5"/>
  </si>
  <si>
    <t>‐</t>
  </si>
  <si>
    <t>無</t>
  </si>
  <si>
    <t>-</t>
    <phoneticPr fontId="5"/>
  </si>
  <si>
    <t>交付要綱において、予め補助対象、基準額等を定めており、受益者との負担関係は妥当である。</t>
    <phoneticPr fontId="5"/>
  </si>
  <si>
    <t>交付要綱において、予め基準額を定めており、妥当な水準である。</t>
    <phoneticPr fontId="5"/>
  </si>
  <si>
    <t>外国人看護師候補者を受け入れる施設の研修支援体制の充実に使途が限定されている。</t>
    <phoneticPr fontId="5"/>
  </si>
  <si>
    <t>事業の実施に必要最低限の経費のみを対象としている。</t>
    <phoneticPr fontId="5"/>
  </si>
  <si>
    <t>看護師国家試験に合格した外国人看護師候補者が日本の看護師として活躍している。</t>
    <phoneticPr fontId="5"/>
  </si>
  <si>
    <t>関連事業ではあるが、職業安定局においては雇用管理に必要な経費を、社会・援護局においては介護福祉士候補者の受入支援に必要な経費であり、適切な役割分担を行っている。
また、外国人看護師候補者学習支援事業は、入国した外国人看護師候補者が看護師国家試験の受験するうえでのサポートを行う事業であり、経済連携協定に基づき入国した外国人看護師候補者が、入国後、我が国国内の医療施設で就労・研修を行うにあたり必要となる知識・技術を習得させることを目的とした日本語研修の実施を行うなど、外国人看護師候補者の就労・研修を行う本事業とは、役割分担が出来ている。
また、外国人看護師候補者就労研修支援事業については、外国人看護師候補者に対し、日本語学校等への就学や日本語講師を招聘するなど、外国人看護師候補者の日本語能力を向上させるために必要な指導者経費等に財政支援を行う事業であり、本事業とは対象が異なるため、適切に役割分担が出来ている。</t>
    <phoneticPr fontId="5"/>
  </si>
  <si>
    <t>外国人看護師候補者の受入支援の質が担保され、看護師国家試験合格率をさらに上昇させていくために、引き続き、必要な予算額を確保し、適正な執行に努めてまいりたい。</t>
    <phoneticPr fontId="5"/>
  </si>
  <si>
    <t>補助金の執行額
／受入れの枠組みの国内説明会の回数
※R3年度は執行見込額　　　　　　</t>
    <phoneticPr fontId="5"/>
  </si>
  <si>
    <t>https://www.mhlw.go.jp/wp/seisaku/hyouka/dl/r03_jizenbunseki/I-1-1.pdf</t>
    <phoneticPr fontId="5"/>
  </si>
  <si>
    <t>職員基本給</t>
    <rPh sb="0" eb="2">
      <t>ショクイン</t>
    </rPh>
    <rPh sb="2" eb="5">
      <t>キホンキュウ</t>
    </rPh>
    <phoneticPr fontId="5"/>
  </si>
  <si>
    <t>職員基本給等</t>
    <rPh sb="0" eb="2">
      <t>ショクイン</t>
    </rPh>
    <rPh sb="2" eb="5">
      <t>キホンキュウ</t>
    </rPh>
    <rPh sb="5" eb="6">
      <t>トウ</t>
    </rPh>
    <phoneticPr fontId="5"/>
  </si>
  <si>
    <t>諸謝金</t>
    <rPh sb="0" eb="1">
      <t>ショ</t>
    </rPh>
    <rPh sb="1" eb="3">
      <t>シャキン</t>
    </rPh>
    <phoneticPr fontId="5"/>
  </si>
  <si>
    <t>借料及び損料</t>
    <rPh sb="0" eb="2">
      <t>シャクリョウ</t>
    </rPh>
    <rPh sb="2" eb="3">
      <t>オヨ</t>
    </rPh>
    <rPh sb="4" eb="6">
      <t>ソンリョウ</t>
    </rPh>
    <phoneticPr fontId="5"/>
  </si>
  <si>
    <t>会場使用料等</t>
    <rPh sb="0" eb="2">
      <t>カイジョウ</t>
    </rPh>
    <rPh sb="2" eb="5">
      <t>シヨウリョウ</t>
    </rPh>
    <rPh sb="5" eb="6">
      <t>トウ</t>
    </rPh>
    <phoneticPr fontId="5"/>
  </si>
  <si>
    <t>A.（公社）国際厚生事業団</t>
    <phoneticPr fontId="5"/>
  </si>
  <si>
    <t>看護・介護導入研修の実施</t>
    <phoneticPr fontId="5"/>
  </si>
  <si>
    <t>補助金等交付</t>
  </si>
  <si>
    <t>-</t>
    <phoneticPr fontId="5"/>
  </si>
  <si>
    <t>講師諸謝金等</t>
    <rPh sb="0" eb="2">
      <t>コウシ</t>
    </rPh>
    <rPh sb="2" eb="3">
      <t>ショ</t>
    </rPh>
    <rPh sb="3" eb="5">
      <t>シャキン</t>
    </rPh>
    <rPh sb="5" eb="6">
      <t>トウ</t>
    </rPh>
    <phoneticPr fontId="5"/>
  </si>
  <si>
    <t>その他</t>
    <phoneticPr fontId="5"/>
  </si>
  <si>
    <t>印刷製本費</t>
    <phoneticPr fontId="5"/>
  </si>
  <si>
    <t>消耗品費、通信運搬費等</t>
    <phoneticPr fontId="5"/>
  </si>
  <si>
    <t>テキスト印刷等</t>
    <phoneticPr fontId="5"/>
  </si>
  <si>
    <t>社会保険料</t>
    <rPh sb="0" eb="2">
      <t>シャカイ</t>
    </rPh>
    <rPh sb="2" eb="5">
      <t>ホケンリョウ</t>
    </rPh>
    <phoneticPr fontId="5"/>
  </si>
  <si>
    <t>保険料</t>
    <rPh sb="0" eb="3">
      <t>ホケンリョウ</t>
    </rPh>
    <phoneticPr fontId="5"/>
  </si>
  <si>
    <t>公益社団法人国際厚生事業団</t>
    <rPh sb="0" eb="2">
      <t>コウエキ</t>
    </rPh>
    <rPh sb="2" eb="6">
      <t>シャダンホウジン</t>
    </rPh>
    <phoneticPr fontId="5"/>
  </si>
  <si>
    <t>巡回訪問を年１回以上行い、厚生労働省告示等で定められている受入の要件の遵守状況、候補者の就労状況や研修の進捗状況について、受入れ責任者、研修責任者、候補者からのヒアリング調査を行う。</t>
    <phoneticPr fontId="5"/>
  </si>
  <si>
    <t>受入施設に対し巡回訪問を年１回以上行う</t>
    <phoneticPr fontId="5"/>
  </si>
  <si>
    <t>受入れを検討する施設に対して説明会を行う</t>
    <phoneticPr fontId="5"/>
  </si>
  <si>
    <t>62,494/379</t>
    <phoneticPr fontId="5"/>
  </si>
  <si>
    <t>62,655/379</t>
    <phoneticPr fontId="5"/>
  </si>
  <si>
    <t>62,494/123</t>
    <phoneticPr fontId="5"/>
  </si>
  <si>
    <t>62,655/123</t>
    <phoneticPr fontId="5"/>
  </si>
  <si>
    <t>62,494/1</t>
    <phoneticPr fontId="5"/>
  </si>
  <si>
    <t>62,655/1</t>
    <phoneticPr fontId="5"/>
  </si>
  <si>
    <t>-</t>
    <phoneticPr fontId="5"/>
  </si>
  <si>
    <t>△</t>
  </si>
  <si>
    <t>３年度において成果実績は目標値を下回っている。</t>
    <rPh sb="16" eb="17">
      <t>シタ</t>
    </rPh>
    <phoneticPr fontId="5"/>
  </si>
  <si>
    <t>３年度において活動実績は見込みを上回っている。</t>
    <rPh sb="16" eb="17">
      <t>ウエ</t>
    </rPh>
    <phoneticPr fontId="5"/>
  </si>
  <si>
    <t>-</t>
    <phoneticPr fontId="5"/>
  </si>
  <si>
    <t>点検対象外</t>
    <rPh sb="0" eb="2">
      <t>テンケン</t>
    </rPh>
    <rPh sb="2" eb="5">
      <t>タイショウガイ</t>
    </rPh>
    <phoneticPr fontId="5"/>
  </si>
  <si>
    <t>本事業は、（公社）国際厚生事業団が行う以下の事業について補助を行うものである。
○候補者の就労開始前に実施する看護導入研修　経済連携協定に基づき入国した外国人看護師候補者が、入国後、我が国国内の医療施設で就労・研修を行うにあたり必要となる知識・技術を習得させることを目的とした日本語研修の実施。
○受入施設に対する巡回訪問（就労・研修等の状況把握）　候補者の受入れ施設を対象に、年1回以上、相談専門員による巡回訪問を実施し、候補者の労務管理及び施設内の研修状況を把握し必要な指導を実施。
○候補者からの就労・研修に係る相談・苦情対応等　候補者のメンタルヘルスケアの観点から、母国語（英語、インドネシア語、ベトナム語）での相談窓口を設置し、各種相談を実施。
補助率：定額</t>
    <rPh sb="328" eb="331">
      <t>ホジョリツ</t>
    </rPh>
    <rPh sb="332" eb="334">
      <t>テイガク</t>
    </rPh>
    <phoneticPr fontId="5"/>
  </si>
  <si>
    <t>補助金の執行額
／就労・研修している外国人看護師等の数　　
※R３年度は交付決定額　　　　　　　　　</t>
    <rPh sb="36" eb="38">
      <t>コウフ</t>
    </rPh>
    <rPh sb="38" eb="40">
      <t>ケッテイ</t>
    </rPh>
    <phoneticPr fontId="5"/>
  </si>
  <si>
    <t>外国人看護師候補者の看護師国家試験合格率は、令和３年度の目標値には至らなかったが、経年では本事業の実施前と比較すると上昇（平成21年度0.0％、平成22年度1.2％）しており、本事業は一定の成果を上げていると考える。</t>
    <phoneticPr fontId="5"/>
  </si>
  <si>
    <t>経済連携協定の趣旨に則り、受入施設において適切な就労・研修が行われることを確保するため、経済連携協定に基づき、我が国に入国及び一時的な滞在が認められる外国人看護師及び介護福祉士（以下、「外国人看護師等」という。）が単に安価な労働力として利用されることのないよう、外国人看護師等の適切な雇用管理を確保することを目的とする。</t>
    <phoneticPr fontId="5"/>
  </si>
  <si>
    <t>外国人看護師等の適切な雇用管理を確保するために必要な事業であり、引き続き、必要な予算額を確保し、適正な執行に努めること。</t>
    <rPh sb="23" eb="25">
      <t>ヒツヨウ</t>
    </rPh>
    <rPh sb="26" eb="28">
      <t>ジギョウ</t>
    </rPh>
    <phoneticPr fontId="5"/>
  </si>
  <si>
    <t>-</t>
    <phoneticPr fontId="5"/>
  </si>
  <si>
    <t>-</t>
    <phoneticPr fontId="5"/>
  </si>
  <si>
    <t>14</t>
    <phoneticPr fontId="5"/>
  </si>
  <si>
    <t>外国人看護師・介護福祉士受入支援事業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</si>
</sst>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33617</xdr:colOff>
      <xdr:row>270</xdr:row>
      <xdr:rowOff>22412</xdr:rowOff>
    </xdr:from>
    <xdr:to>
      <xdr:col>35</xdr:col>
      <xdr:colOff>44822</xdr:colOff>
      <xdr:row>273</xdr:row>
      <xdr:rowOff>22412</xdr:rowOff>
    </xdr:to>
    <xdr:sp macro="" textlink="">
      <xdr:nvSpPr>
        <xdr:cNvPr id="2" name="正方形/長方形 1"/>
        <xdr:cNvSpPr/>
      </xdr:nvSpPr>
      <xdr:spPr>
        <a:xfrm>
          <a:off x="3834092" y="47247362"/>
          <a:ext cx="3211605" cy="10572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400"/>
            <a:t>厚生労働省</a:t>
          </a:r>
          <a:endParaRPr kumimoji="1" lang="en-US" altLang="ja-JP" sz="1400"/>
        </a:p>
        <a:p>
          <a:pPr algn="l"/>
          <a:r>
            <a:rPr kumimoji="1" lang="ja-JP" altLang="en-US" sz="1400"/>
            <a:t>６２百万円</a:t>
          </a:r>
        </a:p>
      </xdr:txBody>
    </xdr:sp>
    <xdr:clientData/>
  </xdr:twoCellAnchor>
  <xdr:twoCellAnchor>
    <xdr:from>
      <xdr:col>27</xdr:col>
      <xdr:colOff>5603</xdr:colOff>
      <xdr:row>275</xdr:row>
      <xdr:rowOff>11207</xdr:rowOff>
    </xdr:from>
    <xdr:to>
      <xdr:col>27</xdr:col>
      <xdr:colOff>11206</xdr:colOff>
      <xdr:row>276</xdr:row>
      <xdr:rowOff>235325</xdr:rowOff>
    </xdr:to>
    <xdr:cxnSp macro="">
      <xdr:nvCxnSpPr>
        <xdr:cNvPr id="3" name="直線矢印コネクタ 2"/>
        <xdr:cNvCxnSpPr/>
      </xdr:nvCxnSpPr>
      <xdr:spPr>
        <a:xfrm flipH="1">
          <a:off x="5451662" y="43904648"/>
          <a:ext cx="5603" cy="57150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22411</xdr:colOff>
      <xdr:row>277</xdr:row>
      <xdr:rowOff>33619</xdr:rowOff>
    </xdr:from>
    <xdr:to>
      <xdr:col>33</xdr:col>
      <xdr:colOff>78441</xdr:colOff>
      <xdr:row>278</xdr:row>
      <xdr:rowOff>18304</xdr:rowOff>
    </xdr:to>
    <xdr:sp macro="" textlink="">
      <xdr:nvSpPr>
        <xdr:cNvPr id="4" name="正方形/長方形 3"/>
        <xdr:cNvSpPr/>
      </xdr:nvSpPr>
      <xdr:spPr>
        <a:xfrm>
          <a:off x="4222936" y="49725544"/>
          <a:ext cx="2456330" cy="33711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補助金等交付</a:t>
          </a:r>
          <a:r>
            <a:rPr kumimoji="1" lang="en-US" altLang="ja-JP" sz="1400">
              <a:solidFill>
                <a:schemeClr val="dk1"/>
              </a:solidFill>
              <a:effectLst/>
              <a:latin typeface="+mn-lt"/>
              <a:ea typeface="+mn-ea"/>
              <a:cs typeface="+mn-cs"/>
            </a:rPr>
            <a:t>】</a:t>
          </a:r>
          <a:endParaRPr lang="ja-JP" altLang="ja-JP" sz="1400">
            <a:effectLst/>
          </a:endParaRPr>
        </a:p>
        <a:p>
          <a:pPr algn="ctr"/>
          <a:r>
            <a:rPr kumimoji="1" lang="en-US" altLang="ja-JP" sz="1100"/>
            <a:t>】</a:t>
          </a:r>
          <a:endParaRPr kumimoji="1" lang="ja-JP" altLang="en-US" sz="1100"/>
        </a:p>
      </xdr:txBody>
    </xdr:sp>
    <xdr:clientData/>
  </xdr:twoCellAnchor>
  <xdr:twoCellAnchor>
    <xdr:from>
      <xdr:col>17</xdr:col>
      <xdr:colOff>0</xdr:colOff>
      <xdr:row>278</xdr:row>
      <xdr:rowOff>0</xdr:rowOff>
    </xdr:from>
    <xdr:to>
      <xdr:col>37</xdr:col>
      <xdr:colOff>190500</xdr:colOff>
      <xdr:row>281</xdr:row>
      <xdr:rowOff>0</xdr:rowOff>
    </xdr:to>
    <xdr:sp macro="" textlink="">
      <xdr:nvSpPr>
        <xdr:cNvPr id="5" name="正方形/長方形 4"/>
        <xdr:cNvSpPr/>
      </xdr:nvSpPr>
      <xdr:spPr>
        <a:xfrm>
          <a:off x="3400425" y="50044350"/>
          <a:ext cx="4191000" cy="10572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ctr"/>
          <a:r>
            <a:rPr kumimoji="1" lang="en-US" altLang="ja-JP" sz="1400"/>
            <a:t>A</a:t>
          </a:r>
          <a:r>
            <a:rPr kumimoji="1" lang="ja-JP" altLang="en-US" sz="1400"/>
            <a:t>．（公社）国際厚生事業団</a:t>
          </a:r>
          <a:endParaRPr kumimoji="1" lang="en-US" altLang="ja-JP" sz="1400"/>
        </a:p>
        <a:p>
          <a:pPr algn="ctr"/>
          <a:r>
            <a:rPr kumimoji="1" lang="ja-JP" altLang="en-US" sz="1400"/>
            <a:t>６２百万円</a:t>
          </a:r>
        </a:p>
      </xdr:txBody>
    </xdr:sp>
    <xdr:clientData/>
  </xdr:twoCellAnchor>
  <xdr:twoCellAnchor>
    <xdr:from>
      <xdr:col>18</xdr:col>
      <xdr:colOff>156882</xdr:colOff>
      <xdr:row>273</xdr:row>
      <xdr:rowOff>134472</xdr:rowOff>
    </xdr:from>
    <xdr:to>
      <xdr:col>35</xdr:col>
      <xdr:colOff>156882</xdr:colOff>
      <xdr:row>275</xdr:row>
      <xdr:rowOff>89647</xdr:rowOff>
    </xdr:to>
    <xdr:sp macro="" textlink="">
      <xdr:nvSpPr>
        <xdr:cNvPr id="8" name="大かっこ 7"/>
        <xdr:cNvSpPr/>
      </xdr:nvSpPr>
      <xdr:spPr>
        <a:xfrm>
          <a:off x="3787588" y="43333148"/>
          <a:ext cx="3429000" cy="6499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外国人看護師・介護福祉士の受入に対する事業</a:t>
          </a:r>
          <a:endParaRPr lang="ja-JP" altLang="ja-JP">
            <a:effectLst/>
          </a:endParaRPr>
        </a:p>
      </xdr:txBody>
    </xdr:sp>
    <xdr:clientData/>
  </xdr:twoCellAnchor>
  <xdr:twoCellAnchor>
    <xdr:from>
      <xdr:col>16</xdr:col>
      <xdr:colOff>145678</xdr:colOff>
      <xdr:row>281</xdr:row>
      <xdr:rowOff>190500</xdr:rowOff>
    </xdr:from>
    <xdr:to>
      <xdr:col>38</xdr:col>
      <xdr:colOff>179294</xdr:colOff>
      <xdr:row>284</xdr:row>
      <xdr:rowOff>168088</xdr:rowOff>
    </xdr:to>
    <xdr:sp macro="" textlink="">
      <xdr:nvSpPr>
        <xdr:cNvPr id="10" name="大かっこ 9"/>
        <xdr:cNvSpPr/>
      </xdr:nvSpPr>
      <xdr:spPr>
        <a:xfrm>
          <a:off x="3372972" y="46168235"/>
          <a:ext cx="4471146" cy="10197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・看護・介護導入研修の実施</a:t>
          </a:r>
          <a:endParaRPr lang="ja-JP" altLang="ja-JP">
            <a:effectLst/>
          </a:endParaRPr>
        </a:p>
        <a:p>
          <a:r>
            <a:rPr kumimoji="1" lang="ja-JP" altLang="ja-JP" sz="1100">
              <a:solidFill>
                <a:schemeClr val="tx1"/>
              </a:solidFill>
              <a:effectLst/>
              <a:latin typeface="+mn-lt"/>
              <a:ea typeface="+mn-ea"/>
              <a:cs typeface="+mn-cs"/>
            </a:rPr>
            <a:t>・母国語による相談窓口の設置</a:t>
          </a:r>
          <a:endParaRPr lang="ja-JP" altLang="ja-JP">
            <a:effectLst/>
          </a:endParaRPr>
        </a:p>
        <a:p>
          <a:r>
            <a:rPr kumimoji="1" lang="ja-JP" altLang="ja-JP" sz="1100">
              <a:solidFill>
                <a:schemeClr val="tx1"/>
              </a:solidFill>
              <a:effectLst/>
              <a:latin typeface="+mn-lt"/>
              <a:ea typeface="+mn-ea"/>
              <a:cs typeface="+mn-cs"/>
            </a:rPr>
            <a:t>・巡回指導の実施（受入状況の確認、就労・研修に対する指導等）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6" zoomScale="85" zoomScaleNormal="75" zoomScaleSheetLayoutView="85" zoomScalePageLayoutView="85" workbookViewId="0">
      <selection activeCell="O244" sqref="O244:AF24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648</v>
      </c>
      <c r="AK2" s="172"/>
      <c r="AL2" s="172"/>
      <c r="AM2" s="172"/>
      <c r="AN2" s="75" t="s">
        <v>285</v>
      </c>
      <c r="AO2" s="172">
        <v>21</v>
      </c>
      <c r="AP2" s="172"/>
      <c r="AQ2" s="172"/>
      <c r="AR2" s="76" t="s">
        <v>285</v>
      </c>
      <c r="AS2" s="173">
        <v>47</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611</v>
      </c>
      <c r="H5" s="163"/>
      <c r="I5" s="163"/>
      <c r="J5" s="163"/>
      <c r="K5" s="163"/>
      <c r="L5" s="163"/>
      <c r="M5" s="164" t="s">
        <v>61</v>
      </c>
      <c r="N5" s="165"/>
      <c r="O5" s="165"/>
      <c r="P5" s="165"/>
      <c r="Q5" s="165"/>
      <c r="R5" s="166"/>
      <c r="S5" s="167" t="s">
        <v>612</v>
      </c>
      <c r="T5" s="163"/>
      <c r="U5" s="163"/>
      <c r="V5" s="163"/>
      <c r="W5" s="163"/>
      <c r="X5" s="168"/>
      <c r="Y5" s="169" t="s">
        <v>3</v>
      </c>
      <c r="Z5" s="170"/>
      <c r="AA5" s="170"/>
      <c r="AB5" s="170"/>
      <c r="AC5" s="170"/>
      <c r="AD5" s="171"/>
      <c r="AE5" s="194" t="s">
        <v>613</v>
      </c>
      <c r="AF5" s="194"/>
      <c r="AG5" s="194"/>
      <c r="AH5" s="194"/>
      <c r="AI5" s="194"/>
      <c r="AJ5" s="194"/>
      <c r="AK5" s="194"/>
      <c r="AL5" s="194"/>
      <c r="AM5" s="194"/>
      <c r="AN5" s="194"/>
      <c r="AO5" s="194"/>
      <c r="AP5" s="195"/>
      <c r="AQ5" s="196" t="s">
        <v>649</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277.5" customHeight="1" x14ac:dyDescent="0.15">
      <c r="A7" s="178" t="s">
        <v>20</v>
      </c>
      <c r="B7" s="179"/>
      <c r="C7" s="179"/>
      <c r="D7" s="179"/>
      <c r="E7" s="179"/>
      <c r="F7" s="180"/>
      <c r="G7" s="204" t="s">
        <v>614</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615</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702</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114" customHeight="1" x14ac:dyDescent="0.15">
      <c r="A10" s="234" t="s">
        <v>27</v>
      </c>
      <c r="B10" s="235"/>
      <c r="C10" s="235"/>
      <c r="D10" s="235"/>
      <c r="E10" s="235"/>
      <c r="F10" s="235"/>
      <c r="G10" s="236" t="s">
        <v>699</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62</v>
      </c>
      <c r="Q13" s="217"/>
      <c r="R13" s="217"/>
      <c r="S13" s="217"/>
      <c r="T13" s="217"/>
      <c r="U13" s="217"/>
      <c r="V13" s="218"/>
      <c r="W13" s="216">
        <v>62</v>
      </c>
      <c r="X13" s="217"/>
      <c r="Y13" s="217"/>
      <c r="Z13" s="217"/>
      <c r="AA13" s="217"/>
      <c r="AB13" s="217"/>
      <c r="AC13" s="218"/>
      <c r="AD13" s="216">
        <v>62</v>
      </c>
      <c r="AE13" s="217"/>
      <c r="AF13" s="217"/>
      <c r="AG13" s="217"/>
      <c r="AH13" s="217"/>
      <c r="AI13" s="217"/>
      <c r="AJ13" s="218"/>
      <c r="AK13" s="216">
        <v>63</v>
      </c>
      <c r="AL13" s="217"/>
      <c r="AM13" s="217"/>
      <c r="AN13" s="217"/>
      <c r="AO13" s="217"/>
      <c r="AP13" s="217"/>
      <c r="AQ13" s="218"/>
      <c r="AR13" s="228">
        <v>63</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616</v>
      </c>
      <c r="Q14" s="217"/>
      <c r="R14" s="217"/>
      <c r="S14" s="217"/>
      <c r="T14" s="217"/>
      <c r="U14" s="217"/>
      <c r="V14" s="218"/>
      <c r="W14" s="216" t="s">
        <v>616</v>
      </c>
      <c r="X14" s="217"/>
      <c r="Y14" s="217"/>
      <c r="Z14" s="217"/>
      <c r="AA14" s="217"/>
      <c r="AB14" s="217"/>
      <c r="AC14" s="218"/>
      <c r="AD14" s="216" t="s">
        <v>697</v>
      </c>
      <c r="AE14" s="217"/>
      <c r="AF14" s="217"/>
      <c r="AG14" s="217"/>
      <c r="AH14" s="217"/>
      <c r="AI14" s="217"/>
      <c r="AJ14" s="218"/>
      <c r="AK14" s="216" t="s">
        <v>705</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616</v>
      </c>
      <c r="Q15" s="217"/>
      <c r="R15" s="217"/>
      <c r="S15" s="217"/>
      <c r="T15" s="217"/>
      <c r="U15" s="217"/>
      <c r="V15" s="218"/>
      <c r="W15" s="216" t="s">
        <v>616</v>
      </c>
      <c r="X15" s="217"/>
      <c r="Y15" s="217"/>
      <c r="Z15" s="217"/>
      <c r="AA15" s="217"/>
      <c r="AB15" s="217"/>
      <c r="AC15" s="218"/>
      <c r="AD15" s="216" t="s">
        <v>616</v>
      </c>
      <c r="AE15" s="217"/>
      <c r="AF15" s="217"/>
      <c r="AG15" s="217"/>
      <c r="AH15" s="217"/>
      <c r="AI15" s="217"/>
      <c r="AJ15" s="218"/>
      <c r="AK15" s="216" t="s">
        <v>697</v>
      </c>
      <c r="AL15" s="217"/>
      <c r="AM15" s="217"/>
      <c r="AN15" s="217"/>
      <c r="AO15" s="217"/>
      <c r="AP15" s="217"/>
      <c r="AQ15" s="218"/>
      <c r="AR15" s="216" t="s">
        <v>705</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616</v>
      </c>
      <c r="Q16" s="217"/>
      <c r="R16" s="217"/>
      <c r="S16" s="217"/>
      <c r="T16" s="217"/>
      <c r="U16" s="217"/>
      <c r="V16" s="218"/>
      <c r="W16" s="216" t="s">
        <v>616</v>
      </c>
      <c r="X16" s="217"/>
      <c r="Y16" s="217"/>
      <c r="Z16" s="217"/>
      <c r="AA16" s="217"/>
      <c r="AB16" s="217"/>
      <c r="AC16" s="218"/>
      <c r="AD16" s="216" t="s">
        <v>697</v>
      </c>
      <c r="AE16" s="217"/>
      <c r="AF16" s="217"/>
      <c r="AG16" s="217"/>
      <c r="AH16" s="217"/>
      <c r="AI16" s="217"/>
      <c r="AJ16" s="218"/>
      <c r="AK16" s="216" t="s">
        <v>705</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616</v>
      </c>
      <c r="Q17" s="217"/>
      <c r="R17" s="217"/>
      <c r="S17" s="217"/>
      <c r="T17" s="217"/>
      <c r="U17" s="217"/>
      <c r="V17" s="218"/>
      <c r="W17" s="216" t="s">
        <v>616</v>
      </c>
      <c r="X17" s="217"/>
      <c r="Y17" s="217"/>
      <c r="Z17" s="217"/>
      <c r="AA17" s="217"/>
      <c r="AB17" s="217"/>
      <c r="AC17" s="218"/>
      <c r="AD17" s="216" t="s">
        <v>697</v>
      </c>
      <c r="AE17" s="217"/>
      <c r="AF17" s="217"/>
      <c r="AG17" s="217"/>
      <c r="AH17" s="217"/>
      <c r="AI17" s="217"/>
      <c r="AJ17" s="218"/>
      <c r="AK17" s="216" t="s">
        <v>705</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62</v>
      </c>
      <c r="Q18" s="261"/>
      <c r="R18" s="261"/>
      <c r="S18" s="261"/>
      <c r="T18" s="261"/>
      <c r="U18" s="261"/>
      <c r="V18" s="262"/>
      <c r="W18" s="260">
        <f>SUM(W13:AC17)</f>
        <v>62</v>
      </c>
      <c r="X18" s="261"/>
      <c r="Y18" s="261"/>
      <c r="Z18" s="261"/>
      <c r="AA18" s="261"/>
      <c r="AB18" s="261"/>
      <c r="AC18" s="262"/>
      <c r="AD18" s="260">
        <f>SUM(AD13:AJ17)</f>
        <v>62</v>
      </c>
      <c r="AE18" s="261"/>
      <c r="AF18" s="261"/>
      <c r="AG18" s="261"/>
      <c r="AH18" s="261"/>
      <c r="AI18" s="261"/>
      <c r="AJ18" s="262"/>
      <c r="AK18" s="260">
        <f>SUM(AK13:AQ17)</f>
        <v>63</v>
      </c>
      <c r="AL18" s="261"/>
      <c r="AM18" s="261"/>
      <c r="AN18" s="261"/>
      <c r="AO18" s="261"/>
      <c r="AP18" s="261"/>
      <c r="AQ18" s="262"/>
      <c r="AR18" s="260">
        <f>SUM(AR13:AX17)</f>
        <v>63</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64</v>
      </c>
      <c r="Q19" s="217"/>
      <c r="R19" s="217"/>
      <c r="S19" s="217"/>
      <c r="T19" s="217"/>
      <c r="U19" s="217"/>
      <c r="V19" s="218"/>
      <c r="W19" s="216">
        <v>62</v>
      </c>
      <c r="X19" s="217"/>
      <c r="Y19" s="217"/>
      <c r="Z19" s="217"/>
      <c r="AA19" s="217"/>
      <c r="AB19" s="217"/>
      <c r="AC19" s="218"/>
      <c r="AD19" s="216">
        <v>62</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1.032258064516129</v>
      </c>
      <c r="Q20" s="292"/>
      <c r="R20" s="292"/>
      <c r="S20" s="292"/>
      <c r="T20" s="292"/>
      <c r="U20" s="292"/>
      <c r="V20" s="292"/>
      <c r="W20" s="292">
        <f>IF(W18=0, "-", SUM(W19)/W18)</f>
        <v>1</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1.032258064516129</v>
      </c>
      <c r="Q21" s="292"/>
      <c r="R21" s="292"/>
      <c r="S21" s="292"/>
      <c r="T21" s="292"/>
      <c r="U21" s="292"/>
      <c r="V21" s="292"/>
      <c r="W21" s="292">
        <f>IF(W19=0, "-", SUM(W19)/SUM(W13,W14))</f>
        <v>1</v>
      </c>
      <c r="X21" s="292"/>
      <c r="Y21" s="292"/>
      <c r="Z21" s="292"/>
      <c r="AA21" s="292"/>
      <c r="AB21" s="292"/>
      <c r="AC21" s="292"/>
      <c r="AD21" s="292">
        <f>IF(AD19=0, "-", SUM(AD19)/SUM(AD13,AD14))</f>
        <v>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617</v>
      </c>
      <c r="H23" s="278"/>
      <c r="I23" s="278"/>
      <c r="J23" s="278"/>
      <c r="K23" s="278"/>
      <c r="L23" s="278"/>
      <c r="M23" s="278"/>
      <c r="N23" s="278"/>
      <c r="O23" s="279"/>
      <c r="P23" s="228">
        <v>63</v>
      </c>
      <c r="Q23" s="229"/>
      <c r="R23" s="229"/>
      <c r="S23" s="229"/>
      <c r="T23" s="229"/>
      <c r="U23" s="229"/>
      <c r="V23" s="280"/>
      <c r="W23" s="228">
        <v>63</v>
      </c>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63</v>
      </c>
      <c r="Q29" s="331"/>
      <c r="R29" s="331"/>
      <c r="S29" s="331"/>
      <c r="T29" s="331"/>
      <c r="U29" s="331"/>
      <c r="V29" s="332"/>
      <c r="W29" s="333">
        <f>AR13</f>
        <v>63</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684</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1" t="s">
        <v>416</v>
      </c>
      <c r="AR31" s="412"/>
      <c r="AS31" s="412"/>
      <c r="AT31" s="413"/>
      <c r="AU31" s="411" t="s">
        <v>594</v>
      </c>
      <c r="AV31" s="412"/>
      <c r="AW31" s="412"/>
      <c r="AX31" s="414"/>
    </row>
    <row r="32" spans="1:50" ht="23.25" customHeight="1" x14ac:dyDescent="0.15">
      <c r="A32" s="348"/>
      <c r="B32" s="317"/>
      <c r="C32" s="317"/>
      <c r="D32" s="317"/>
      <c r="E32" s="317"/>
      <c r="F32" s="318"/>
      <c r="G32" s="357" t="s">
        <v>685</v>
      </c>
      <c r="H32" s="358"/>
      <c r="I32" s="358"/>
      <c r="J32" s="358"/>
      <c r="K32" s="358"/>
      <c r="L32" s="358"/>
      <c r="M32" s="358"/>
      <c r="N32" s="358"/>
      <c r="O32" s="358"/>
      <c r="P32" s="361" t="s">
        <v>621</v>
      </c>
      <c r="Q32" s="362"/>
      <c r="R32" s="362"/>
      <c r="S32" s="362"/>
      <c r="T32" s="362"/>
      <c r="U32" s="362"/>
      <c r="V32" s="362"/>
      <c r="W32" s="362"/>
      <c r="X32" s="363"/>
      <c r="Y32" s="367" t="s">
        <v>51</v>
      </c>
      <c r="Z32" s="368"/>
      <c r="AA32" s="369"/>
      <c r="AB32" s="370" t="s">
        <v>622</v>
      </c>
      <c r="AC32" s="370"/>
      <c r="AD32" s="370"/>
      <c r="AE32" s="371">
        <v>170</v>
      </c>
      <c r="AF32" s="371"/>
      <c r="AG32" s="371"/>
      <c r="AH32" s="371"/>
      <c r="AI32" s="371">
        <v>153</v>
      </c>
      <c r="AJ32" s="371"/>
      <c r="AK32" s="371"/>
      <c r="AL32" s="371"/>
      <c r="AM32" s="371">
        <v>123</v>
      </c>
      <c r="AN32" s="371"/>
      <c r="AO32" s="371"/>
      <c r="AP32" s="371"/>
      <c r="AQ32" s="398" t="s">
        <v>657</v>
      </c>
      <c r="AR32" s="371"/>
      <c r="AS32" s="371"/>
      <c r="AT32" s="371"/>
      <c r="AU32" s="389" t="s">
        <v>657</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622</v>
      </c>
      <c r="AC33" s="370"/>
      <c r="AD33" s="370"/>
      <c r="AE33" s="371">
        <v>118</v>
      </c>
      <c r="AF33" s="371"/>
      <c r="AG33" s="371"/>
      <c r="AH33" s="371"/>
      <c r="AI33" s="371">
        <v>170</v>
      </c>
      <c r="AJ33" s="371"/>
      <c r="AK33" s="371"/>
      <c r="AL33" s="371"/>
      <c r="AM33" s="371">
        <v>153</v>
      </c>
      <c r="AN33" s="371"/>
      <c r="AO33" s="371"/>
      <c r="AP33" s="371"/>
      <c r="AQ33" s="371">
        <v>123</v>
      </c>
      <c r="AR33" s="371"/>
      <c r="AS33" s="371"/>
      <c r="AT33" s="371"/>
      <c r="AU33" s="410">
        <v>123</v>
      </c>
      <c r="AV33" s="405"/>
      <c r="AW33" s="405"/>
      <c r="AX33" s="406"/>
    </row>
    <row r="34" spans="1:51" ht="23.25" customHeight="1" x14ac:dyDescent="0.15">
      <c r="A34" s="436" t="s">
        <v>582</v>
      </c>
      <c r="B34" s="437"/>
      <c r="C34" s="437"/>
      <c r="D34" s="437"/>
      <c r="E34" s="437"/>
      <c r="F34" s="438"/>
      <c r="G34" s="223" t="s">
        <v>583</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39"/>
      <c r="B35" s="440"/>
      <c r="C35" s="440"/>
      <c r="D35" s="440"/>
      <c r="E35" s="440"/>
      <c r="F35" s="441"/>
      <c r="G35" s="394" t="s">
        <v>700</v>
      </c>
      <c r="H35" s="395"/>
      <c r="I35" s="395"/>
      <c r="J35" s="395"/>
      <c r="K35" s="395"/>
      <c r="L35" s="395"/>
      <c r="M35" s="395"/>
      <c r="N35" s="395"/>
      <c r="O35" s="395"/>
      <c r="P35" s="395"/>
      <c r="Q35" s="395"/>
      <c r="R35" s="395"/>
      <c r="S35" s="395"/>
      <c r="T35" s="395"/>
      <c r="U35" s="395"/>
      <c r="V35" s="395"/>
      <c r="W35" s="395"/>
      <c r="X35" s="395"/>
      <c r="Y35" s="419" t="s">
        <v>582</v>
      </c>
      <c r="Z35" s="420"/>
      <c r="AA35" s="421"/>
      <c r="AB35" s="422" t="s">
        <v>625</v>
      </c>
      <c r="AC35" s="423"/>
      <c r="AD35" s="424"/>
      <c r="AE35" s="398">
        <v>136146</v>
      </c>
      <c r="AF35" s="398"/>
      <c r="AG35" s="398"/>
      <c r="AH35" s="398"/>
      <c r="AI35" s="398">
        <v>172729</v>
      </c>
      <c r="AJ35" s="398"/>
      <c r="AK35" s="398"/>
      <c r="AL35" s="398"/>
      <c r="AM35" s="398">
        <v>164892</v>
      </c>
      <c r="AN35" s="398"/>
      <c r="AO35" s="398"/>
      <c r="AP35" s="398"/>
      <c r="AQ35" s="389">
        <v>165317</v>
      </c>
      <c r="AR35" s="372"/>
      <c r="AS35" s="372"/>
      <c r="AT35" s="372"/>
      <c r="AU35" s="372"/>
      <c r="AV35" s="372"/>
      <c r="AW35" s="372"/>
      <c r="AX35" s="373"/>
    </row>
    <row r="36" spans="1:51" ht="46.5" customHeight="1" x14ac:dyDescent="0.15">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5" t="s">
        <v>585</v>
      </c>
      <c r="Z36" s="399"/>
      <c r="AA36" s="400"/>
      <c r="AB36" s="425" t="s">
        <v>626</v>
      </c>
      <c r="AC36" s="426"/>
      <c r="AD36" s="427"/>
      <c r="AE36" s="428" t="s">
        <v>627</v>
      </c>
      <c r="AF36" s="428"/>
      <c r="AG36" s="428"/>
      <c r="AH36" s="428"/>
      <c r="AI36" s="428" t="s">
        <v>628</v>
      </c>
      <c r="AJ36" s="428"/>
      <c r="AK36" s="428"/>
      <c r="AL36" s="428"/>
      <c r="AM36" s="428" t="s">
        <v>687</v>
      </c>
      <c r="AN36" s="428"/>
      <c r="AO36" s="428"/>
      <c r="AP36" s="428"/>
      <c r="AQ36" s="428" t="s">
        <v>688</v>
      </c>
      <c r="AR36" s="428"/>
      <c r="AS36" s="428"/>
      <c r="AT36" s="428"/>
      <c r="AU36" s="428"/>
      <c r="AV36" s="428"/>
      <c r="AW36" s="428"/>
      <c r="AX36" s="429"/>
    </row>
    <row r="37" spans="1:51" ht="18.75" customHeight="1" x14ac:dyDescent="0.15">
      <c r="A37" s="466" t="s">
        <v>236</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417</v>
      </c>
      <c r="AF37" s="484"/>
      <c r="AG37" s="484"/>
      <c r="AH37" s="485"/>
      <c r="AI37" s="488" t="s">
        <v>569</v>
      </c>
      <c r="AJ37" s="488"/>
      <c r="AK37" s="488"/>
      <c r="AL37" s="483"/>
      <c r="AM37" s="488" t="s">
        <v>385</v>
      </c>
      <c r="AN37" s="488"/>
      <c r="AO37" s="488"/>
      <c r="AP37" s="483"/>
      <c r="AQ37" s="457" t="s">
        <v>174</v>
      </c>
      <c r="AR37" s="458"/>
      <c r="AS37" s="458"/>
      <c r="AT37" s="459"/>
      <c r="AU37" s="322" t="s">
        <v>128</v>
      </c>
      <c r="AV37" s="322"/>
      <c r="AW37" s="322"/>
      <c r="AX37" s="327"/>
    </row>
    <row r="38" spans="1:51" ht="18.75" customHeight="1" x14ac:dyDescent="0.15">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0" t="s">
        <v>616</v>
      </c>
      <c r="AR38" s="431"/>
      <c r="AS38" s="432" t="s">
        <v>175</v>
      </c>
      <c r="AT38" s="433"/>
      <c r="AU38" s="434">
        <v>4</v>
      </c>
      <c r="AV38" s="434"/>
      <c r="AW38" s="324" t="s">
        <v>166</v>
      </c>
      <c r="AX38" s="329"/>
    </row>
    <row r="39" spans="1:51" ht="23.25" customHeight="1" x14ac:dyDescent="0.15">
      <c r="A39" s="472"/>
      <c r="B39" s="470"/>
      <c r="C39" s="470"/>
      <c r="D39" s="470"/>
      <c r="E39" s="470"/>
      <c r="F39" s="471"/>
      <c r="G39" s="374" t="s">
        <v>618</v>
      </c>
      <c r="H39" s="375"/>
      <c r="I39" s="375"/>
      <c r="J39" s="375"/>
      <c r="K39" s="375"/>
      <c r="L39" s="375"/>
      <c r="M39" s="375"/>
      <c r="N39" s="375"/>
      <c r="O39" s="376"/>
      <c r="P39" s="139" t="s">
        <v>619</v>
      </c>
      <c r="Q39" s="139"/>
      <c r="R39" s="139"/>
      <c r="S39" s="139"/>
      <c r="T39" s="139"/>
      <c r="U39" s="139"/>
      <c r="V39" s="139"/>
      <c r="W39" s="139"/>
      <c r="X39" s="140"/>
      <c r="Y39" s="385" t="s">
        <v>12</v>
      </c>
      <c r="Z39" s="386"/>
      <c r="AA39" s="387"/>
      <c r="AB39" s="388" t="s">
        <v>252</v>
      </c>
      <c r="AC39" s="388"/>
      <c r="AD39" s="388"/>
      <c r="AE39" s="389">
        <v>11.1</v>
      </c>
      <c r="AF39" s="372"/>
      <c r="AG39" s="372"/>
      <c r="AH39" s="372"/>
      <c r="AI39" s="389">
        <v>20.9</v>
      </c>
      <c r="AJ39" s="372"/>
      <c r="AK39" s="372"/>
      <c r="AL39" s="372"/>
      <c r="AM39" s="389">
        <v>11.9</v>
      </c>
      <c r="AN39" s="372"/>
      <c r="AO39" s="372"/>
      <c r="AP39" s="372"/>
      <c r="AQ39" s="391" t="s">
        <v>616</v>
      </c>
      <c r="AR39" s="392"/>
      <c r="AS39" s="392"/>
      <c r="AT39" s="393"/>
      <c r="AU39" s="372" t="s">
        <v>616</v>
      </c>
      <c r="AV39" s="372"/>
      <c r="AW39" s="372"/>
      <c r="AX39" s="373"/>
    </row>
    <row r="40" spans="1:51" ht="23.25" customHeight="1" x14ac:dyDescent="0.15">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2" t="s">
        <v>50</v>
      </c>
      <c r="Z40" s="223"/>
      <c r="AA40" s="252"/>
      <c r="AB40" s="447" t="s">
        <v>252</v>
      </c>
      <c r="AC40" s="447"/>
      <c r="AD40" s="447"/>
      <c r="AE40" s="389">
        <v>16.3</v>
      </c>
      <c r="AF40" s="372"/>
      <c r="AG40" s="372"/>
      <c r="AH40" s="372"/>
      <c r="AI40" s="389">
        <v>11.1</v>
      </c>
      <c r="AJ40" s="372"/>
      <c r="AK40" s="372"/>
      <c r="AL40" s="372"/>
      <c r="AM40" s="389">
        <v>20.9</v>
      </c>
      <c r="AN40" s="372"/>
      <c r="AO40" s="372"/>
      <c r="AP40" s="372"/>
      <c r="AQ40" s="391" t="s">
        <v>616</v>
      </c>
      <c r="AR40" s="392"/>
      <c r="AS40" s="392"/>
      <c r="AT40" s="393"/>
      <c r="AU40" s="372">
        <v>11.9</v>
      </c>
      <c r="AV40" s="372"/>
      <c r="AW40" s="372"/>
      <c r="AX40" s="373"/>
    </row>
    <row r="41" spans="1:51" ht="50.25" customHeight="1" x14ac:dyDescent="0.15">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68.099999999999994</v>
      </c>
      <c r="AF41" s="372"/>
      <c r="AG41" s="372"/>
      <c r="AH41" s="372"/>
      <c r="AI41" s="389">
        <v>188</v>
      </c>
      <c r="AJ41" s="372"/>
      <c r="AK41" s="372"/>
      <c r="AL41" s="372"/>
      <c r="AM41" s="389">
        <v>56.9</v>
      </c>
      <c r="AN41" s="372"/>
      <c r="AO41" s="372"/>
      <c r="AP41" s="372"/>
      <c r="AQ41" s="391" t="s">
        <v>616</v>
      </c>
      <c r="AR41" s="392"/>
      <c r="AS41" s="392"/>
      <c r="AT41" s="393"/>
      <c r="AU41" s="372" t="s">
        <v>616</v>
      </c>
      <c r="AV41" s="372"/>
      <c r="AW41" s="372"/>
      <c r="AX41" s="373"/>
    </row>
    <row r="42" spans="1:51" ht="23.25" customHeight="1" x14ac:dyDescent="0.15">
      <c r="A42" s="460" t="s">
        <v>261</v>
      </c>
      <c r="B42" s="455"/>
      <c r="C42" s="455"/>
      <c r="D42" s="455"/>
      <c r="E42" s="455"/>
      <c r="F42" s="456"/>
      <c r="G42" s="496" t="s">
        <v>620</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x14ac:dyDescent="0.15">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888"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417</v>
      </c>
      <c r="AF49" s="415"/>
      <c r="AG49" s="415"/>
      <c r="AH49" s="415"/>
      <c r="AI49" s="415" t="s">
        <v>569</v>
      </c>
      <c r="AJ49" s="415"/>
      <c r="AK49" s="415"/>
      <c r="AL49" s="415"/>
      <c r="AM49" s="415" t="s">
        <v>385</v>
      </c>
      <c r="AN49" s="415"/>
      <c r="AO49" s="415"/>
      <c r="AP49" s="415"/>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c r="AR50" s="434"/>
      <c r="AS50" s="432" t="s">
        <v>175</v>
      </c>
      <c r="AT50" s="433"/>
      <c r="AU50" s="434"/>
      <c r="AV50" s="434"/>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8"/>
      <c r="R51" s="448"/>
      <c r="S51" s="448"/>
      <c r="T51" s="448"/>
      <c r="U51" s="448"/>
      <c r="V51" s="448"/>
      <c r="W51" s="448"/>
      <c r="X51" s="449"/>
      <c r="Y51" s="889" t="s">
        <v>57</v>
      </c>
      <c r="Z51" s="890"/>
      <c r="AA51" s="891"/>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2"/>
      <c r="H52" s="383"/>
      <c r="I52" s="383"/>
      <c r="J52" s="383"/>
      <c r="K52" s="383"/>
      <c r="L52" s="383"/>
      <c r="M52" s="383"/>
      <c r="N52" s="383"/>
      <c r="O52" s="384"/>
      <c r="P52" s="450"/>
      <c r="Q52" s="450"/>
      <c r="R52" s="450"/>
      <c r="S52" s="450"/>
      <c r="T52" s="450"/>
      <c r="U52" s="450"/>
      <c r="V52" s="450"/>
      <c r="W52" s="450"/>
      <c r="X52" s="451"/>
      <c r="Y52" s="893" t="s">
        <v>50</v>
      </c>
      <c r="Z52" s="785"/>
      <c r="AA52" s="786"/>
      <c r="AB52" s="447"/>
      <c r="AC52" s="447"/>
      <c r="AD52" s="447"/>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93" t="s">
        <v>13</v>
      </c>
      <c r="Z53" s="785"/>
      <c r="AA53" s="786"/>
      <c r="AB53" s="894" t="s">
        <v>14</v>
      </c>
      <c r="AC53" s="894"/>
      <c r="AD53" s="894"/>
      <c r="AE53" s="563"/>
      <c r="AF53" s="564"/>
      <c r="AG53" s="564"/>
      <c r="AH53" s="564"/>
      <c r="AI53" s="563"/>
      <c r="AJ53" s="564"/>
      <c r="AK53" s="564"/>
      <c r="AL53" s="564"/>
      <c r="AM53" s="563"/>
      <c r="AN53" s="564"/>
      <c r="AO53" s="564"/>
      <c r="AP53" s="564"/>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417</v>
      </c>
      <c r="AF54" s="415"/>
      <c r="AG54" s="415"/>
      <c r="AH54" s="415"/>
      <c r="AI54" s="415" t="s">
        <v>569</v>
      </c>
      <c r="AJ54" s="415"/>
      <c r="AK54" s="415"/>
      <c r="AL54" s="415"/>
      <c r="AM54" s="415" t="s">
        <v>385</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4"/>
      <c r="AS55" s="432" t="s">
        <v>175</v>
      </c>
      <c r="AT55" s="433"/>
      <c r="AU55" s="434"/>
      <c r="AV55" s="434"/>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89" t="s">
        <v>57</v>
      </c>
      <c r="Z56" s="890"/>
      <c r="AA56" s="891"/>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2"/>
      <c r="H57" s="383"/>
      <c r="I57" s="383"/>
      <c r="J57" s="383"/>
      <c r="K57" s="383"/>
      <c r="L57" s="383"/>
      <c r="M57" s="383"/>
      <c r="N57" s="383"/>
      <c r="O57" s="384"/>
      <c r="P57" s="450"/>
      <c r="Q57" s="450"/>
      <c r="R57" s="450"/>
      <c r="S57" s="450"/>
      <c r="T57" s="450"/>
      <c r="U57" s="450"/>
      <c r="V57" s="450"/>
      <c r="W57" s="450"/>
      <c r="X57" s="451"/>
      <c r="Y57" s="893" t="s">
        <v>50</v>
      </c>
      <c r="Z57" s="785"/>
      <c r="AA57" s="786"/>
      <c r="AB57" s="447"/>
      <c r="AC57" s="447"/>
      <c r="AD57" s="447"/>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93" t="s">
        <v>13</v>
      </c>
      <c r="Z58" s="785"/>
      <c r="AA58" s="786"/>
      <c r="AB58" s="894" t="s">
        <v>14</v>
      </c>
      <c r="AC58" s="894"/>
      <c r="AD58" s="894"/>
      <c r="AE58" s="563"/>
      <c r="AF58" s="564"/>
      <c r="AG58" s="564"/>
      <c r="AH58" s="564"/>
      <c r="AI58" s="563"/>
      <c r="AJ58" s="564"/>
      <c r="AK58" s="564"/>
      <c r="AL58" s="564"/>
      <c r="AM58" s="563"/>
      <c r="AN58" s="564"/>
      <c r="AO58" s="564"/>
      <c r="AP58" s="564"/>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417</v>
      </c>
      <c r="AF59" s="415"/>
      <c r="AG59" s="415"/>
      <c r="AH59" s="415"/>
      <c r="AI59" s="415" t="s">
        <v>569</v>
      </c>
      <c r="AJ59" s="415"/>
      <c r="AK59" s="415"/>
      <c r="AL59" s="415"/>
      <c r="AM59" s="415" t="s">
        <v>385</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4"/>
      <c r="AS60" s="432" t="s">
        <v>175</v>
      </c>
      <c r="AT60" s="433"/>
      <c r="AU60" s="434"/>
      <c r="AV60" s="434"/>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89" t="s">
        <v>57</v>
      </c>
      <c r="Z61" s="890"/>
      <c r="AA61" s="891"/>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2"/>
      <c r="H62" s="383"/>
      <c r="I62" s="383"/>
      <c r="J62" s="383"/>
      <c r="K62" s="383"/>
      <c r="L62" s="383"/>
      <c r="M62" s="383"/>
      <c r="N62" s="383"/>
      <c r="O62" s="384"/>
      <c r="P62" s="450"/>
      <c r="Q62" s="450"/>
      <c r="R62" s="450"/>
      <c r="S62" s="450"/>
      <c r="T62" s="450"/>
      <c r="U62" s="450"/>
      <c r="V62" s="450"/>
      <c r="W62" s="450"/>
      <c r="X62" s="451"/>
      <c r="Y62" s="893" t="s">
        <v>50</v>
      </c>
      <c r="Z62" s="785"/>
      <c r="AA62" s="786"/>
      <c r="AB62" s="447"/>
      <c r="AC62" s="447"/>
      <c r="AD62" s="447"/>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2"/>
      <c r="Q63" s="452"/>
      <c r="R63" s="452"/>
      <c r="S63" s="452"/>
      <c r="T63" s="452"/>
      <c r="U63" s="452"/>
      <c r="V63" s="452"/>
      <c r="W63" s="452"/>
      <c r="X63" s="453"/>
      <c r="Y63" s="893" t="s">
        <v>13</v>
      </c>
      <c r="Z63" s="785"/>
      <c r="AA63" s="786"/>
      <c r="AB63" s="894" t="s">
        <v>14</v>
      </c>
      <c r="AC63" s="894"/>
      <c r="AD63" s="894"/>
      <c r="AE63" s="563"/>
      <c r="AF63" s="564"/>
      <c r="AG63" s="564"/>
      <c r="AH63" s="564"/>
      <c r="AI63" s="563"/>
      <c r="AJ63" s="564"/>
      <c r="AK63" s="564"/>
      <c r="AL63" s="564"/>
      <c r="AM63" s="563"/>
      <c r="AN63" s="564"/>
      <c r="AO63" s="564"/>
      <c r="AP63" s="564"/>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1" t="s">
        <v>416</v>
      </c>
      <c r="AR65" s="412"/>
      <c r="AS65" s="412"/>
      <c r="AT65" s="413"/>
      <c r="AU65" s="411" t="s">
        <v>594</v>
      </c>
      <c r="AV65" s="412"/>
      <c r="AW65" s="412"/>
      <c r="AX65" s="414"/>
      <c r="AY65">
        <f>COUNTA($G$66)</f>
        <v>1</v>
      </c>
    </row>
    <row r="66" spans="1:51" ht="23.25" customHeight="1" x14ac:dyDescent="0.15">
      <c r="A66" s="348"/>
      <c r="B66" s="317"/>
      <c r="C66" s="317"/>
      <c r="D66" s="317"/>
      <c r="E66" s="317"/>
      <c r="F66" s="318"/>
      <c r="G66" s="357" t="s">
        <v>686</v>
      </c>
      <c r="H66" s="358"/>
      <c r="I66" s="358"/>
      <c r="J66" s="358"/>
      <c r="K66" s="358"/>
      <c r="L66" s="358"/>
      <c r="M66" s="358"/>
      <c r="N66" s="358"/>
      <c r="O66" s="358"/>
      <c r="P66" s="361" t="s">
        <v>623</v>
      </c>
      <c r="Q66" s="362"/>
      <c r="R66" s="362"/>
      <c r="S66" s="362"/>
      <c r="T66" s="362"/>
      <c r="U66" s="362"/>
      <c r="V66" s="362"/>
      <c r="W66" s="362"/>
      <c r="X66" s="363"/>
      <c r="Y66" s="367" t="s">
        <v>51</v>
      </c>
      <c r="Z66" s="368"/>
      <c r="AA66" s="369"/>
      <c r="AB66" s="370" t="s">
        <v>624</v>
      </c>
      <c r="AC66" s="370"/>
      <c r="AD66" s="370"/>
      <c r="AE66" s="371">
        <v>2</v>
      </c>
      <c r="AF66" s="371"/>
      <c r="AG66" s="371"/>
      <c r="AH66" s="371"/>
      <c r="AI66" s="371">
        <v>1</v>
      </c>
      <c r="AJ66" s="371"/>
      <c r="AK66" s="371"/>
      <c r="AL66" s="371"/>
      <c r="AM66" s="371">
        <v>1</v>
      </c>
      <c r="AN66" s="371"/>
      <c r="AO66" s="371"/>
      <c r="AP66" s="371"/>
      <c r="AQ66" s="398" t="s">
        <v>657</v>
      </c>
      <c r="AR66" s="371"/>
      <c r="AS66" s="371"/>
      <c r="AT66" s="371"/>
      <c r="AU66" s="389" t="s">
        <v>657</v>
      </c>
      <c r="AV66" s="405"/>
      <c r="AW66" s="405"/>
      <c r="AX66" s="406"/>
      <c r="AY66">
        <f>$AY$65</f>
        <v>1</v>
      </c>
    </row>
    <row r="67" spans="1:51" ht="23.25"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t="s">
        <v>624</v>
      </c>
      <c r="AC67" s="370"/>
      <c r="AD67" s="370"/>
      <c r="AE67" s="371">
        <v>4</v>
      </c>
      <c r="AF67" s="371"/>
      <c r="AG67" s="371"/>
      <c r="AH67" s="371"/>
      <c r="AI67" s="371">
        <v>4</v>
      </c>
      <c r="AJ67" s="371"/>
      <c r="AK67" s="371"/>
      <c r="AL67" s="371"/>
      <c r="AM67" s="371">
        <v>1</v>
      </c>
      <c r="AN67" s="371"/>
      <c r="AO67" s="371"/>
      <c r="AP67" s="371"/>
      <c r="AQ67" s="371">
        <v>1</v>
      </c>
      <c r="AR67" s="371"/>
      <c r="AS67" s="371"/>
      <c r="AT67" s="371"/>
      <c r="AU67" s="410">
        <v>1</v>
      </c>
      <c r="AV67" s="405"/>
      <c r="AW67" s="405"/>
      <c r="AX67" s="406"/>
      <c r="AY67">
        <f>$AY$65</f>
        <v>1</v>
      </c>
    </row>
    <row r="68" spans="1:51" ht="23.25" customHeight="1" x14ac:dyDescent="0.15">
      <c r="A68" s="436" t="s">
        <v>582</v>
      </c>
      <c r="B68" s="437"/>
      <c r="C68" s="437"/>
      <c r="D68" s="437"/>
      <c r="E68" s="437"/>
      <c r="F68" s="438"/>
      <c r="G68" s="223" t="s">
        <v>583</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1</v>
      </c>
    </row>
    <row r="69" spans="1:51" ht="23.25" customHeight="1" x14ac:dyDescent="0.15">
      <c r="A69" s="439"/>
      <c r="B69" s="440"/>
      <c r="C69" s="440"/>
      <c r="D69" s="440"/>
      <c r="E69" s="440"/>
      <c r="F69" s="441"/>
      <c r="G69" s="394" t="s">
        <v>629</v>
      </c>
      <c r="H69" s="395"/>
      <c r="I69" s="395"/>
      <c r="J69" s="395"/>
      <c r="K69" s="395"/>
      <c r="L69" s="395"/>
      <c r="M69" s="395"/>
      <c r="N69" s="395"/>
      <c r="O69" s="395"/>
      <c r="P69" s="395"/>
      <c r="Q69" s="395"/>
      <c r="R69" s="395"/>
      <c r="S69" s="395"/>
      <c r="T69" s="395"/>
      <c r="U69" s="395"/>
      <c r="V69" s="395"/>
      <c r="W69" s="395"/>
      <c r="X69" s="395"/>
      <c r="Y69" s="419" t="s">
        <v>582</v>
      </c>
      <c r="Z69" s="420"/>
      <c r="AA69" s="421"/>
      <c r="AB69" s="422" t="s">
        <v>625</v>
      </c>
      <c r="AC69" s="423"/>
      <c r="AD69" s="424"/>
      <c r="AE69" s="398">
        <v>366794</v>
      </c>
      <c r="AF69" s="398"/>
      <c r="AG69" s="398"/>
      <c r="AH69" s="398"/>
      <c r="AI69" s="398">
        <v>407549</v>
      </c>
      <c r="AJ69" s="398"/>
      <c r="AK69" s="398"/>
      <c r="AL69" s="398"/>
      <c r="AM69" s="398">
        <v>508081</v>
      </c>
      <c r="AN69" s="398"/>
      <c r="AO69" s="398"/>
      <c r="AP69" s="398"/>
      <c r="AQ69" s="389">
        <v>509390</v>
      </c>
      <c r="AR69" s="372"/>
      <c r="AS69" s="372"/>
      <c r="AT69" s="372"/>
      <c r="AU69" s="372"/>
      <c r="AV69" s="372"/>
      <c r="AW69" s="372"/>
      <c r="AX69" s="373"/>
      <c r="AY69">
        <f>$AY$68</f>
        <v>1</v>
      </c>
    </row>
    <row r="70" spans="1:51" ht="46.5" customHeight="1" x14ac:dyDescent="0.15">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5" t="s">
        <v>585</v>
      </c>
      <c r="Z70" s="399"/>
      <c r="AA70" s="400"/>
      <c r="AB70" s="425" t="s">
        <v>630</v>
      </c>
      <c r="AC70" s="426"/>
      <c r="AD70" s="427"/>
      <c r="AE70" s="428" t="s">
        <v>631</v>
      </c>
      <c r="AF70" s="428"/>
      <c r="AG70" s="428"/>
      <c r="AH70" s="428"/>
      <c r="AI70" s="428" t="s">
        <v>632</v>
      </c>
      <c r="AJ70" s="428"/>
      <c r="AK70" s="428"/>
      <c r="AL70" s="428"/>
      <c r="AM70" s="428" t="s">
        <v>689</v>
      </c>
      <c r="AN70" s="428"/>
      <c r="AO70" s="428"/>
      <c r="AP70" s="428"/>
      <c r="AQ70" s="428" t="s">
        <v>690</v>
      </c>
      <c r="AR70" s="428"/>
      <c r="AS70" s="428"/>
      <c r="AT70" s="428"/>
      <c r="AU70" s="428"/>
      <c r="AV70" s="428"/>
      <c r="AW70" s="428"/>
      <c r="AX70" s="429"/>
      <c r="AY70">
        <f>$AY$68</f>
        <v>1</v>
      </c>
    </row>
    <row r="71" spans="1:51" ht="18.75" hidden="1" customHeight="1" x14ac:dyDescent="0.15">
      <c r="A71" s="502" t="s">
        <v>236</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417</v>
      </c>
      <c r="AF71" s="415"/>
      <c r="AG71" s="415"/>
      <c r="AH71" s="415"/>
      <c r="AI71" s="415" t="s">
        <v>569</v>
      </c>
      <c r="AJ71" s="415"/>
      <c r="AK71" s="415"/>
      <c r="AL71" s="415"/>
      <c r="AM71" s="415" t="s">
        <v>385</v>
      </c>
      <c r="AN71" s="415"/>
      <c r="AO71" s="415"/>
      <c r="AP71" s="415"/>
      <c r="AQ71" s="457" t="s">
        <v>174</v>
      </c>
      <c r="AR71" s="458"/>
      <c r="AS71" s="458"/>
      <c r="AT71" s="459"/>
      <c r="AU71" s="322" t="s">
        <v>128</v>
      </c>
      <c r="AV71" s="322"/>
      <c r="AW71" s="322"/>
      <c r="AX71" s="327"/>
      <c r="AY71">
        <f>COUNTA($G$73)</f>
        <v>0</v>
      </c>
    </row>
    <row r="72" spans="1:51" ht="18.75" hidden="1" customHeight="1" x14ac:dyDescent="0.15">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0"/>
      <c r="AR72" s="431"/>
      <c r="AS72" s="432" t="s">
        <v>175</v>
      </c>
      <c r="AT72" s="433"/>
      <c r="AU72" s="434"/>
      <c r="AV72" s="434"/>
      <c r="AW72" s="324" t="s">
        <v>166</v>
      </c>
      <c r="AX72" s="329"/>
      <c r="AY72">
        <f t="shared" ref="AY72:AY77" si="1">$AY$71</f>
        <v>0</v>
      </c>
    </row>
    <row r="73" spans="1:51" ht="23.25" hidden="1" customHeight="1" x14ac:dyDescent="0.15">
      <c r="A73" s="508"/>
      <c r="B73" s="506"/>
      <c r="C73" s="506"/>
      <c r="D73" s="506"/>
      <c r="E73" s="506"/>
      <c r="F73" s="507"/>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09"/>
      <c r="B74" s="510"/>
      <c r="C74" s="510"/>
      <c r="D74" s="510"/>
      <c r="E74" s="510"/>
      <c r="F74" s="511"/>
      <c r="G74" s="377"/>
      <c r="H74" s="378"/>
      <c r="I74" s="378"/>
      <c r="J74" s="378"/>
      <c r="K74" s="378"/>
      <c r="L74" s="378"/>
      <c r="M74" s="378"/>
      <c r="N74" s="378"/>
      <c r="O74" s="379"/>
      <c r="P74" s="383"/>
      <c r="Q74" s="383"/>
      <c r="R74" s="383"/>
      <c r="S74" s="383"/>
      <c r="T74" s="383"/>
      <c r="U74" s="383"/>
      <c r="V74" s="383"/>
      <c r="W74" s="383"/>
      <c r="X74" s="384"/>
      <c r="Y74" s="222" t="s">
        <v>50</v>
      </c>
      <c r="Z74" s="223"/>
      <c r="AA74" s="252"/>
      <c r="AB74" s="447"/>
      <c r="AC74" s="447"/>
      <c r="AD74" s="447"/>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8"/>
      <c r="B75" s="506"/>
      <c r="C75" s="506"/>
      <c r="D75" s="506"/>
      <c r="E75" s="506"/>
      <c r="F75" s="507"/>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0" t="s">
        <v>261</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15">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417</v>
      </c>
      <c r="AF83" s="415"/>
      <c r="AG83" s="415"/>
      <c r="AH83" s="415"/>
      <c r="AI83" s="415" t="s">
        <v>569</v>
      </c>
      <c r="AJ83" s="415"/>
      <c r="AK83" s="415"/>
      <c r="AL83" s="415"/>
      <c r="AM83" s="415" t="s">
        <v>385</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4"/>
      <c r="AS84" s="432" t="s">
        <v>175</v>
      </c>
      <c r="AT84" s="433"/>
      <c r="AU84" s="434"/>
      <c r="AV84" s="434"/>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89" t="s">
        <v>57</v>
      </c>
      <c r="Z85" s="890"/>
      <c r="AA85" s="891"/>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2"/>
      <c r="H86" s="383"/>
      <c r="I86" s="383"/>
      <c r="J86" s="383"/>
      <c r="K86" s="383"/>
      <c r="L86" s="383"/>
      <c r="M86" s="383"/>
      <c r="N86" s="383"/>
      <c r="O86" s="384"/>
      <c r="P86" s="450"/>
      <c r="Q86" s="450"/>
      <c r="R86" s="450"/>
      <c r="S86" s="450"/>
      <c r="T86" s="450"/>
      <c r="U86" s="450"/>
      <c r="V86" s="450"/>
      <c r="W86" s="450"/>
      <c r="X86" s="451"/>
      <c r="Y86" s="893" t="s">
        <v>50</v>
      </c>
      <c r="Z86" s="785"/>
      <c r="AA86" s="786"/>
      <c r="AB86" s="447"/>
      <c r="AC86" s="447"/>
      <c r="AD86" s="447"/>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93" t="s">
        <v>13</v>
      </c>
      <c r="Z87" s="785"/>
      <c r="AA87" s="786"/>
      <c r="AB87" s="894" t="s">
        <v>14</v>
      </c>
      <c r="AC87" s="894"/>
      <c r="AD87" s="894"/>
      <c r="AE87" s="563"/>
      <c r="AF87" s="564"/>
      <c r="AG87" s="564"/>
      <c r="AH87" s="564"/>
      <c r="AI87" s="563"/>
      <c r="AJ87" s="564"/>
      <c r="AK87" s="564"/>
      <c r="AL87" s="564"/>
      <c r="AM87" s="563"/>
      <c r="AN87" s="564"/>
      <c r="AO87" s="564"/>
      <c r="AP87" s="564"/>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417</v>
      </c>
      <c r="AF88" s="415"/>
      <c r="AG88" s="415"/>
      <c r="AH88" s="415"/>
      <c r="AI88" s="415" t="s">
        <v>569</v>
      </c>
      <c r="AJ88" s="415"/>
      <c r="AK88" s="415"/>
      <c r="AL88" s="415"/>
      <c r="AM88" s="415" t="s">
        <v>385</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4"/>
      <c r="AS89" s="432" t="s">
        <v>175</v>
      </c>
      <c r="AT89" s="433"/>
      <c r="AU89" s="434"/>
      <c r="AV89" s="434"/>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89" t="s">
        <v>57</v>
      </c>
      <c r="Z90" s="890"/>
      <c r="AA90" s="891"/>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2"/>
      <c r="H91" s="383"/>
      <c r="I91" s="383"/>
      <c r="J91" s="383"/>
      <c r="K91" s="383"/>
      <c r="L91" s="383"/>
      <c r="M91" s="383"/>
      <c r="N91" s="383"/>
      <c r="O91" s="384"/>
      <c r="P91" s="450"/>
      <c r="Q91" s="450"/>
      <c r="R91" s="450"/>
      <c r="S91" s="450"/>
      <c r="T91" s="450"/>
      <c r="U91" s="450"/>
      <c r="V91" s="450"/>
      <c r="W91" s="450"/>
      <c r="X91" s="451"/>
      <c r="Y91" s="893" t="s">
        <v>50</v>
      </c>
      <c r="Z91" s="785"/>
      <c r="AA91" s="786"/>
      <c r="AB91" s="447"/>
      <c r="AC91" s="447"/>
      <c r="AD91" s="447"/>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93" t="s">
        <v>13</v>
      </c>
      <c r="Z92" s="785"/>
      <c r="AA92" s="786"/>
      <c r="AB92" s="894" t="s">
        <v>14</v>
      </c>
      <c r="AC92" s="894"/>
      <c r="AD92" s="894"/>
      <c r="AE92" s="563"/>
      <c r="AF92" s="564"/>
      <c r="AG92" s="564"/>
      <c r="AH92" s="564"/>
      <c r="AI92" s="563"/>
      <c r="AJ92" s="564"/>
      <c r="AK92" s="564"/>
      <c r="AL92" s="564"/>
      <c r="AM92" s="563"/>
      <c r="AN92" s="564"/>
      <c r="AO92" s="564"/>
      <c r="AP92" s="564"/>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417</v>
      </c>
      <c r="AF93" s="415"/>
      <c r="AG93" s="415"/>
      <c r="AH93" s="415"/>
      <c r="AI93" s="415" t="s">
        <v>569</v>
      </c>
      <c r="AJ93" s="415"/>
      <c r="AK93" s="415"/>
      <c r="AL93" s="415"/>
      <c r="AM93" s="415" t="s">
        <v>385</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4"/>
      <c r="AS94" s="432" t="s">
        <v>175</v>
      </c>
      <c r="AT94" s="433"/>
      <c r="AU94" s="434"/>
      <c r="AV94" s="434"/>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89" t="s">
        <v>57</v>
      </c>
      <c r="Z95" s="890"/>
      <c r="AA95" s="891"/>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2"/>
      <c r="H96" s="383"/>
      <c r="I96" s="383"/>
      <c r="J96" s="383"/>
      <c r="K96" s="383"/>
      <c r="L96" s="383"/>
      <c r="M96" s="383"/>
      <c r="N96" s="383"/>
      <c r="O96" s="384"/>
      <c r="P96" s="450"/>
      <c r="Q96" s="450"/>
      <c r="R96" s="450"/>
      <c r="S96" s="450"/>
      <c r="T96" s="450"/>
      <c r="U96" s="450"/>
      <c r="V96" s="450"/>
      <c r="W96" s="450"/>
      <c r="X96" s="451"/>
      <c r="Y96" s="893" t="s">
        <v>50</v>
      </c>
      <c r="Z96" s="785"/>
      <c r="AA96" s="786"/>
      <c r="AB96" s="447"/>
      <c r="AC96" s="447"/>
      <c r="AD96" s="447"/>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2"/>
      <c r="Q97" s="452"/>
      <c r="R97" s="452"/>
      <c r="S97" s="452"/>
      <c r="T97" s="452"/>
      <c r="U97" s="452"/>
      <c r="V97" s="452"/>
      <c r="W97" s="452"/>
      <c r="X97" s="453"/>
      <c r="Y97" s="893" t="s">
        <v>13</v>
      </c>
      <c r="Z97" s="785"/>
      <c r="AA97" s="786"/>
      <c r="AB97" s="894" t="s">
        <v>14</v>
      </c>
      <c r="AC97" s="894"/>
      <c r="AD97" s="894"/>
      <c r="AE97" s="563"/>
      <c r="AF97" s="564"/>
      <c r="AG97" s="564"/>
      <c r="AH97" s="564"/>
      <c r="AI97" s="563"/>
      <c r="AJ97" s="564"/>
      <c r="AK97" s="564"/>
      <c r="AL97" s="564"/>
      <c r="AM97" s="563"/>
      <c r="AN97" s="564"/>
      <c r="AO97" s="564"/>
      <c r="AP97" s="564"/>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1" t="s">
        <v>416</v>
      </c>
      <c r="AR99" s="412"/>
      <c r="AS99" s="412"/>
      <c r="AT99" s="413"/>
      <c r="AU99" s="411" t="s">
        <v>594</v>
      </c>
      <c r="AV99" s="412"/>
      <c r="AW99" s="412"/>
      <c r="AX99" s="414"/>
      <c r="AY99">
        <f>COUNTA($G$100)</f>
        <v>0</v>
      </c>
    </row>
    <row r="100" spans="1:60" ht="23.25" hidden="1" customHeight="1" x14ac:dyDescent="0.15">
      <c r="A100" s="348"/>
      <c r="B100" s="317"/>
      <c r="C100" s="317"/>
      <c r="D100" s="317"/>
      <c r="E100" s="317"/>
      <c r="F100" s="318"/>
      <c r="G100" s="435"/>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customHeight="1" x14ac:dyDescent="0.15">
      <c r="A102" s="460" t="s">
        <v>582</v>
      </c>
      <c r="B102" s="341"/>
      <c r="C102" s="341"/>
      <c r="D102" s="341"/>
      <c r="E102" s="341"/>
      <c r="F102" s="461"/>
      <c r="G102" s="223" t="s">
        <v>583</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1</v>
      </c>
    </row>
    <row r="103" spans="1:60" ht="23.25" customHeight="1" x14ac:dyDescent="0.15">
      <c r="A103" s="462"/>
      <c r="B103" s="322"/>
      <c r="C103" s="322"/>
      <c r="D103" s="322"/>
      <c r="E103" s="322"/>
      <c r="F103" s="463"/>
      <c r="G103" s="394" t="s">
        <v>665</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t="s">
        <v>633</v>
      </c>
      <c r="AC103" s="423"/>
      <c r="AD103" s="424"/>
      <c r="AE103" s="398">
        <v>31178</v>
      </c>
      <c r="AF103" s="398"/>
      <c r="AG103" s="398"/>
      <c r="AH103" s="398"/>
      <c r="AI103" s="398">
        <v>62355</v>
      </c>
      <c r="AJ103" s="398"/>
      <c r="AK103" s="398"/>
      <c r="AL103" s="398"/>
      <c r="AM103" s="398">
        <v>62494</v>
      </c>
      <c r="AN103" s="398"/>
      <c r="AO103" s="398"/>
      <c r="AP103" s="398"/>
      <c r="AQ103" s="389">
        <v>62655</v>
      </c>
      <c r="AR103" s="372"/>
      <c r="AS103" s="372"/>
      <c r="AT103" s="372"/>
      <c r="AU103" s="372"/>
      <c r="AV103" s="372"/>
      <c r="AW103" s="372"/>
      <c r="AX103" s="373"/>
      <c r="AY103">
        <f>$AY$102</f>
        <v>1</v>
      </c>
    </row>
    <row r="104" spans="1:60" ht="46.5" customHeight="1" thickBot="1" x14ac:dyDescent="0.2">
      <c r="A104" s="464"/>
      <c r="B104" s="324"/>
      <c r="C104" s="324"/>
      <c r="D104" s="324"/>
      <c r="E104" s="324"/>
      <c r="F104" s="465"/>
      <c r="G104" s="396"/>
      <c r="H104" s="397"/>
      <c r="I104" s="397"/>
      <c r="J104" s="397"/>
      <c r="K104" s="397"/>
      <c r="L104" s="397"/>
      <c r="M104" s="397"/>
      <c r="N104" s="397"/>
      <c r="O104" s="397"/>
      <c r="P104" s="397"/>
      <c r="Q104" s="397"/>
      <c r="R104" s="397"/>
      <c r="S104" s="397"/>
      <c r="T104" s="397"/>
      <c r="U104" s="397"/>
      <c r="V104" s="397"/>
      <c r="W104" s="397"/>
      <c r="X104" s="397"/>
      <c r="Y104" s="385" t="s">
        <v>585</v>
      </c>
      <c r="Z104" s="399"/>
      <c r="AA104" s="400"/>
      <c r="AB104" s="425" t="s">
        <v>634</v>
      </c>
      <c r="AC104" s="426"/>
      <c r="AD104" s="427"/>
      <c r="AE104" s="428" t="s">
        <v>635</v>
      </c>
      <c r="AF104" s="428"/>
      <c r="AG104" s="428"/>
      <c r="AH104" s="428"/>
      <c r="AI104" s="428" t="s">
        <v>636</v>
      </c>
      <c r="AJ104" s="428"/>
      <c r="AK104" s="428"/>
      <c r="AL104" s="428"/>
      <c r="AM104" s="428" t="s">
        <v>691</v>
      </c>
      <c r="AN104" s="428"/>
      <c r="AO104" s="428"/>
      <c r="AP104" s="428"/>
      <c r="AQ104" s="428" t="s">
        <v>692</v>
      </c>
      <c r="AR104" s="428"/>
      <c r="AS104" s="428"/>
      <c r="AT104" s="428"/>
      <c r="AU104" s="428"/>
      <c r="AV104" s="428"/>
      <c r="AW104" s="428"/>
      <c r="AX104" s="429"/>
      <c r="AY104">
        <f>$AY$102</f>
        <v>1</v>
      </c>
    </row>
    <row r="105" spans="1:60" ht="18.75" hidden="1" customHeight="1" x14ac:dyDescent="0.15">
      <c r="A105" s="502" t="s">
        <v>236</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417</v>
      </c>
      <c r="AF105" s="415"/>
      <c r="AG105" s="415"/>
      <c r="AH105" s="415"/>
      <c r="AI105" s="415" t="s">
        <v>569</v>
      </c>
      <c r="AJ105" s="415"/>
      <c r="AK105" s="415"/>
      <c r="AL105" s="415"/>
      <c r="AM105" s="415" t="s">
        <v>385</v>
      </c>
      <c r="AN105" s="415"/>
      <c r="AO105" s="415"/>
      <c r="AP105" s="415"/>
      <c r="AQ105" s="457" t="s">
        <v>174</v>
      </c>
      <c r="AR105" s="458"/>
      <c r="AS105" s="458"/>
      <c r="AT105" s="459"/>
      <c r="AU105" s="322" t="s">
        <v>128</v>
      </c>
      <c r="AV105" s="322"/>
      <c r="AW105" s="322"/>
      <c r="AX105" s="327"/>
      <c r="AY105">
        <f>COUNTA($G$107)</f>
        <v>0</v>
      </c>
    </row>
    <row r="106" spans="1:60" ht="18.75" hidden="1" customHeight="1" x14ac:dyDescent="0.15">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0"/>
      <c r="AR106" s="431"/>
      <c r="AS106" s="432" t="s">
        <v>175</v>
      </c>
      <c r="AT106" s="433"/>
      <c r="AU106" s="434"/>
      <c r="AV106" s="434"/>
      <c r="AW106" s="324" t="s">
        <v>166</v>
      </c>
      <c r="AX106" s="329"/>
      <c r="AY106">
        <f t="shared" ref="AY106:AY111" si="3">$AY$105</f>
        <v>0</v>
      </c>
    </row>
    <row r="107" spans="1:60" ht="23.25" hidden="1" customHeight="1" x14ac:dyDescent="0.15">
      <c r="A107" s="508"/>
      <c r="B107" s="506"/>
      <c r="C107" s="506"/>
      <c r="D107" s="506"/>
      <c r="E107" s="506"/>
      <c r="F107" s="507"/>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09"/>
      <c r="B108" s="510"/>
      <c r="C108" s="510"/>
      <c r="D108" s="510"/>
      <c r="E108" s="510"/>
      <c r="F108" s="511"/>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7"/>
      <c r="AC108" s="447"/>
      <c r="AD108" s="447"/>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8"/>
      <c r="B109" s="506"/>
      <c r="C109" s="506"/>
      <c r="D109" s="506"/>
      <c r="E109" s="506"/>
      <c r="F109" s="507"/>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0" t="s">
        <v>261</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15">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417</v>
      </c>
      <c r="AF117" s="415"/>
      <c r="AG117" s="415"/>
      <c r="AH117" s="415"/>
      <c r="AI117" s="415" t="s">
        <v>569</v>
      </c>
      <c r="AJ117" s="415"/>
      <c r="AK117" s="415"/>
      <c r="AL117" s="415"/>
      <c r="AM117" s="415" t="s">
        <v>385</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4"/>
      <c r="AS118" s="432" t="s">
        <v>175</v>
      </c>
      <c r="AT118" s="433"/>
      <c r="AU118" s="434"/>
      <c r="AV118" s="434"/>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89" t="s">
        <v>57</v>
      </c>
      <c r="Z119" s="890"/>
      <c r="AA119" s="891"/>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2"/>
      <c r="H120" s="383"/>
      <c r="I120" s="383"/>
      <c r="J120" s="383"/>
      <c r="K120" s="383"/>
      <c r="L120" s="383"/>
      <c r="M120" s="383"/>
      <c r="N120" s="383"/>
      <c r="O120" s="384"/>
      <c r="P120" s="450"/>
      <c r="Q120" s="450"/>
      <c r="R120" s="450"/>
      <c r="S120" s="450"/>
      <c r="T120" s="450"/>
      <c r="U120" s="450"/>
      <c r="V120" s="450"/>
      <c r="W120" s="450"/>
      <c r="X120" s="451"/>
      <c r="Y120" s="893" t="s">
        <v>50</v>
      </c>
      <c r="Z120" s="785"/>
      <c r="AA120" s="786"/>
      <c r="AB120" s="447"/>
      <c r="AC120" s="447"/>
      <c r="AD120" s="447"/>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93" t="s">
        <v>13</v>
      </c>
      <c r="Z121" s="785"/>
      <c r="AA121" s="786"/>
      <c r="AB121" s="894" t="s">
        <v>14</v>
      </c>
      <c r="AC121" s="894"/>
      <c r="AD121" s="894"/>
      <c r="AE121" s="563"/>
      <c r="AF121" s="564"/>
      <c r="AG121" s="564"/>
      <c r="AH121" s="564"/>
      <c r="AI121" s="563"/>
      <c r="AJ121" s="564"/>
      <c r="AK121" s="564"/>
      <c r="AL121" s="564"/>
      <c r="AM121" s="563"/>
      <c r="AN121" s="564"/>
      <c r="AO121" s="564"/>
      <c r="AP121" s="564"/>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417</v>
      </c>
      <c r="AF122" s="415"/>
      <c r="AG122" s="415"/>
      <c r="AH122" s="415"/>
      <c r="AI122" s="415" t="s">
        <v>569</v>
      </c>
      <c r="AJ122" s="415"/>
      <c r="AK122" s="415"/>
      <c r="AL122" s="415"/>
      <c r="AM122" s="415" t="s">
        <v>385</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4"/>
      <c r="AS123" s="432" t="s">
        <v>175</v>
      </c>
      <c r="AT123" s="433"/>
      <c r="AU123" s="434"/>
      <c r="AV123" s="434"/>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89" t="s">
        <v>57</v>
      </c>
      <c r="Z124" s="890"/>
      <c r="AA124" s="891"/>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2"/>
      <c r="H125" s="383"/>
      <c r="I125" s="383"/>
      <c r="J125" s="383"/>
      <c r="K125" s="383"/>
      <c r="L125" s="383"/>
      <c r="M125" s="383"/>
      <c r="N125" s="383"/>
      <c r="O125" s="384"/>
      <c r="P125" s="450"/>
      <c r="Q125" s="450"/>
      <c r="R125" s="450"/>
      <c r="S125" s="450"/>
      <c r="T125" s="450"/>
      <c r="U125" s="450"/>
      <c r="V125" s="450"/>
      <c r="W125" s="450"/>
      <c r="X125" s="451"/>
      <c r="Y125" s="893" t="s">
        <v>50</v>
      </c>
      <c r="Z125" s="785"/>
      <c r="AA125" s="786"/>
      <c r="AB125" s="447"/>
      <c r="AC125" s="447"/>
      <c r="AD125" s="447"/>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93" t="s">
        <v>13</v>
      </c>
      <c r="Z126" s="785"/>
      <c r="AA126" s="786"/>
      <c r="AB126" s="894" t="s">
        <v>14</v>
      </c>
      <c r="AC126" s="894"/>
      <c r="AD126" s="894"/>
      <c r="AE126" s="563"/>
      <c r="AF126" s="564"/>
      <c r="AG126" s="564"/>
      <c r="AH126" s="564"/>
      <c r="AI126" s="563"/>
      <c r="AJ126" s="564"/>
      <c r="AK126" s="564"/>
      <c r="AL126" s="564"/>
      <c r="AM126" s="563"/>
      <c r="AN126" s="564"/>
      <c r="AO126" s="564"/>
      <c r="AP126" s="564"/>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417</v>
      </c>
      <c r="AF127" s="415"/>
      <c r="AG127" s="415"/>
      <c r="AH127" s="415"/>
      <c r="AI127" s="415" t="s">
        <v>569</v>
      </c>
      <c r="AJ127" s="415"/>
      <c r="AK127" s="415"/>
      <c r="AL127" s="415"/>
      <c r="AM127" s="415" t="s">
        <v>385</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4"/>
      <c r="AS128" s="432" t="s">
        <v>175</v>
      </c>
      <c r="AT128" s="433"/>
      <c r="AU128" s="434"/>
      <c r="AV128" s="434"/>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89" t="s">
        <v>57</v>
      </c>
      <c r="Z129" s="890"/>
      <c r="AA129" s="891"/>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2"/>
      <c r="H130" s="383"/>
      <c r="I130" s="383"/>
      <c r="J130" s="383"/>
      <c r="K130" s="383"/>
      <c r="L130" s="383"/>
      <c r="M130" s="383"/>
      <c r="N130" s="383"/>
      <c r="O130" s="384"/>
      <c r="P130" s="450"/>
      <c r="Q130" s="450"/>
      <c r="R130" s="450"/>
      <c r="S130" s="450"/>
      <c r="T130" s="450"/>
      <c r="U130" s="450"/>
      <c r="V130" s="450"/>
      <c r="W130" s="450"/>
      <c r="X130" s="451"/>
      <c r="Y130" s="893" t="s">
        <v>50</v>
      </c>
      <c r="Z130" s="785"/>
      <c r="AA130" s="786"/>
      <c r="AB130" s="447"/>
      <c r="AC130" s="447"/>
      <c r="AD130" s="447"/>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2"/>
      <c r="Q131" s="452"/>
      <c r="R131" s="452"/>
      <c r="S131" s="452"/>
      <c r="T131" s="452"/>
      <c r="U131" s="452"/>
      <c r="V131" s="452"/>
      <c r="W131" s="452"/>
      <c r="X131" s="453"/>
      <c r="Y131" s="893" t="s">
        <v>13</v>
      </c>
      <c r="Z131" s="785"/>
      <c r="AA131" s="786"/>
      <c r="AB131" s="894" t="s">
        <v>14</v>
      </c>
      <c r="AC131" s="894"/>
      <c r="AD131" s="894"/>
      <c r="AE131" s="563"/>
      <c r="AF131" s="564"/>
      <c r="AG131" s="564"/>
      <c r="AH131" s="564"/>
      <c r="AI131" s="563"/>
      <c r="AJ131" s="564"/>
      <c r="AK131" s="564"/>
      <c r="AL131" s="564"/>
      <c r="AM131" s="563"/>
      <c r="AN131" s="564"/>
      <c r="AO131" s="564"/>
      <c r="AP131" s="564"/>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1" t="s">
        <v>416</v>
      </c>
      <c r="AR133" s="412"/>
      <c r="AS133" s="412"/>
      <c r="AT133" s="413"/>
      <c r="AU133" s="411" t="s">
        <v>594</v>
      </c>
      <c r="AV133" s="412"/>
      <c r="AW133" s="412"/>
      <c r="AX133" s="414"/>
      <c r="AY133">
        <f>COUNTA($G$134)</f>
        <v>0</v>
      </c>
    </row>
    <row r="134" spans="1:60" ht="23.25" hidden="1" customHeight="1" x14ac:dyDescent="0.15">
      <c r="A134" s="348"/>
      <c r="B134" s="317"/>
      <c r="C134" s="317"/>
      <c r="D134" s="317"/>
      <c r="E134" s="317"/>
      <c r="F134" s="318"/>
      <c r="G134" s="435"/>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15">
      <c r="A136" s="460" t="s">
        <v>582</v>
      </c>
      <c r="B136" s="341"/>
      <c r="C136" s="341"/>
      <c r="D136" s="341"/>
      <c r="E136" s="341"/>
      <c r="F136" s="461"/>
      <c r="G136" s="223" t="s">
        <v>583</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2"/>
      <c r="B137" s="322"/>
      <c r="C137" s="322"/>
      <c r="D137" s="322"/>
      <c r="E137" s="322"/>
      <c r="F137" s="463"/>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4"/>
      <c r="B138" s="324"/>
      <c r="C138" s="324"/>
      <c r="D138" s="324"/>
      <c r="E138" s="324"/>
      <c r="F138" s="465"/>
      <c r="G138" s="396"/>
      <c r="H138" s="397"/>
      <c r="I138" s="397"/>
      <c r="J138" s="397"/>
      <c r="K138" s="397"/>
      <c r="L138" s="397"/>
      <c r="M138" s="397"/>
      <c r="N138" s="397"/>
      <c r="O138" s="397"/>
      <c r="P138" s="397"/>
      <c r="Q138" s="397"/>
      <c r="R138" s="397"/>
      <c r="S138" s="397"/>
      <c r="T138" s="397"/>
      <c r="U138" s="397"/>
      <c r="V138" s="397"/>
      <c r="W138" s="397"/>
      <c r="X138" s="397"/>
      <c r="Y138" s="385"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29"/>
      <c r="AY138">
        <f>$AY$136</f>
        <v>0</v>
      </c>
    </row>
    <row r="139" spans="1:60" ht="18.75" hidden="1" customHeight="1" x14ac:dyDescent="0.15">
      <c r="A139" s="502" t="s">
        <v>236</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417</v>
      </c>
      <c r="AF139" s="415"/>
      <c r="AG139" s="415"/>
      <c r="AH139" s="415"/>
      <c r="AI139" s="415" t="s">
        <v>569</v>
      </c>
      <c r="AJ139" s="415"/>
      <c r="AK139" s="415"/>
      <c r="AL139" s="415"/>
      <c r="AM139" s="415" t="s">
        <v>385</v>
      </c>
      <c r="AN139" s="415"/>
      <c r="AO139" s="415"/>
      <c r="AP139" s="415"/>
      <c r="AQ139" s="457" t="s">
        <v>174</v>
      </c>
      <c r="AR139" s="458"/>
      <c r="AS139" s="458"/>
      <c r="AT139" s="459"/>
      <c r="AU139" s="322" t="s">
        <v>128</v>
      </c>
      <c r="AV139" s="322"/>
      <c r="AW139" s="322"/>
      <c r="AX139" s="327"/>
      <c r="AY139">
        <f>COUNTA($G$141)</f>
        <v>0</v>
      </c>
    </row>
    <row r="140" spans="1:60" ht="18.75" hidden="1" customHeight="1" x14ac:dyDescent="0.15">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0"/>
      <c r="AR140" s="431"/>
      <c r="AS140" s="432" t="s">
        <v>175</v>
      </c>
      <c r="AT140" s="433"/>
      <c r="AU140" s="434"/>
      <c r="AV140" s="434"/>
      <c r="AW140" s="324" t="s">
        <v>166</v>
      </c>
      <c r="AX140" s="329"/>
      <c r="AY140">
        <f t="shared" ref="AY140:AY145" si="5">$AY$139</f>
        <v>0</v>
      </c>
    </row>
    <row r="141" spans="1:60" ht="23.25" hidden="1" customHeight="1" x14ac:dyDescent="0.15">
      <c r="A141" s="508"/>
      <c r="B141" s="506"/>
      <c r="C141" s="506"/>
      <c r="D141" s="506"/>
      <c r="E141" s="506"/>
      <c r="F141" s="507"/>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09"/>
      <c r="B142" s="510"/>
      <c r="C142" s="510"/>
      <c r="D142" s="510"/>
      <c r="E142" s="510"/>
      <c r="F142" s="511"/>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7"/>
      <c r="AC142" s="447"/>
      <c r="AD142" s="447"/>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8"/>
      <c r="B143" s="506"/>
      <c r="C143" s="506"/>
      <c r="D143" s="506"/>
      <c r="E143" s="506"/>
      <c r="F143" s="507"/>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0" t="s">
        <v>261</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417</v>
      </c>
      <c r="AF151" s="415"/>
      <c r="AG151" s="415"/>
      <c r="AH151" s="415"/>
      <c r="AI151" s="415" t="s">
        <v>569</v>
      </c>
      <c r="AJ151" s="415"/>
      <c r="AK151" s="415"/>
      <c r="AL151" s="415"/>
      <c r="AM151" s="415" t="s">
        <v>385</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4"/>
      <c r="AS152" s="432" t="s">
        <v>175</v>
      </c>
      <c r="AT152" s="433"/>
      <c r="AU152" s="434"/>
      <c r="AV152" s="434"/>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89" t="s">
        <v>57</v>
      </c>
      <c r="Z153" s="890"/>
      <c r="AA153" s="891"/>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2"/>
      <c r="H154" s="383"/>
      <c r="I154" s="383"/>
      <c r="J154" s="383"/>
      <c r="K154" s="383"/>
      <c r="L154" s="383"/>
      <c r="M154" s="383"/>
      <c r="N154" s="383"/>
      <c r="O154" s="384"/>
      <c r="P154" s="450"/>
      <c r="Q154" s="450"/>
      <c r="R154" s="450"/>
      <c r="S154" s="450"/>
      <c r="T154" s="450"/>
      <c r="U154" s="450"/>
      <c r="V154" s="450"/>
      <c r="W154" s="450"/>
      <c r="X154" s="451"/>
      <c r="Y154" s="893" t="s">
        <v>50</v>
      </c>
      <c r="Z154" s="785"/>
      <c r="AA154" s="786"/>
      <c r="AB154" s="447"/>
      <c r="AC154" s="447"/>
      <c r="AD154" s="447"/>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93" t="s">
        <v>13</v>
      </c>
      <c r="Z155" s="785"/>
      <c r="AA155" s="786"/>
      <c r="AB155" s="894" t="s">
        <v>14</v>
      </c>
      <c r="AC155" s="894"/>
      <c r="AD155" s="894"/>
      <c r="AE155" s="563"/>
      <c r="AF155" s="564"/>
      <c r="AG155" s="564"/>
      <c r="AH155" s="564"/>
      <c r="AI155" s="563"/>
      <c r="AJ155" s="564"/>
      <c r="AK155" s="564"/>
      <c r="AL155" s="564"/>
      <c r="AM155" s="563"/>
      <c r="AN155" s="564"/>
      <c r="AO155" s="564"/>
      <c r="AP155" s="564"/>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417</v>
      </c>
      <c r="AF156" s="415"/>
      <c r="AG156" s="415"/>
      <c r="AH156" s="415"/>
      <c r="AI156" s="415" t="s">
        <v>569</v>
      </c>
      <c r="AJ156" s="415"/>
      <c r="AK156" s="415"/>
      <c r="AL156" s="415"/>
      <c r="AM156" s="415" t="s">
        <v>385</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4"/>
      <c r="AS157" s="432" t="s">
        <v>175</v>
      </c>
      <c r="AT157" s="433"/>
      <c r="AU157" s="434"/>
      <c r="AV157" s="434"/>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89" t="s">
        <v>57</v>
      </c>
      <c r="Z158" s="890"/>
      <c r="AA158" s="891"/>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2"/>
      <c r="H159" s="383"/>
      <c r="I159" s="383"/>
      <c r="J159" s="383"/>
      <c r="K159" s="383"/>
      <c r="L159" s="383"/>
      <c r="M159" s="383"/>
      <c r="N159" s="383"/>
      <c r="O159" s="384"/>
      <c r="P159" s="450"/>
      <c r="Q159" s="450"/>
      <c r="R159" s="450"/>
      <c r="S159" s="450"/>
      <c r="T159" s="450"/>
      <c r="U159" s="450"/>
      <c r="V159" s="450"/>
      <c r="W159" s="450"/>
      <c r="X159" s="451"/>
      <c r="Y159" s="893" t="s">
        <v>50</v>
      </c>
      <c r="Z159" s="785"/>
      <c r="AA159" s="786"/>
      <c r="AB159" s="447"/>
      <c r="AC159" s="447"/>
      <c r="AD159" s="447"/>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93" t="s">
        <v>13</v>
      </c>
      <c r="Z160" s="785"/>
      <c r="AA160" s="786"/>
      <c r="AB160" s="894" t="s">
        <v>14</v>
      </c>
      <c r="AC160" s="894"/>
      <c r="AD160" s="894"/>
      <c r="AE160" s="563"/>
      <c r="AF160" s="564"/>
      <c r="AG160" s="564"/>
      <c r="AH160" s="564"/>
      <c r="AI160" s="563"/>
      <c r="AJ160" s="564"/>
      <c r="AK160" s="564"/>
      <c r="AL160" s="564"/>
      <c r="AM160" s="563"/>
      <c r="AN160" s="564"/>
      <c r="AO160" s="564"/>
      <c r="AP160" s="564"/>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417</v>
      </c>
      <c r="AF161" s="415"/>
      <c r="AG161" s="415"/>
      <c r="AH161" s="415"/>
      <c r="AI161" s="415" t="s">
        <v>569</v>
      </c>
      <c r="AJ161" s="415"/>
      <c r="AK161" s="415"/>
      <c r="AL161" s="415"/>
      <c r="AM161" s="415" t="s">
        <v>385</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4"/>
      <c r="AS162" s="432" t="s">
        <v>175</v>
      </c>
      <c r="AT162" s="433"/>
      <c r="AU162" s="434"/>
      <c r="AV162" s="434"/>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89" t="s">
        <v>57</v>
      </c>
      <c r="Z163" s="890"/>
      <c r="AA163" s="891"/>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2"/>
      <c r="H164" s="383"/>
      <c r="I164" s="383"/>
      <c r="J164" s="383"/>
      <c r="K164" s="383"/>
      <c r="L164" s="383"/>
      <c r="M164" s="383"/>
      <c r="N164" s="383"/>
      <c r="O164" s="384"/>
      <c r="P164" s="450"/>
      <c r="Q164" s="450"/>
      <c r="R164" s="450"/>
      <c r="S164" s="450"/>
      <c r="T164" s="450"/>
      <c r="U164" s="450"/>
      <c r="V164" s="450"/>
      <c r="W164" s="450"/>
      <c r="X164" s="451"/>
      <c r="Y164" s="893" t="s">
        <v>50</v>
      </c>
      <c r="Z164" s="785"/>
      <c r="AA164" s="786"/>
      <c r="AB164" s="447"/>
      <c r="AC164" s="447"/>
      <c r="AD164" s="447"/>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1" t="s">
        <v>416</v>
      </c>
      <c r="AR167" s="412"/>
      <c r="AS167" s="412"/>
      <c r="AT167" s="413"/>
      <c r="AU167" s="411" t="s">
        <v>594</v>
      </c>
      <c r="AV167" s="412"/>
      <c r="AW167" s="412"/>
      <c r="AX167" s="414"/>
      <c r="AY167">
        <f>COUNTA($G$168)</f>
        <v>0</v>
      </c>
    </row>
    <row r="168" spans="1:60" ht="23.25" hidden="1" customHeight="1" x14ac:dyDescent="0.15">
      <c r="A168" s="348"/>
      <c r="B168" s="317"/>
      <c r="C168" s="317"/>
      <c r="D168" s="317"/>
      <c r="E168" s="317"/>
      <c r="F168" s="318"/>
      <c r="G168" s="435"/>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15">
      <c r="A170" s="460" t="s">
        <v>582</v>
      </c>
      <c r="B170" s="341"/>
      <c r="C170" s="341"/>
      <c r="D170" s="341"/>
      <c r="E170" s="341"/>
      <c r="F170" s="461"/>
      <c r="G170" s="223" t="s">
        <v>583</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2"/>
      <c r="B171" s="322"/>
      <c r="C171" s="322"/>
      <c r="D171" s="322"/>
      <c r="E171" s="322"/>
      <c r="F171" s="463"/>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4"/>
      <c r="B172" s="324"/>
      <c r="C172" s="324"/>
      <c r="D172" s="324"/>
      <c r="E172" s="324"/>
      <c r="F172" s="465"/>
      <c r="G172" s="396"/>
      <c r="H172" s="397"/>
      <c r="I172" s="397"/>
      <c r="J172" s="397"/>
      <c r="K172" s="397"/>
      <c r="L172" s="397"/>
      <c r="M172" s="397"/>
      <c r="N172" s="397"/>
      <c r="O172" s="397"/>
      <c r="P172" s="397"/>
      <c r="Q172" s="397"/>
      <c r="R172" s="397"/>
      <c r="S172" s="397"/>
      <c r="T172" s="397"/>
      <c r="U172" s="397"/>
      <c r="V172" s="397"/>
      <c r="W172" s="397"/>
      <c r="X172" s="397"/>
      <c r="Y172" s="385"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29"/>
      <c r="AY172">
        <f>$AY$170</f>
        <v>0</v>
      </c>
    </row>
    <row r="173" spans="1:60" ht="18.75" hidden="1" customHeight="1" x14ac:dyDescent="0.15">
      <c r="A173" s="502" t="s">
        <v>236</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417</v>
      </c>
      <c r="AF173" s="415"/>
      <c r="AG173" s="415"/>
      <c r="AH173" s="415"/>
      <c r="AI173" s="415" t="s">
        <v>569</v>
      </c>
      <c r="AJ173" s="415"/>
      <c r="AK173" s="415"/>
      <c r="AL173" s="415"/>
      <c r="AM173" s="415" t="s">
        <v>385</v>
      </c>
      <c r="AN173" s="415"/>
      <c r="AO173" s="415"/>
      <c r="AP173" s="415"/>
      <c r="AQ173" s="457" t="s">
        <v>174</v>
      </c>
      <c r="AR173" s="458"/>
      <c r="AS173" s="458"/>
      <c r="AT173" s="459"/>
      <c r="AU173" s="322" t="s">
        <v>128</v>
      </c>
      <c r="AV173" s="322"/>
      <c r="AW173" s="322"/>
      <c r="AX173" s="327"/>
      <c r="AY173">
        <f>COUNTA($G$175)</f>
        <v>0</v>
      </c>
    </row>
    <row r="174" spans="1:60" ht="18.75" hidden="1" customHeight="1" x14ac:dyDescent="0.15">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0"/>
      <c r="AR174" s="431"/>
      <c r="AS174" s="432" t="s">
        <v>175</v>
      </c>
      <c r="AT174" s="433"/>
      <c r="AU174" s="434"/>
      <c r="AV174" s="434"/>
      <c r="AW174" s="324" t="s">
        <v>166</v>
      </c>
      <c r="AX174" s="329"/>
      <c r="AY174">
        <f t="shared" ref="AY174:AY179" si="7">$AY$173</f>
        <v>0</v>
      </c>
    </row>
    <row r="175" spans="1:60" ht="23.25" hidden="1" customHeight="1" x14ac:dyDescent="0.15">
      <c r="A175" s="508"/>
      <c r="B175" s="506"/>
      <c r="C175" s="506"/>
      <c r="D175" s="506"/>
      <c r="E175" s="506"/>
      <c r="F175" s="507"/>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09"/>
      <c r="B176" s="510"/>
      <c r="C176" s="510"/>
      <c r="D176" s="510"/>
      <c r="E176" s="510"/>
      <c r="F176" s="511"/>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7"/>
      <c r="AC176" s="447"/>
      <c r="AD176" s="447"/>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8"/>
      <c r="B177" s="506"/>
      <c r="C177" s="506"/>
      <c r="D177" s="506"/>
      <c r="E177" s="506"/>
      <c r="F177" s="507"/>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0" t="s">
        <v>261</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417</v>
      </c>
      <c r="AF185" s="415"/>
      <c r="AG185" s="415"/>
      <c r="AH185" s="415"/>
      <c r="AI185" s="415" t="s">
        <v>569</v>
      </c>
      <c r="AJ185" s="415"/>
      <c r="AK185" s="415"/>
      <c r="AL185" s="415"/>
      <c r="AM185" s="415" t="s">
        <v>385</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4"/>
      <c r="AS186" s="432" t="s">
        <v>175</v>
      </c>
      <c r="AT186" s="433"/>
      <c r="AU186" s="434"/>
      <c r="AV186" s="434"/>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89" t="s">
        <v>57</v>
      </c>
      <c r="Z187" s="890"/>
      <c r="AA187" s="891"/>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2"/>
      <c r="H188" s="383"/>
      <c r="I188" s="383"/>
      <c r="J188" s="383"/>
      <c r="K188" s="383"/>
      <c r="L188" s="383"/>
      <c r="M188" s="383"/>
      <c r="N188" s="383"/>
      <c r="O188" s="384"/>
      <c r="P188" s="450"/>
      <c r="Q188" s="450"/>
      <c r="R188" s="450"/>
      <c r="S188" s="450"/>
      <c r="T188" s="450"/>
      <c r="U188" s="450"/>
      <c r="V188" s="450"/>
      <c r="W188" s="450"/>
      <c r="X188" s="451"/>
      <c r="Y188" s="893" t="s">
        <v>50</v>
      </c>
      <c r="Z188" s="785"/>
      <c r="AA188" s="786"/>
      <c r="AB188" s="447"/>
      <c r="AC188" s="447"/>
      <c r="AD188" s="447"/>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93" t="s">
        <v>13</v>
      </c>
      <c r="Z189" s="785"/>
      <c r="AA189" s="786"/>
      <c r="AB189" s="894" t="s">
        <v>14</v>
      </c>
      <c r="AC189" s="894"/>
      <c r="AD189" s="894"/>
      <c r="AE189" s="563"/>
      <c r="AF189" s="564"/>
      <c r="AG189" s="564"/>
      <c r="AH189" s="564"/>
      <c r="AI189" s="563"/>
      <c r="AJ189" s="564"/>
      <c r="AK189" s="564"/>
      <c r="AL189" s="564"/>
      <c r="AM189" s="563"/>
      <c r="AN189" s="564"/>
      <c r="AO189" s="564"/>
      <c r="AP189" s="564"/>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417</v>
      </c>
      <c r="AF190" s="415"/>
      <c r="AG190" s="415"/>
      <c r="AH190" s="415"/>
      <c r="AI190" s="415" t="s">
        <v>569</v>
      </c>
      <c r="AJ190" s="415"/>
      <c r="AK190" s="415"/>
      <c r="AL190" s="415"/>
      <c r="AM190" s="415" t="s">
        <v>385</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4"/>
      <c r="AS191" s="432" t="s">
        <v>175</v>
      </c>
      <c r="AT191" s="433"/>
      <c r="AU191" s="434"/>
      <c r="AV191" s="434"/>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89" t="s">
        <v>57</v>
      </c>
      <c r="Z192" s="890"/>
      <c r="AA192" s="891"/>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2"/>
      <c r="H193" s="383"/>
      <c r="I193" s="383"/>
      <c r="J193" s="383"/>
      <c r="K193" s="383"/>
      <c r="L193" s="383"/>
      <c r="M193" s="383"/>
      <c r="N193" s="383"/>
      <c r="O193" s="384"/>
      <c r="P193" s="450"/>
      <c r="Q193" s="450"/>
      <c r="R193" s="450"/>
      <c r="S193" s="450"/>
      <c r="T193" s="450"/>
      <c r="U193" s="450"/>
      <c r="V193" s="450"/>
      <c r="W193" s="450"/>
      <c r="X193" s="451"/>
      <c r="Y193" s="893" t="s">
        <v>50</v>
      </c>
      <c r="Z193" s="785"/>
      <c r="AA193" s="786"/>
      <c r="AB193" s="447"/>
      <c r="AC193" s="447"/>
      <c r="AD193" s="447"/>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93" t="s">
        <v>13</v>
      </c>
      <c r="Z194" s="785"/>
      <c r="AA194" s="786"/>
      <c r="AB194" s="894" t="s">
        <v>14</v>
      </c>
      <c r="AC194" s="894"/>
      <c r="AD194" s="894"/>
      <c r="AE194" s="563"/>
      <c r="AF194" s="564"/>
      <c r="AG194" s="564"/>
      <c r="AH194" s="564"/>
      <c r="AI194" s="563"/>
      <c r="AJ194" s="564"/>
      <c r="AK194" s="564"/>
      <c r="AL194" s="564"/>
      <c r="AM194" s="563"/>
      <c r="AN194" s="564"/>
      <c r="AO194" s="564"/>
      <c r="AP194" s="564"/>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417</v>
      </c>
      <c r="AF195" s="415"/>
      <c r="AG195" s="415"/>
      <c r="AH195" s="415"/>
      <c r="AI195" s="415" t="s">
        <v>569</v>
      </c>
      <c r="AJ195" s="415"/>
      <c r="AK195" s="415"/>
      <c r="AL195" s="415"/>
      <c r="AM195" s="415" t="s">
        <v>385</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4"/>
      <c r="AS196" s="432" t="s">
        <v>175</v>
      </c>
      <c r="AT196" s="433"/>
      <c r="AU196" s="434"/>
      <c r="AV196" s="434"/>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89" t="s">
        <v>57</v>
      </c>
      <c r="Z197" s="890"/>
      <c r="AA197" s="891"/>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2"/>
      <c r="H198" s="383"/>
      <c r="I198" s="383"/>
      <c r="J198" s="383"/>
      <c r="K198" s="383"/>
      <c r="L198" s="383"/>
      <c r="M198" s="383"/>
      <c r="N198" s="383"/>
      <c r="O198" s="384"/>
      <c r="P198" s="450"/>
      <c r="Q198" s="450"/>
      <c r="R198" s="450"/>
      <c r="S198" s="450"/>
      <c r="T198" s="450"/>
      <c r="U198" s="450"/>
      <c r="V198" s="450"/>
      <c r="W198" s="450"/>
      <c r="X198" s="451"/>
      <c r="Y198" s="893" t="s">
        <v>50</v>
      </c>
      <c r="Z198" s="785"/>
      <c r="AA198" s="786"/>
      <c r="AB198" s="447"/>
      <c r="AC198" s="447"/>
      <c r="AD198" s="447"/>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233</v>
      </c>
      <c r="X200" s="554"/>
      <c r="Y200" s="557"/>
      <c r="Z200" s="557"/>
      <c r="AA200" s="558"/>
      <c r="AB200" s="551" t="s">
        <v>11</v>
      </c>
      <c r="AC200" s="548"/>
      <c r="AD200" s="549"/>
      <c r="AE200" s="415" t="s">
        <v>417</v>
      </c>
      <c r="AF200" s="415"/>
      <c r="AG200" s="415"/>
      <c r="AH200" s="415"/>
      <c r="AI200" s="415" t="s">
        <v>569</v>
      </c>
      <c r="AJ200" s="415"/>
      <c r="AK200" s="415"/>
      <c r="AL200" s="415"/>
      <c r="AM200" s="415" t="s">
        <v>385</v>
      </c>
      <c r="AN200" s="415"/>
      <c r="AO200" s="415"/>
      <c r="AP200" s="415"/>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0"/>
      <c r="AR201" s="431"/>
      <c r="AS201" s="432" t="s">
        <v>175</v>
      </c>
      <c r="AT201" s="433"/>
      <c r="AU201" s="434"/>
      <c r="AV201" s="434"/>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251</v>
      </c>
      <c r="AC202" s="541"/>
      <c r="AD202" s="541"/>
      <c r="AE202" s="389"/>
      <c r="AF202" s="372"/>
      <c r="AG202" s="372"/>
      <c r="AH202" s="372"/>
      <c r="AI202" s="389"/>
      <c r="AJ202" s="372"/>
      <c r="AK202" s="372"/>
      <c r="AL202" s="372"/>
      <c r="AM202" s="389"/>
      <c r="AN202" s="372"/>
      <c r="AO202" s="372"/>
      <c r="AP202" s="372"/>
      <c r="AQ202" s="389"/>
      <c r="AR202" s="372"/>
      <c r="AS202" s="372"/>
      <c r="AT202" s="561"/>
      <c r="AU202" s="372"/>
      <c r="AV202" s="372"/>
      <c r="AW202" s="372"/>
      <c r="AX202" s="373"/>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251</v>
      </c>
      <c r="AC203" s="584"/>
      <c r="AD203" s="584"/>
      <c r="AE203" s="389"/>
      <c r="AF203" s="372"/>
      <c r="AG203" s="372"/>
      <c r="AH203" s="372"/>
      <c r="AI203" s="389"/>
      <c r="AJ203" s="372"/>
      <c r="AK203" s="372"/>
      <c r="AL203" s="372"/>
      <c r="AM203" s="389"/>
      <c r="AN203" s="372"/>
      <c r="AO203" s="372"/>
      <c r="AP203" s="372"/>
      <c r="AQ203" s="389"/>
      <c r="AR203" s="372"/>
      <c r="AS203" s="372"/>
      <c r="AT203" s="561"/>
      <c r="AU203" s="372"/>
      <c r="AV203" s="372"/>
      <c r="AW203" s="372"/>
      <c r="AX203" s="373"/>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252</v>
      </c>
      <c r="AC204" s="562"/>
      <c r="AD204" s="562"/>
      <c r="AE204" s="563"/>
      <c r="AF204" s="564"/>
      <c r="AG204" s="564"/>
      <c r="AH204" s="564"/>
      <c r="AI204" s="563"/>
      <c r="AJ204" s="564"/>
      <c r="AK204" s="564"/>
      <c r="AL204" s="564"/>
      <c r="AM204" s="563"/>
      <c r="AN204" s="564"/>
      <c r="AO204" s="564"/>
      <c r="AP204" s="564"/>
      <c r="AQ204" s="389"/>
      <c r="AR204" s="372"/>
      <c r="AS204" s="372"/>
      <c r="AT204" s="561"/>
      <c r="AU204" s="372"/>
      <c r="AV204" s="372"/>
      <c r="AW204" s="372"/>
      <c r="AX204" s="373"/>
      <c r="AY204">
        <f t="shared" si="10"/>
        <v>0</v>
      </c>
    </row>
    <row r="205" spans="1:60" ht="23.25" hidden="1" customHeight="1" x14ac:dyDescent="0.15">
      <c r="A205" s="565" t="s">
        <v>240</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250</v>
      </c>
      <c r="X205" s="575"/>
      <c r="Y205" s="539" t="s">
        <v>12</v>
      </c>
      <c r="Z205" s="539"/>
      <c r="AA205" s="540"/>
      <c r="AB205" s="541" t="s">
        <v>251</v>
      </c>
      <c r="AC205" s="541"/>
      <c r="AD205" s="541"/>
      <c r="AE205" s="389"/>
      <c r="AF205" s="372"/>
      <c r="AG205" s="372"/>
      <c r="AH205" s="372"/>
      <c r="AI205" s="389"/>
      <c r="AJ205" s="372"/>
      <c r="AK205" s="372"/>
      <c r="AL205" s="372"/>
      <c r="AM205" s="389"/>
      <c r="AN205" s="372"/>
      <c r="AO205" s="372"/>
      <c r="AP205" s="372"/>
      <c r="AQ205" s="389"/>
      <c r="AR205" s="372"/>
      <c r="AS205" s="372"/>
      <c r="AT205" s="561"/>
      <c r="AU205" s="372"/>
      <c r="AV205" s="372"/>
      <c r="AW205" s="372"/>
      <c r="AX205" s="373"/>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251</v>
      </c>
      <c r="AC206" s="584"/>
      <c r="AD206" s="584"/>
      <c r="AE206" s="389"/>
      <c r="AF206" s="372"/>
      <c r="AG206" s="372"/>
      <c r="AH206" s="372"/>
      <c r="AI206" s="389"/>
      <c r="AJ206" s="372"/>
      <c r="AK206" s="372"/>
      <c r="AL206" s="372"/>
      <c r="AM206" s="389"/>
      <c r="AN206" s="372"/>
      <c r="AO206" s="372"/>
      <c r="AP206" s="372"/>
      <c r="AQ206" s="389"/>
      <c r="AR206" s="372"/>
      <c r="AS206" s="372"/>
      <c r="AT206" s="561"/>
      <c r="AU206" s="372"/>
      <c r="AV206" s="372"/>
      <c r="AW206" s="372"/>
      <c r="AX206" s="373"/>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252</v>
      </c>
      <c r="AC207" s="562"/>
      <c r="AD207" s="562"/>
      <c r="AE207" s="563"/>
      <c r="AF207" s="564"/>
      <c r="AG207" s="564"/>
      <c r="AH207" s="564"/>
      <c r="AI207" s="563"/>
      <c r="AJ207" s="564"/>
      <c r="AK207" s="564"/>
      <c r="AL207" s="564"/>
      <c r="AM207" s="563"/>
      <c r="AN207" s="564"/>
      <c r="AO207" s="564"/>
      <c r="AP207" s="583"/>
      <c r="AQ207" s="389"/>
      <c r="AR207" s="372"/>
      <c r="AS207" s="372"/>
      <c r="AT207" s="561"/>
      <c r="AU207" s="372"/>
      <c r="AV207" s="372"/>
      <c r="AW207" s="372"/>
      <c r="AX207" s="373"/>
      <c r="AY207">
        <f t="shared" si="10"/>
        <v>0</v>
      </c>
    </row>
    <row r="208" spans="1:60" ht="18.75" hidden="1" customHeight="1" x14ac:dyDescent="0.15">
      <c r="A208" s="589" t="s">
        <v>237</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417</v>
      </c>
      <c r="AF208" s="136"/>
      <c r="AG208" s="136"/>
      <c r="AH208" s="136"/>
      <c r="AI208" s="415" t="s">
        <v>569</v>
      </c>
      <c r="AJ208" s="415"/>
      <c r="AK208" s="415"/>
      <c r="AL208" s="415"/>
      <c r="AM208" s="415" t="s">
        <v>385</v>
      </c>
      <c r="AN208" s="415"/>
      <c r="AO208" s="415"/>
      <c r="AP208" s="415"/>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2"/>
      <c r="I209" s="432"/>
      <c r="J209" s="432"/>
      <c r="K209" s="432"/>
      <c r="L209" s="432"/>
      <c r="M209" s="432"/>
      <c r="N209" s="432"/>
      <c r="O209" s="433"/>
      <c r="P209" s="594"/>
      <c r="Q209" s="432"/>
      <c r="R209" s="432"/>
      <c r="S209" s="432"/>
      <c r="T209" s="432"/>
      <c r="U209" s="432"/>
      <c r="V209" s="432"/>
      <c r="W209" s="432"/>
      <c r="X209" s="433"/>
      <c r="Y209" s="598"/>
      <c r="Z209" s="599"/>
      <c r="AA209" s="600"/>
      <c r="AB209" s="328"/>
      <c r="AC209" s="324"/>
      <c r="AD209" s="325"/>
      <c r="AE209" s="136"/>
      <c r="AF209" s="136"/>
      <c r="AG209" s="136"/>
      <c r="AH209" s="136"/>
      <c r="AI209" s="415"/>
      <c r="AJ209" s="415"/>
      <c r="AK209" s="415"/>
      <c r="AL209" s="415"/>
      <c r="AM209" s="415"/>
      <c r="AN209" s="415"/>
      <c r="AO209" s="415"/>
      <c r="AP209" s="415"/>
      <c r="AQ209" s="430"/>
      <c r="AR209" s="431"/>
      <c r="AS209" s="432" t="s">
        <v>175</v>
      </c>
      <c r="AT209" s="433"/>
      <c r="AU209" s="430"/>
      <c r="AV209" s="431"/>
      <c r="AW209" s="432"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3"/>
      <c r="Q212" s="383"/>
      <c r="R212" s="383"/>
      <c r="S212" s="383"/>
      <c r="T212" s="383"/>
      <c r="U212" s="383"/>
      <c r="V212" s="383"/>
      <c r="W212" s="383"/>
      <c r="X212" s="384"/>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2"/>
      <c r="AV212" s="372"/>
      <c r="AW212" s="372"/>
      <c r="AX212" s="373"/>
      <c r="AY212">
        <f>$AY$208</f>
        <v>0</v>
      </c>
    </row>
    <row r="213" spans="1:51" ht="69.75" hidden="1" customHeight="1" x14ac:dyDescent="0.15">
      <c r="A213" s="644" t="s">
        <v>264</v>
      </c>
      <c r="B213" s="645"/>
      <c r="C213" s="645"/>
      <c r="D213" s="645"/>
      <c r="E213" s="569" t="s">
        <v>225</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hidden="1" customHeight="1" thickBot="1" x14ac:dyDescent="0.2">
      <c r="A214" s="502" t="s">
        <v>577</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t="s">
        <v>231</v>
      </c>
      <c r="AS214" s="660"/>
      <c r="AT214" s="661"/>
      <c r="AU214" s="661"/>
      <c r="AV214" s="661"/>
      <c r="AW214" s="661"/>
      <c r="AX214" s="662"/>
      <c r="AY214">
        <f>COUNTIF($AR$214,"☑")</f>
        <v>0</v>
      </c>
    </row>
    <row r="215" spans="1:51" ht="45" customHeight="1" x14ac:dyDescent="0.15">
      <c r="A215" s="650" t="s">
        <v>284</v>
      </c>
      <c r="B215" s="651"/>
      <c r="C215" s="653" t="s">
        <v>178</v>
      </c>
      <c r="D215" s="651"/>
      <c r="E215" s="654" t="s">
        <v>194</v>
      </c>
      <c r="F215" s="655"/>
      <c r="G215" s="656" t="s">
        <v>650</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651</v>
      </c>
      <c r="H216" s="139"/>
      <c r="I216" s="139"/>
      <c r="J216" s="139"/>
      <c r="K216" s="139"/>
      <c r="L216" s="139"/>
      <c r="M216" s="139"/>
      <c r="N216" s="139"/>
      <c r="O216" s="139"/>
      <c r="P216" s="139"/>
      <c r="Q216" s="139"/>
      <c r="R216" s="139"/>
      <c r="S216" s="139"/>
      <c r="T216" s="139"/>
      <c r="U216" s="139"/>
      <c r="V216" s="140"/>
      <c r="W216" s="628" t="s">
        <v>587</v>
      </c>
      <c r="X216" s="629"/>
      <c r="Y216" s="629"/>
      <c r="Z216" s="629"/>
      <c r="AA216" s="630"/>
      <c r="AB216" s="631" t="s">
        <v>666</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588</v>
      </c>
      <c r="X217" s="635"/>
      <c r="Y217" s="635"/>
      <c r="Z217" s="635"/>
      <c r="AA217" s="636"/>
      <c r="AB217" s="631" t="s">
        <v>657</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600</v>
      </c>
      <c r="D218" s="638"/>
      <c r="E218" s="454" t="s">
        <v>280</v>
      </c>
      <c r="F218" s="456"/>
      <c r="G218" s="618" t="s">
        <v>181</v>
      </c>
      <c r="H218" s="619"/>
      <c r="I218" s="619"/>
      <c r="J218" s="641" t="s">
        <v>616</v>
      </c>
      <c r="K218" s="642"/>
      <c r="L218" s="642"/>
      <c r="M218" s="642"/>
      <c r="N218" s="642"/>
      <c r="O218" s="642"/>
      <c r="P218" s="642"/>
      <c r="Q218" s="642"/>
      <c r="R218" s="642"/>
      <c r="S218" s="642"/>
      <c r="T218" s="643"/>
      <c r="U218" s="616" t="s">
        <v>693</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6"/>
      <c r="F219" s="318"/>
      <c r="G219" s="618" t="s">
        <v>601</v>
      </c>
      <c r="H219" s="619"/>
      <c r="I219" s="619"/>
      <c r="J219" s="619"/>
      <c r="K219" s="619"/>
      <c r="L219" s="619"/>
      <c r="M219" s="619"/>
      <c r="N219" s="619"/>
      <c r="O219" s="619"/>
      <c r="P219" s="619"/>
      <c r="Q219" s="619"/>
      <c r="R219" s="619"/>
      <c r="S219" s="619"/>
      <c r="T219" s="619"/>
      <c r="U219" s="615" t="s">
        <v>693</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9"/>
      <c r="F220" s="321"/>
      <c r="G220" s="618" t="s">
        <v>588</v>
      </c>
      <c r="H220" s="619"/>
      <c r="I220" s="619"/>
      <c r="J220" s="619"/>
      <c r="K220" s="619"/>
      <c r="L220" s="619"/>
      <c r="M220" s="619"/>
      <c r="N220" s="619"/>
      <c r="O220" s="619"/>
      <c r="P220" s="619"/>
      <c r="Q220" s="619"/>
      <c r="R220" s="619"/>
      <c r="S220" s="619"/>
      <c r="T220" s="619"/>
      <c r="U220" s="144" t="s">
        <v>693</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4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647</v>
      </c>
      <c r="AE223" s="706"/>
      <c r="AF223" s="706"/>
      <c r="AG223" s="707" t="s">
        <v>652</v>
      </c>
      <c r="AH223" s="708"/>
      <c r="AI223" s="708"/>
      <c r="AJ223" s="708"/>
      <c r="AK223" s="708"/>
      <c r="AL223" s="708"/>
      <c r="AM223" s="708"/>
      <c r="AN223" s="708"/>
      <c r="AO223" s="708"/>
      <c r="AP223" s="708"/>
      <c r="AQ223" s="708"/>
      <c r="AR223" s="708"/>
      <c r="AS223" s="708"/>
      <c r="AT223" s="708"/>
      <c r="AU223" s="708"/>
      <c r="AV223" s="708"/>
      <c r="AW223" s="708"/>
      <c r="AX223" s="709"/>
    </row>
    <row r="224" spans="1:51" ht="27"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647</v>
      </c>
      <c r="AE224" s="687"/>
      <c r="AF224" s="687"/>
      <c r="AG224" s="713" t="s">
        <v>653</v>
      </c>
      <c r="AH224" s="714"/>
      <c r="AI224" s="714"/>
      <c r="AJ224" s="714"/>
      <c r="AK224" s="714"/>
      <c r="AL224" s="714"/>
      <c r="AM224" s="714"/>
      <c r="AN224" s="714"/>
      <c r="AO224" s="714"/>
      <c r="AP224" s="714"/>
      <c r="AQ224" s="714"/>
      <c r="AR224" s="714"/>
      <c r="AS224" s="714"/>
      <c r="AT224" s="714"/>
      <c r="AU224" s="714"/>
      <c r="AV224" s="714"/>
      <c r="AW224" s="714"/>
      <c r="AX224" s="715"/>
    </row>
    <row r="225" spans="1:50" ht="27"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647</v>
      </c>
      <c r="AE225" s="720"/>
      <c r="AF225" s="720"/>
      <c r="AG225" s="677" t="s">
        <v>654</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655</v>
      </c>
      <c r="AE226" s="674"/>
      <c r="AF226" s="674"/>
      <c r="AG226" s="675" t="s">
        <v>657</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4"/>
      <c r="B227" s="665"/>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656</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656</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647</v>
      </c>
      <c r="AE229" s="739"/>
      <c r="AF229" s="739"/>
      <c r="AG229" s="740" t="s">
        <v>658</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647</v>
      </c>
      <c r="AE230" s="687"/>
      <c r="AF230" s="687"/>
      <c r="AG230" s="713" t="s">
        <v>659</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655</v>
      </c>
      <c r="AE231" s="687"/>
      <c r="AF231" s="687"/>
      <c r="AG231" s="713" t="s">
        <v>657</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647</v>
      </c>
      <c r="AE232" s="687"/>
      <c r="AF232" s="687"/>
      <c r="AG232" s="713" t="s">
        <v>660</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4"/>
      <c r="B233" s="666"/>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655</v>
      </c>
      <c r="AE233" s="720"/>
      <c r="AF233" s="720"/>
      <c r="AG233" s="735" t="s">
        <v>657</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4"/>
      <c r="B234" s="666"/>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655</v>
      </c>
      <c r="AE234" s="687"/>
      <c r="AF234" s="688"/>
      <c r="AG234" s="713" t="s">
        <v>657</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7"/>
      <c r="B235" s="668"/>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647</v>
      </c>
      <c r="AE235" s="728"/>
      <c r="AF235" s="729"/>
      <c r="AG235" s="730" t="s">
        <v>661</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694</v>
      </c>
      <c r="AE236" s="739"/>
      <c r="AF236" s="749"/>
      <c r="AG236" s="740" t="s">
        <v>695</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4"/>
      <c r="B237" s="666"/>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655</v>
      </c>
      <c r="AE237" s="754"/>
      <c r="AF237" s="754"/>
      <c r="AG237" s="713" t="s">
        <v>657</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4"/>
      <c r="B238" s="666"/>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647</v>
      </c>
      <c r="AE238" s="687"/>
      <c r="AF238" s="687"/>
      <c r="AG238" s="713" t="s">
        <v>696</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647</v>
      </c>
      <c r="AE239" s="687"/>
      <c r="AF239" s="687"/>
      <c r="AG239" s="743" t="s">
        <v>662</v>
      </c>
      <c r="AH239" s="142"/>
      <c r="AI239" s="142"/>
      <c r="AJ239" s="142"/>
      <c r="AK239" s="142"/>
      <c r="AL239" s="142"/>
      <c r="AM239" s="142"/>
      <c r="AN239" s="142"/>
      <c r="AO239" s="142"/>
      <c r="AP239" s="142"/>
      <c r="AQ239" s="142"/>
      <c r="AR239" s="142"/>
      <c r="AS239" s="142"/>
      <c r="AT239" s="142"/>
      <c r="AU239" s="142"/>
      <c r="AV239" s="142"/>
      <c r="AW239" s="142"/>
      <c r="AX239" s="744"/>
    </row>
    <row r="240" spans="1:50" ht="50.1"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0"/>
      <c r="AD240" s="673" t="s">
        <v>647</v>
      </c>
      <c r="AE240" s="674"/>
      <c r="AF240" s="766"/>
      <c r="AG240" s="675" t="s">
        <v>663</v>
      </c>
      <c r="AH240" s="139"/>
      <c r="AI240" s="139"/>
      <c r="AJ240" s="139"/>
      <c r="AK240" s="139"/>
      <c r="AL240" s="139"/>
      <c r="AM240" s="139"/>
      <c r="AN240" s="139"/>
      <c r="AO240" s="139"/>
      <c r="AP240" s="139"/>
      <c r="AQ240" s="139"/>
      <c r="AR240" s="139"/>
      <c r="AS240" s="139"/>
      <c r="AT240" s="139"/>
      <c r="AU240" s="139"/>
      <c r="AV240" s="139"/>
      <c r="AW240" s="139"/>
      <c r="AX240" s="676"/>
    </row>
    <row r="241" spans="1:50" ht="35.1" customHeight="1" x14ac:dyDescent="0.15">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35.1" customHeight="1" x14ac:dyDescent="0.15">
      <c r="A242" s="760"/>
      <c r="B242" s="761"/>
      <c r="C242" s="86">
        <v>2022</v>
      </c>
      <c r="D242" s="87"/>
      <c r="E242" s="88" t="s">
        <v>608</v>
      </c>
      <c r="F242" s="88"/>
      <c r="G242" s="88"/>
      <c r="H242" s="89">
        <v>21</v>
      </c>
      <c r="I242" s="89"/>
      <c r="J242" s="90">
        <v>623</v>
      </c>
      <c r="K242" s="90"/>
      <c r="L242" s="90"/>
      <c r="M242" s="89"/>
      <c r="N242" s="91"/>
      <c r="O242" s="92" t="s">
        <v>707</v>
      </c>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35.1" customHeight="1" x14ac:dyDescent="0.15">
      <c r="A243" s="760"/>
      <c r="B243" s="761"/>
      <c r="C243" s="107">
        <v>2022</v>
      </c>
      <c r="D243" s="108"/>
      <c r="E243" s="88" t="s">
        <v>608</v>
      </c>
      <c r="F243" s="88"/>
      <c r="G243" s="88"/>
      <c r="H243" s="89">
        <v>21</v>
      </c>
      <c r="I243" s="89"/>
      <c r="J243" s="755">
        <v>948</v>
      </c>
      <c r="K243" s="755"/>
      <c r="L243" s="755"/>
      <c r="M243" s="756"/>
      <c r="N243" s="757"/>
      <c r="O243" s="95" t="s">
        <v>609</v>
      </c>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35.1" customHeight="1" x14ac:dyDescent="0.15">
      <c r="A244" s="760"/>
      <c r="B244" s="761"/>
      <c r="C244" s="107">
        <v>2022</v>
      </c>
      <c r="D244" s="108"/>
      <c r="E244" s="88" t="s">
        <v>608</v>
      </c>
      <c r="F244" s="88"/>
      <c r="G244" s="88"/>
      <c r="H244" s="89">
        <v>21</v>
      </c>
      <c r="I244" s="89"/>
      <c r="J244" s="755">
        <v>48</v>
      </c>
      <c r="K244" s="755"/>
      <c r="L244" s="755"/>
      <c r="M244" s="756"/>
      <c r="N244" s="757"/>
      <c r="O244" s="95" t="s">
        <v>637</v>
      </c>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35.1" customHeight="1" x14ac:dyDescent="0.15">
      <c r="A245" s="760"/>
      <c r="B245" s="761"/>
      <c r="C245" s="107">
        <v>2022</v>
      </c>
      <c r="D245" s="108"/>
      <c r="E245" s="88" t="s">
        <v>608</v>
      </c>
      <c r="F245" s="88"/>
      <c r="G245" s="88"/>
      <c r="H245" s="89">
        <v>21</v>
      </c>
      <c r="I245" s="89"/>
      <c r="J245" s="755">
        <v>3</v>
      </c>
      <c r="K245" s="755"/>
      <c r="L245" s="755"/>
      <c r="M245" s="756" t="s">
        <v>706</v>
      </c>
      <c r="N245" s="757"/>
      <c r="O245" s="95" t="s">
        <v>638</v>
      </c>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35.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701</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664</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5.1" customHeight="1" thickBot="1" x14ac:dyDescent="0.2">
      <c r="A250" s="112" t="s">
        <v>698</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35.1" customHeight="1" thickBot="1" x14ac:dyDescent="0.2">
      <c r="A252" s="118" t="s">
        <v>132</v>
      </c>
      <c r="B252" s="119"/>
      <c r="C252" s="119"/>
      <c r="D252" s="119"/>
      <c r="E252" s="120"/>
      <c r="F252" s="121" t="s">
        <v>703</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35.1" customHeight="1" thickBot="1" x14ac:dyDescent="0.2">
      <c r="A254" s="118" t="s">
        <v>132</v>
      </c>
      <c r="B254" s="119"/>
      <c r="C254" s="119"/>
      <c r="D254" s="119"/>
      <c r="E254" s="120"/>
      <c r="F254" s="774" t="s">
        <v>704</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35.1"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278</v>
      </c>
      <c r="B258" s="785"/>
      <c r="C258" s="785"/>
      <c r="D258" s="786"/>
      <c r="E258" s="770" t="s">
        <v>639</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277</v>
      </c>
      <c r="B259" s="136"/>
      <c r="C259" s="136"/>
      <c r="D259" s="136"/>
      <c r="E259" s="770" t="s">
        <v>640</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276</v>
      </c>
      <c r="B260" s="136"/>
      <c r="C260" s="136"/>
      <c r="D260" s="136"/>
      <c r="E260" s="770" t="s">
        <v>641</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275</v>
      </c>
      <c r="B261" s="136"/>
      <c r="C261" s="136"/>
      <c r="D261" s="136"/>
      <c r="E261" s="770" t="s">
        <v>642</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274</v>
      </c>
      <c r="B262" s="136"/>
      <c r="C262" s="136"/>
      <c r="D262" s="136"/>
      <c r="E262" s="770" t="s">
        <v>643</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273</v>
      </c>
      <c r="B263" s="136"/>
      <c r="C263" s="136"/>
      <c r="D263" s="136"/>
      <c r="E263" s="770" t="s">
        <v>644</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272</v>
      </c>
      <c r="B264" s="136"/>
      <c r="C264" s="136"/>
      <c r="D264" s="136"/>
      <c r="E264" s="770" t="s">
        <v>645</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271</v>
      </c>
      <c r="B265" s="136"/>
      <c r="C265" s="136"/>
      <c r="D265" s="136"/>
      <c r="E265" s="770" t="s">
        <v>646</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417</v>
      </c>
      <c r="B266" s="136"/>
      <c r="C266" s="136"/>
      <c r="D266" s="136"/>
      <c r="E266" s="789" t="s">
        <v>608</v>
      </c>
      <c r="F266" s="790"/>
      <c r="G266" s="790"/>
      <c r="H266" s="77" t="str">
        <f>IF(E266="","","-")</f>
        <v>-</v>
      </c>
      <c r="I266" s="790"/>
      <c r="J266" s="790"/>
      <c r="K266" s="77" t="str">
        <f>IF(I266="","","-")</f>
        <v/>
      </c>
      <c r="L266" s="106">
        <v>53</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597</v>
      </c>
      <c r="B267" s="136"/>
      <c r="C267" s="136"/>
      <c r="D267" s="136"/>
      <c r="E267" s="789" t="s">
        <v>608</v>
      </c>
      <c r="F267" s="790"/>
      <c r="G267" s="790"/>
      <c r="H267" s="77"/>
      <c r="I267" s="790"/>
      <c r="J267" s="790"/>
      <c r="K267" s="77"/>
      <c r="L267" s="106">
        <v>50</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385</v>
      </c>
      <c r="B268" s="136"/>
      <c r="C268" s="136"/>
      <c r="D268" s="136"/>
      <c r="E268" s="792">
        <v>2021</v>
      </c>
      <c r="F268" s="137"/>
      <c r="G268" s="790" t="s">
        <v>648</v>
      </c>
      <c r="H268" s="790"/>
      <c r="I268" s="790"/>
      <c r="J268" s="137">
        <v>20</v>
      </c>
      <c r="K268" s="137"/>
      <c r="L268" s="106">
        <v>49</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7"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7"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7"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7"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7"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7"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7"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7"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7"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7"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7"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7"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7"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7"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7"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267</v>
      </c>
      <c r="B308" s="797"/>
      <c r="C308" s="797"/>
      <c r="D308" s="797"/>
      <c r="E308" s="797"/>
      <c r="F308" s="798"/>
      <c r="G308" s="802" t="s">
        <v>672</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667</v>
      </c>
      <c r="H310" s="824"/>
      <c r="I310" s="824"/>
      <c r="J310" s="824"/>
      <c r="K310" s="825"/>
      <c r="L310" s="826" t="s">
        <v>668</v>
      </c>
      <c r="M310" s="827"/>
      <c r="N310" s="827"/>
      <c r="O310" s="827"/>
      <c r="P310" s="827"/>
      <c r="Q310" s="827"/>
      <c r="R310" s="827"/>
      <c r="S310" s="827"/>
      <c r="T310" s="827"/>
      <c r="U310" s="827"/>
      <c r="V310" s="827"/>
      <c r="W310" s="827"/>
      <c r="X310" s="828"/>
      <c r="Y310" s="829">
        <v>39</v>
      </c>
      <c r="Z310" s="830"/>
      <c r="AA310" s="830"/>
      <c r="AB310" s="831"/>
      <c r="AC310" s="823" t="s">
        <v>697</v>
      </c>
      <c r="AD310" s="824"/>
      <c r="AE310" s="824"/>
      <c r="AF310" s="824"/>
      <c r="AG310" s="825"/>
      <c r="AH310" s="826" t="s">
        <v>697</v>
      </c>
      <c r="AI310" s="827"/>
      <c r="AJ310" s="827"/>
      <c r="AK310" s="827"/>
      <c r="AL310" s="827"/>
      <c r="AM310" s="827"/>
      <c r="AN310" s="827"/>
      <c r="AO310" s="827"/>
      <c r="AP310" s="827"/>
      <c r="AQ310" s="827"/>
      <c r="AR310" s="827"/>
      <c r="AS310" s="827"/>
      <c r="AT310" s="828"/>
      <c r="AU310" s="829" t="s">
        <v>697</v>
      </c>
      <c r="AV310" s="830"/>
      <c r="AW310" s="830"/>
      <c r="AX310" s="832"/>
    </row>
    <row r="311" spans="1:50" ht="24.75" customHeight="1" x14ac:dyDescent="0.15">
      <c r="A311" s="799"/>
      <c r="B311" s="800"/>
      <c r="C311" s="800"/>
      <c r="D311" s="800"/>
      <c r="E311" s="800"/>
      <c r="F311" s="801"/>
      <c r="G311" s="809" t="s">
        <v>670</v>
      </c>
      <c r="H311" s="810"/>
      <c r="I311" s="810"/>
      <c r="J311" s="810"/>
      <c r="K311" s="811"/>
      <c r="L311" s="812" t="s">
        <v>671</v>
      </c>
      <c r="M311" s="813"/>
      <c r="N311" s="813"/>
      <c r="O311" s="813"/>
      <c r="P311" s="813"/>
      <c r="Q311" s="813"/>
      <c r="R311" s="813"/>
      <c r="S311" s="813"/>
      <c r="T311" s="813"/>
      <c r="U311" s="813"/>
      <c r="V311" s="813"/>
      <c r="W311" s="813"/>
      <c r="X311" s="814"/>
      <c r="Y311" s="815">
        <v>6</v>
      </c>
      <c r="Z311" s="816"/>
      <c r="AA311" s="816"/>
      <c r="AB311" s="817"/>
      <c r="AC311" s="809" t="s">
        <v>616</v>
      </c>
      <c r="AD311" s="810"/>
      <c r="AE311" s="810"/>
      <c r="AF311" s="810"/>
      <c r="AG311" s="811"/>
      <c r="AH311" s="812" t="s">
        <v>616</v>
      </c>
      <c r="AI311" s="813"/>
      <c r="AJ311" s="813"/>
      <c r="AK311" s="813"/>
      <c r="AL311" s="813"/>
      <c r="AM311" s="813"/>
      <c r="AN311" s="813"/>
      <c r="AO311" s="813"/>
      <c r="AP311" s="813"/>
      <c r="AQ311" s="813"/>
      <c r="AR311" s="813"/>
      <c r="AS311" s="813"/>
      <c r="AT311" s="814"/>
      <c r="AU311" s="815" t="s">
        <v>697</v>
      </c>
      <c r="AV311" s="816"/>
      <c r="AW311" s="816"/>
      <c r="AX311" s="818"/>
    </row>
    <row r="312" spans="1:50" ht="24.75" customHeight="1" x14ac:dyDescent="0.15">
      <c r="A312" s="799"/>
      <c r="B312" s="800"/>
      <c r="C312" s="800"/>
      <c r="D312" s="800"/>
      <c r="E312" s="800"/>
      <c r="F312" s="801"/>
      <c r="G312" s="809" t="s">
        <v>669</v>
      </c>
      <c r="H312" s="810"/>
      <c r="I312" s="810"/>
      <c r="J312" s="810"/>
      <c r="K312" s="811"/>
      <c r="L312" s="812" t="s">
        <v>676</v>
      </c>
      <c r="M312" s="813"/>
      <c r="N312" s="813"/>
      <c r="O312" s="813"/>
      <c r="P312" s="813"/>
      <c r="Q312" s="813"/>
      <c r="R312" s="813"/>
      <c r="S312" s="813"/>
      <c r="T312" s="813"/>
      <c r="U312" s="813"/>
      <c r="V312" s="813"/>
      <c r="W312" s="813"/>
      <c r="X312" s="814"/>
      <c r="Y312" s="815">
        <v>5</v>
      </c>
      <c r="Z312" s="816"/>
      <c r="AA312" s="816"/>
      <c r="AB312" s="817"/>
      <c r="AC312" s="809" t="s">
        <v>616</v>
      </c>
      <c r="AD312" s="810"/>
      <c r="AE312" s="810"/>
      <c r="AF312" s="810"/>
      <c r="AG312" s="811"/>
      <c r="AH312" s="812" t="s">
        <v>616</v>
      </c>
      <c r="AI312" s="813"/>
      <c r="AJ312" s="813"/>
      <c r="AK312" s="813"/>
      <c r="AL312" s="813"/>
      <c r="AM312" s="813"/>
      <c r="AN312" s="813"/>
      <c r="AO312" s="813"/>
      <c r="AP312" s="813"/>
      <c r="AQ312" s="813"/>
      <c r="AR312" s="813"/>
      <c r="AS312" s="813"/>
      <c r="AT312" s="814"/>
      <c r="AU312" s="815" t="s">
        <v>616</v>
      </c>
      <c r="AV312" s="816"/>
      <c r="AW312" s="816"/>
      <c r="AX312" s="818"/>
    </row>
    <row r="313" spans="1:50" ht="24.75" customHeight="1" x14ac:dyDescent="0.15">
      <c r="A313" s="799"/>
      <c r="B313" s="800"/>
      <c r="C313" s="800"/>
      <c r="D313" s="800"/>
      <c r="E313" s="800"/>
      <c r="F313" s="801"/>
      <c r="G313" s="809" t="s">
        <v>681</v>
      </c>
      <c r="H313" s="810"/>
      <c r="I313" s="810"/>
      <c r="J313" s="810"/>
      <c r="K313" s="811"/>
      <c r="L313" s="812" t="s">
        <v>682</v>
      </c>
      <c r="M313" s="813"/>
      <c r="N313" s="813"/>
      <c r="O313" s="813"/>
      <c r="P313" s="813"/>
      <c r="Q313" s="813"/>
      <c r="R313" s="813"/>
      <c r="S313" s="813"/>
      <c r="T313" s="813"/>
      <c r="U313" s="813"/>
      <c r="V313" s="813"/>
      <c r="W313" s="813"/>
      <c r="X313" s="814"/>
      <c r="Y313" s="815">
        <v>5</v>
      </c>
      <c r="Z313" s="816"/>
      <c r="AA313" s="816"/>
      <c r="AB313" s="817"/>
      <c r="AC313" s="809" t="s">
        <v>616</v>
      </c>
      <c r="AD313" s="810"/>
      <c r="AE313" s="810"/>
      <c r="AF313" s="810"/>
      <c r="AG313" s="811"/>
      <c r="AH313" s="812" t="s">
        <v>616</v>
      </c>
      <c r="AI313" s="813"/>
      <c r="AJ313" s="813"/>
      <c r="AK313" s="813"/>
      <c r="AL313" s="813"/>
      <c r="AM313" s="813"/>
      <c r="AN313" s="813"/>
      <c r="AO313" s="813"/>
      <c r="AP313" s="813"/>
      <c r="AQ313" s="813"/>
      <c r="AR313" s="813"/>
      <c r="AS313" s="813"/>
      <c r="AT313" s="814"/>
      <c r="AU313" s="815" t="s">
        <v>616</v>
      </c>
      <c r="AV313" s="816"/>
      <c r="AW313" s="816"/>
      <c r="AX313" s="818"/>
    </row>
    <row r="314" spans="1:50" ht="24.75" customHeight="1" x14ac:dyDescent="0.15">
      <c r="A314" s="799"/>
      <c r="B314" s="800"/>
      <c r="C314" s="800"/>
      <c r="D314" s="800"/>
      <c r="E314" s="800"/>
      <c r="F314" s="801"/>
      <c r="G314" s="809" t="s">
        <v>678</v>
      </c>
      <c r="H314" s="810"/>
      <c r="I314" s="810"/>
      <c r="J314" s="810"/>
      <c r="K314" s="811"/>
      <c r="L314" s="812" t="s">
        <v>680</v>
      </c>
      <c r="M314" s="813"/>
      <c r="N314" s="813"/>
      <c r="O314" s="813"/>
      <c r="P314" s="813"/>
      <c r="Q314" s="813"/>
      <c r="R314" s="813"/>
      <c r="S314" s="813"/>
      <c r="T314" s="813"/>
      <c r="U314" s="813"/>
      <c r="V314" s="813"/>
      <c r="W314" s="813"/>
      <c r="X314" s="814"/>
      <c r="Y314" s="815">
        <v>1</v>
      </c>
      <c r="Z314" s="816"/>
      <c r="AA314" s="816"/>
      <c r="AB314" s="817"/>
      <c r="AC314" s="809" t="s">
        <v>616</v>
      </c>
      <c r="AD314" s="810"/>
      <c r="AE314" s="810"/>
      <c r="AF314" s="810"/>
      <c r="AG314" s="811"/>
      <c r="AH314" s="812" t="s">
        <v>616</v>
      </c>
      <c r="AI314" s="813"/>
      <c r="AJ314" s="813"/>
      <c r="AK314" s="813"/>
      <c r="AL314" s="813"/>
      <c r="AM314" s="813"/>
      <c r="AN314" s="813"/>
      <c r="AO314" s="813"/>
      <c r="AP314" s="813"/>
      <c r="AQ314" s="813"/>
      <c r="AR314" s="813"/>
      <c r="AS314" s="813"/>
      <c r="AT314" s="814"/>
      <c r="AU314" s="815" t="s">
        <v>616</v>
      </c>
      <c r="AV314" s="816"/>
      <c r="AW314" s="816"/>
      <c r="AX314" s="818"/>
    </row>
    <row r="315" spans="1:50" ht="24.75" customHeight="1" x14ac:dyDescent="0.15">
      <c r="A315" s="799"/>
      <c r="B315" s="800"/>
      <c r="C315" s="800"/>
      <c r="D315" s="800"/>
      <c r="E315" s="800"/>
      <c r="F315" s="801"/>
      <c r="G315" s="809" t="s">
        <v>677</v>
      </c>
      <c r="H315" s="810"/>
      <c r="I315" s="810"/>
      <c r="J315" s="810"/>
      <c r="K315" s="811"/>
      <c r="L315" s="812" t="s">
        <v>679</v>
      </c>
      <c r="M315" s="813"/>
      <c r="N315" s="813"/>
      <c r="O315" s="813"/>
      <c r="P315" s="813"/>
      <c r="Q315" s="813"/>
      <c r="R315" s="813"/>
      <c r="S315" s="813"/>
      <c r="T315" s="813"/>
      <c r="U315" s="813"/>
      <c r="V315" s="813"/>
      <c r="W315" s="813"/>
      <c r="X315" s="814"/>
      <c r="Y315" s="815">
        <v>6</v>
      </c>
      <c r="Z315" s="816"/>
      <c r="AA315" s="816"/>
      <c r="AB315" s="817"/>
      <c r="AC315" s="809" t="s">
        <v>616</v>
      </c>
      <c r="AD315" s="810"/>
      <c r="AE315" s="810"/>
      <c r="AF315" s="810"/>
      <c r="AG315" s="811"/>
      <c r="AH315" s="812" t="s">
        <v>616</v>
      </c>
      <c r="AI315" s="813"/>
      <c r="AJ315" s="813"/>
      <c r="AK315" s="813"/>
      <c r="AL315" s="813"/>
      <c r="AM315" s="813"/>
      <c r="AN315" s="813"/>
      <c r="AO315" s="813"/>
      <c r="AP315" s="813"/>
      <c r="AQ315" s="813"/>
      <c r="AR315" s="813"/>
      <c r="AS315" s="813"/>
      <c r="AT315" s="814"/>
      <c r="AU315" s="815" t="s">
        <v>616</v>
      </c>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62</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578</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249</v>
      </c>
      <c r="AI365" s="847"/>
      <c r="AJ365" s="847"/>
      <c r="AK365" s="847"/>
      <c r="AL365" s="847" t="s">
        <v>19</v>
      </c>
      <c r="AM365" s="847"/>
      <c r="AN365" s="847"/>
      <c r="AO365" s="851"/>
      <c r="AP365" s="872" t="s">
        <v>198</v>
      </c>
      <c r="AQ365" s="872"/>
      <c r="AR365" s="872"/>
      <c r="AS365" s="872"/>
      <c r="AT365" s="872"/>
      <c r="AU365" s="872"/>
      <c r="AV365" s="872"/>
      <c r="AW365" s="872"/>
      <c r="AX365" s="872"/>
    </row>
    <row r="366" spans="1:51" ht="30" customHeight="1" x14ac:dyDescent="0.15">
      <c r="A366" s="858">
        <v>1</v>
      </c>
      <c r="B366" s="858">
        <v>1</v>
      </c>
      <c r="C366" s="859" t="s">
        <v>683</v>
      </c>
      <c r="D366" s="860"/>
      <c r="E366" s="860"/>
      <c r="F366" s="860"/>
      <c r="G366" s="860"/>
      <c r="H366" s="860"/>
      <c r="I366" s="860"/>
      <c r="J366" s="861">
        <v>1010405010138</v>
      </c>
      <c r="K366" s="862"/>
      <c r="L366" s="862"/>
      <c r="M366" s="862"/>
      <c r="N366" s="862"/>
      <c r="O366" s="862"/>
      <c r="P366" s="863" t="s">
        <v>673</v>
      </c>
      <c r="Q366" s="864"/>
      <c r="R366" s="864"/>
      <c r="S366" s="864"/>
      <c r="T366" s="864"/>
      <c r="U366" s="864"/>
      <c r="V366" s="864"/>
      <c r="W366" s="864"/>
      <c r="X366" s="864"/>
      <c r="Y366" s="865">
        <v>62</v>
      </c>
      <c r="Z366" s="866"/>
      <c r="AA366" s="866"/>
      <c r="AB366" s="867"/>
      <c r="AC366" s="868" t="s">
        <v>674</v>
      </c>
      <c r="AD366" s="869"/>
      <c r="AE366" s="869"/>
      <c r="AF366" s="869"/>
      <c r="AG366" s="869"/>
      <c r="AH366" s="852" t="s">
        <v>675</v>
      </c>
      <c r="AI366" s="853"/>
      <c r="AJ366" s="853"/>
      <c r="AK366" s="853"/>
      <c r="AL366" s="854" t="s">
        <v>675</v>
      </c>
      <c r="AM366" s="855"/>
      <c r="AN366" s="855"/>
      <c r="AO366" s="856"/>
      <c r="AP366" s="857" t="s">
        <v>675</v>
      </c>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249</v>
      </c>
      <c r="AI398" s="847"/>
      <c r="AJ398" s="847"/>
      <c r="AK398" s="847"/>
      <c r="AL398" s="847" t="s">
        <v>19</v>
      </c>
      <c r="AM398" s="847"/>
      <c r="AN398" s="847"/>
      <c r="AO398" s="851"/>
      <c r="AP398" s="872" t="s">
        <v>198</v>
      </c>
      <c r="AQ398" s="872"/>
      <c r="AR398" s="872"/>
      <c r="AS398" s="872"/>
      <c r="AT398" s="872"/>
      <c r="AU398" s="872"/>
      <c r="AV398" s="872"/>
      <c r="AW398" s="872"/>
      <c r="AX398" s="872"/>
      <c r="AY398">
        <f>$AY$396</f>
        <v>0</v>
      </c>
    </row>
    <row r="399" spans="1:51" ht="30" hidden="1" customHeight="1" x14ac:dyDescent="0.15">
      <c r="A399" s="858">
        <v>1</v>
      </c>
      <c r="B399" s="858">
        <v>1</v>
      </c>
      <c r="C399" s="860"/>
      <c r="D399" s="860"/>
      <c r="E399" s="860"/>
      <c r="F399" s="860"/>
      <c r="G399" s="860"/>
      <c r="H399" s="860"/>
      <c r="I399" s="860"/>
      <c r="J399" s="861"/>
      <c r="K399" s="862"/>
      <c r="L399" s="862"/>
      <c r="M399" s="862"/>
      <c r="N399" s="862"/>
      <c r="O399" s="862"/>
      <c r="P399" s="864"/>
      <c r="Q399" s="864"/>
      <c r="R399" s="864"/>
      <c r="S399" s="864"/>
      <c r="T399" s="864"/>
      <c r="U399" s="864"/>
      <c r="V399" s="864"/>
      <c r="W399" s="864"/>
      <c r="X399" s="864"/>
      <c r="Y399" s="865"/>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249</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249</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249</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249</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249</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249</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579</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customHeight="1" x14ac:dyDescent="0.15">
      <c r="A631" s="858">
        <v>1</v>
      </c>
      <c r="B631" s="858">
        <v>1</v>
      </c>
      <c r="C631" s="880"/>
      <c r="D631" s="880"/>
      <c r="E631" s="647" t="s">
        <v>675</v>
      </c>
      <c r="F631" s="881"/>
      <c r="G631" s="881"/>
      <c r="H631" s="881"/>
      <c r="I631" s="881"/>
      <c r="J631" s="861" t="s">
        <v>675</v>
      </c>
      <c r="K631" s="862"/>
      <c r="L631" s="862"/>
      <c r="M631" s="862"/>
      <c r="N631" s="862"/>
      <c r="O631" s="862"/>
      <c r="P631" s="863" t="s">
        <v>675</v>
      </c>
      <c r="Q631" s="864"/>
      <c r="R631" s="864"/>
      <c r="S631" s="864"/>
      <c r="T631" s="864"/>
      <c r="U631" s="864"/>
      <c r="V631" s="864"/>
      <c r="W631" s="864"/>
      <c r="X631" s="864"/>
      <c r="Y631" s="865" t="s">
        <v>675</v>
      </c>
      <c r="Z631" s="866"/>
      <c r="AA631" s="866"/>
      <c r="AB631" s="867"/>
      <c r="AC631" s="868" t="s">
        <v>675</v>
      </c>
      <c r="AD631" s="869"/>
      <c r="AE631" s="869"/>
      <c r="AF631" s="869"/>
      <c r="AG631" s="869"/>
      <c r="AH631" s="870" t="s">
        <v>675</v>
      </c>
      <c r="AI631" s="871"/>
      <c r="AJ631" s="871"/>
      <c r="AK631" s="871"/>
      <c r="AL631" s="854" t="s">
        <v>675</v>
      </c>
      <c r="AM631" s="855"/>
      <c r="AN631" s="855"/>
      <c r="AO631" s="856"/>
      <c r="AP631" s="857" t="s">
        <v>675</v>
      </c>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7"/>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647</v>
      </c>
      <c r="H2" s="13" t="str">
        <f>IF(G2="","",F2)</f>
        <v>一般会計</v>
      </c>
      <c r="I2" s="13" t="str">
        <f>IF(H2="","",IF(I1&lt;&gt;"",CONCATENATE(I1,"、",H2),H2))</f>
        <v>一般会計</v>
      </c>
      <c r="K2" s="14" t="s">
        <v>97</v>
      </c>
      <c r="L2" s="15" t="s">
        <v>647</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647</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2022-05-23T09:47:19Z</cp:lastPrinted>
  <dcterms:created xsi:type="dcterms:W3CDTF">2012-03-13T00:50:25Z</dcterms:created>
  <dcterms:modified xsi:type="dcterms:W3CDTF">2022-09-01T03:57:11Z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