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40" i="11"/>
  <c r="AY338" i="11"/>
  <c r="AY325" i="11"/>
  <c r="AY329" i="11"/>
  <c r="AY333" i="11"/>
  <c r="AY322" i="11"/>
  <c r="AY326"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0" i="11"/>
  <c r="AY192" i="11" s="1"/>
  <c r="AY180" i="11"/>
  <c r="AY187" i="11" s="1"/>
  <c r="AY179" i="11"/>
  <c r="AY178" i="11"/>
  <c r="AY176" i="11"/>
  <c r="AY175" i="11"/>
  <c r="AY174" i="11"/>
  <c r="AY173" i="11"/>
  <c r="AY177" i="11" s="1"/>
  <c r="AY170" i="11"/>
  <c r="AY172" i="11" s="1"/>
  <c r="AY167" i="11"/>
  <c r="AY169" i="11" s="1"/>
  <c r="AY136" i="11"/>
  <c r="AY138" i="11" s="1"/>
  <c r="AY134" i="11"/>
  <c r="AY133" i="11"/>
  <c r="AY135" i="11" s="1"/>
  <c r="AY132" i="11"/>
  <c r="AY144" i="11"/>
  <c r="AY142" i="11"/>
  <c r="AY140" i="11"/>
  <c r="AY139" i="11"/>
  <c r="AY145" i="11" s="1"/>
  <c r="AY166" i="11"/>
  <c r="AY164" i="11"/>
  <c r="AY163" i="11"/>
  <c r="AY161" i="11"/>
  <c r="AY162" i="11" s="1"/>
  <c r="AY156" i="11"/>
  <c r="AY158" i="11" s="1"/>
  <c r="AY146" i="11"/>
  <c r="AY150" i="11" s="1"/>
  <c r="AY130" i="11"/>
  <c r="AY127" i="11"/>
  <c r="AY129" i="11" s="1"/>
  <c r="AY122" i="11"/>
  <c r="AY125" i="11" s="1"/>
  <c r="AY121" i="11"/>
  <c r="AY119" i="11"/>
  <c r="AY118" i="11"/>
  <c r="AY117" i="11"/>
  <c r="AY115" i="11"/>
  <c r="AY114" i="11"/>
  <c r="AY113" i="11"/>
  <c r="AY112" i="11"/>
  <c r="AY120" i="11" s="1"/>
  <c r="AY100" i="11"/>
  <c r="AY99" i="11"/>
  <c r="AY101" i="11" s="1"/>
  <c r="AY98" i="11"/>
  <c r="AY102" i="11"/>
  <c r="AY104" i="11" s="1"/>
  <c r="AY203" i="11" l="1"/>
  <c r="AY207" i="11"/>
  <c r="AY211" i="11"/>
  <c r="AY193" i="11"/>
  <c r="AY198" i="11"/>
  <c r="AY171" i="11"/>
  <c r="AY153" i="11"/>
  <c r="AY143" i="11"/>
  <c r="AY137" i="11"/>
  <c r="AY152" i="11"/>
  <c r="AY154" i="11"/>
  <c r="AY151" i="11"/>
  <c r="AY155" i="11"/>
  <c r="AY141" i="11"/>
  <c r="AY123" i="11"/>
  <c r="AY131" i="11"/>
  <c r="AY124" i="11"/>
  <c r="AY128" i="11"/>
  <c r="AY126" i="11"/>
  <c r="AY116"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1" i="11"/>
  <c r="AY85" i="11"/>
  <c r="AY97" i="11"/>
  <c r="AY79" i="11"/>
  <c r="AY83" i="11"/>
  <c r="AY87" i="11"/>
  <c r="AY91"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<sst xmlns="http://schemas.openxmlformats.org/spreadsheetml/2006/main" count="1390" uniqueCount="695">
  <si>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</si>
  <si>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</si>
  <si>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</si>
  <si>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</si>
  <si>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</si>
  <si>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</si>
  <si>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</si>
  <si>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</si>
  <si>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</si>
  <si>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</si>
  <si>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</si>
  <si>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</si>
  <si>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</si>
  <si>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</si>
  <si>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</si>
  <si>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</si>
  <si>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</si>
  <si>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</si>
  <si>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</si>
  <si>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</si>
  <si>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</si>
  <si>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</si>
  <si>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</si>
  <si>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</si>
  <si>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</si>
  <si>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</si>
  <si>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</si>
  <si>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</si>
  <si>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</si>
  <si>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</si>
  <si>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</si>
  <si>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</si>
  <si>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</si>
  <si>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</si>
  <si>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</si>
  <si>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</si>
  <si>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</si>
  <si>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</si>
  <si>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</si>
  <si>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</si>
  <si>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</si>
  <si>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</si>
  <si>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</si>
  <si>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</si>
  <si>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</si>
  <si>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</si>
  <si>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</si>
  <si>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</si>
  <si>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</si>
  <si>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</si>
  <si>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</si>
  <si>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</si>
  <si>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</si>
  <si>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</si>
  <si>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</si>
  <si>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</si>
  <si>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</si>
  <si>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</si>
  <si>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</si>
  <si>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</si>
  <si>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</si>
  <si>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</si>
  <si>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</si>
  <si>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</si>
  <si>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</si>
  <si>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</si>
  <si>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</si>
  <si>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</si>
  <si>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</si>
  <si>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</si>
  <si>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</si>
  <si>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</si>
  <si>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</si>
  <si>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</si>
  <si>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</si>
  <si>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</si>
  <si>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</si>
  <si>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</si>
  <si>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</si>
  <si>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</si>
  <si>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</si>
  <si>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</si>
  <si>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</si>
  <si>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</si>
  <si>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</si>
  <si>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</si>
  <si>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</si>
  <si>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</si>
  <si>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</si>
  <si>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</si>
  <si>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</si>
  <si>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</si>
  <si>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</si>
  <si>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</si>
  <si>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</si>
  <si>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</si>
  <si>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</si>
  <si>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</si>
  <si>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</si>
  <si>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</si>
  <si>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</si>
  <si>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</si>
  <si>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</si>
  <si>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</si>
  <si>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</si>
  <si>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</si>
  <si>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</si>
  <si>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</si>
  <si>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</si>
  <si>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</si>
  <si>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</si>
  <si>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</si>
  <si>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</si>
  <si>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</si>
  <si>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</si>
  <si>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</si>
  <si>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</si>
  <si>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</si>
  <si>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</si>
  <si>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</si>
  <si>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</si>
  <si>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</si>
  <si>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</si>
  <si>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</si>
  <si>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</si>
  <si>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</si>
  <si>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</si>
  <si>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</si>
  <si>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</si>
  <si>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</si>
  <si>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</si>
  <si>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</si>
  <si>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</si>
  <si>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</si>
  <si>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</si>
  <si>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</si>
  <si>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</si>
  <si>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</si>
  <si>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</si>
  <si>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</si>
  <si>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</si>
  <si>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</si>
  <si>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</si>
  <si>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</si>
  <si>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</si>
  <si>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</si>
  <si>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</si>
  <si>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</si>
  <si>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</si>
  <si>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</si>
  <si>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</si>
  <si>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</si>
  <si>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</si>
  <si>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</si>
  <si>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</si>
  <si>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</si>
  <si>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</si>
  <si>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</si>
  <si>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</si>
  <si>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</si>
  <si>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</si>
  <si>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</si>
  <si>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</si>
  <si>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</si>
  <si>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</si>
  <si>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</si>
  <si>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</si>
  <si>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</si>
  <si>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</si>
  <si>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</si>
  <si>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</si>
  <si>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</si>
  <si>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</si>
  <si>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</si>
  <si>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</si>
  <si>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</si>
  <si>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</si>
  <si>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</si>
  <si>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</si>
  <si>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</si>
  <si>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</si>
  <si>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</si>
  <si>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</si>
  <si>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</si>
  <si>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</si>
  <si>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</si>
  <si>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</si>
  <si>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</si>
  <si>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</si>
  <si>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</si>
  <si>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</si>
  <si>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</si>
  <si>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</si>
  <si>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</si>
  <si>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</si>
  <si>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</si>
  <si>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</si>
  <si>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</si>
  <si>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</si>
  <si>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</si>
  <si>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</si>
  <si>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</si>
  <si>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</si>
  <si>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</si>
  <si>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</si>
  <si>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</si>
  <si>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</si>
  <si>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</si>
  <si>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</si>
  <si>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</si>
  <si>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</si>
  <si>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</si>
  <si>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</si>
  <si>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</si>
  <si>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</si>
  <si>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</si>
  <si>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</si>
  <si>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</si>
  <si>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</si>
  <si>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</si>
  <si>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</si>
  <si>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</si>
  <si>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</si>
  <si>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</si>
  <si>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</si>
  <si>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</si>
  <si>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</si>
  <si>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</si>
  <si>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</si>
  <si>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</si>
  <si>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</si>
  <si>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</si>
  <si>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</si>
  <si>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</si>
  <si>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</si>
  <si>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</si>
  <si>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</si>
  <si>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</si>
  <si>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</si>
  <si>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</si>
  <si>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</si>
  <si>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</si>
  <si>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</si>
  <si>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</si>
  <si>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</si>
  <si>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</si>
  <si>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</si>
  <si>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</si>
  <si>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</si>
  <si>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</si>
  <si>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</si>
  <si>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</si>
  <si>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</si>
  <si>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</si>
  <si>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</si>
  <si>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</si>
  <si>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</si>
  <si>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</si>
  <si>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</si>
  <si>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</si>
  <si>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</si>
  <si>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</si>
  <si>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</si>
  <si>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</si>
  <si>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</si>
  <si>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</si>
  <si>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</si>
  <si>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</si>
  <si>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</si>
  <si>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</si>
  <si>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</si>
  <si>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</si>
  <si>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</si>
  <si>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</si>
  <si>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</si>
  <si>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</si>
  <si>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</si>
  <si>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</si>
  <si>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</si>
  <si>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</si>
  <si>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</si>
  <si>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</si>
  <si>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</si>
  <si>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</si>
  <si>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</si>
  <si>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</si>
  <si>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</si>
  <si>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</si>
  <si>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</si>
  <si>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</si>
  <si>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</si>
  <si>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</si>
  <si>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</si>
  <si>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</si>
  <si>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</si>
  <si>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</si>
  <si>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</si>
  <si>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</si>
  <si>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</si>
  <si>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</si>
  <si>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</si>
  <si>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</si>
  <si>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</si>
  <si>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</si>
  <si>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</si>
  <si>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</si>
  <si>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</si>
  <si>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</si>
  <si>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</si>
  <si>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</si>
  <si>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</si>
  <si>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</si>
  <si>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</si>
  <si>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</si>
  <si>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</si>
  <si>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</si>
  <si>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</si>
  <si>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</si>
  <si>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</si>
  <si>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</si>
  <si>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</si>
  <si>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</si>
  <si>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</si>
  <si>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</si>
  <si>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</si>
  <si>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</si>
  <si>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</si>
  <si>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</si>
  <si>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</si>
  <si>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</si>
  <si>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</si>
  <si>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</si>
  <si>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</si>
  <si>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</si>
  <si>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</si>
  <si>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</si>
  <si>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</si>
  <si>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</si>
  <si>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</si>
  <si>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</si>
  <si>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</si>
  <si>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</si>
  <si>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</si>
  <si>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</si>
  <si>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</si>
  <si>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</si>
  <si>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</si>
  <si>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</si>
  <si>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</si>
  <si>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</si>
  <si>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</si>
  <si>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</si>
  <si>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</si>
  <si>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</si>
  <si>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</si>
  <si>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</si>
  <si>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</si>
  <si>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</si>
  <si>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</si>
  <si>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</si>
  <si>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</si>
  <si>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</si>
  <si>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</si>
  <si>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</si>
  <si>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</si>
  <si>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</si>
  <si>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</si>
  <si>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</si>
  <si>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</si>
  <si>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</si>
  <si>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</si>
  <si>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</si>
  <si>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</si>
  <si>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</si>
  <si>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</si>
  <si>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</si>
  <si>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</si>
  <si>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</si>
  <si>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</si>
  <si>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</si>
  <si>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</si>
  <si>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</si>
  <si>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</si>
  <si>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</si>
  <si>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</si>
  <si>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</si>
  <si>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</si>
  <si>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</si>
  <si>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</si>
  <si>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</si>
  <si>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</si>
  <si>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</si>
  <si>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</si>
  <si>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</si>
  <si>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</si>
  <si>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</si>
  <si>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</si>
  <si>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</si>
  <si>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</si>
  <si>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</si>
  <si>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</si>
  <si>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</si>
  <si>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</si>
  <si>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</si>
  <si>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</si>
  <si>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</si>
  <si>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</si>
  <si>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</si>
  <si>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</si>
  <si>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</si>
  <si>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</si>
  <si>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</si>
  <si>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</si>
  <si>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</si>
  <si>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</si>
  <si>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</si>
  <si>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</si>
  <si>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</si>
  <si>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</si>
  <si>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</si>
  <si>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</si>
  <si>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</si>
  <si>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</si>
  <si>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</si>
  <si>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</si>
  <si>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</si>
  <si>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</si>
  <si>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</si>
  <si>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</si>
  <si>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</si>
  <si>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</si>
  <si>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</si>
  <si>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</si>
  <si>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</si>
  <si>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</si>
  <si>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</si>
  <si>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</si>
  <si>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</si>
  <si>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</si>
  <si>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</si>
  <si>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</si>
  <si>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</si>
  <si>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</si>
  <si>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</si>
  <si>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</si>
  <si>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</si>
  <si>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</si>
  <si>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</si>
  <si>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</si>
  <si>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</si>
  <si>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</si>
  <si>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</si>
  <si>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</si>
  <si>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</si>
  <si>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</si>
  <si>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</si>
  <si>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</si>
  <si>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</si>
  <si>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</si>
  <si>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</si>
  <si>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</si>
  <si>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</si>
  <si>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</si>
  <si>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</si>
  <si>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</si>
  <si>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</si>
  <si>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</si>
  <si>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</si>
  <si>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</si>
  <si>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</si>
  <si>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</si>
  <si>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</si>
  <si>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</si>
  <si>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</si>
  <si>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</si>
  <si>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</si>
  <si>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</si>
  <si>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</si>
  <si>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</si>
  <si>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</si>
  <si>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</si>
  <si>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</si>
  <si>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</si>
  <si>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</si>
  <si>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</si>
  <si>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</si>
  <si>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</si>
  <si>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</si>
  <si>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</si>
  <si>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</si>
  <si>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</si>
  <si>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</si>
  <si>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</si>
  <si>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</si>
  <si>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</si>
  <si>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</si>
  <si>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</si>
  <si>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</si>
  <si>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</si>
  <si>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</si>
  <si>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</si>
  <si>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</si>
  <si>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</si>
  <si>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</si>
  <si>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</si>
  <si>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</si>
  <si>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</si>
  <si>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</si>
  <si>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</si>
  <si>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</si>
  <si>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</si>
  <si>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</si>
  <si>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</si>
  <si>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</si>
  <si>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</si>
  <si>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</si>
  <si>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</si>
  <si>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</si>
  <si>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</si>
  <si>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</si>
  <si>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</si>
  <si>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</si>
  <si>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</si>
  <si>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</si>
  <si>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</si>
  <si>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</si>
  <si>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</si>
  <si>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</si>
  <si>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</si>
  <si>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</si>
  <si>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</si>
  <si>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</si>
  <si>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</si>
  <si>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</si>
  <si>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</si>
  <si>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</si>
  <si>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</si>
  <si>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</si>
  <si>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</si>
  <si>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</si>
  <si>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</si>
  <si>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</si>
  <si>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</si>
  <si>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</si>
  <si>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</si>
  <si>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</si>
  <si>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</si>
  <si>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</si>
  <si>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</si>
  <si>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</si>
  <si>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</si>
  <si>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</si>
  <si>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</si>
  <si>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</si>
  <si>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</si>
  <si>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</si>
  <si>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</si>
  <si>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</si>
  <si>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</si>
  <si>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</si>
  <si>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</si>
  <si>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</si>
  <si>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</si>
  <si>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</si>
  <si>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</si>
  <si>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</si>
  <si>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</si>
  <si>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</si>
  <si>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</si>
  <si>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</si>
  <si>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</si>
  <si>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</si>
  <si>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</si>
  <si>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</si>
  <si>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</si>
  <si>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</si>
  <si>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</si>
  <si>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</si>
  <si>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</si>
  <si>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</si>
  <si>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</si>
  <si>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</si>
  <si>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</si>
  <si>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</si>
  <si>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</si>
  <si>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</si>
  <si>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</si>
  <si>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</si>
  <si>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</si>
  <si>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</si>
  <si>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</si>
  <si>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</si>
  <si>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</si>
  <si>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</si>
  <si>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</si>
  <si>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</si>
  <si>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</si>
  <si>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</si>
  <si>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</si>
  <si>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</si>
  <si>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</si>
  <si>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</si>
  <si>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</si>
  <si>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</si>
  <si>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</si>
  <si>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</si>
  <si>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</si>
  <si>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</si>
  <si>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</si>
  <si>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</si>
  <si>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課長：小椋　正之</t>
  </si>
  <si>
    <t>平成２９年度</t>
  </si>
  <si>
    <t>終了予定なし</t>
  </si>
  <si>
    <t>歯科保健課</t>
  </si>
  <si>
    <t>-</t>
  </si>
  <si>
    <t>医療施設運営費等補助金</t>
  </si>
  <si>
    <t>前年同程度の受講者を受け入れる。</t>
  </si>
  <si>
    <t>研修指導者等養成中央研修の受講生</t>
  </si>
  <si>
    <t>人</t>
  </si>
  <si>
    <t>事業実績報告書</t>
  </si>
  <si>
    <t>実施事業者あたり30名以上の受講者を受け入れる。</t>
  </si>
  <si>
    <t>技術修練部門の年間利用者数</t>
  </si>
  <si>
    <t>箇所</t>
  </si>
  <si>
    <t>千円</t>
  </si>
  <si>
    <t>X/Y</t>
    <phoneticPr fontId="5"/>
  </si>
  <si>
    <t>3,087/124</t>
  </si>
  <si>
    <t>歯科関係者講習会</t>
  </si>
  <si>
    <t>新29-014</t>
  </si>
  <si>
    <t>新29-0012</t>
  </si>
  <si>
    <t>0079</t>
  </si>
  <si>
    <t>○</t>
  </si>
  <si>
    <t>厚労</t>
    <rPh sb="0" eb="2">
      <t>コウロウ</t>
    </rPh>
    <phoneticPr fontId="5"/>
  </si>
  <si>
    <t>-</t>
    <phoneticPr fontId="5"/>
  </si>
  <si>
    <t>A.学校法人愛知学院</t>
    <phoneticPr fontId="5"/>
  </si>
  <si>
    <t>学校法人愛知学院</t>
  </si>
  <si>
    <t>歯科衛生士に対する復職支援・離職防止等推進事業</t>
    <phoneticPr fontId="5"/>
  </si>
  <si>
    <t>補助金等交付</t>
  </si>
  <si>
    <t>－</t>
    <phoneticPr fontId="5"/>
  </si>
  <si>
    <t>国立大学法人広島大学</t>
  </si>
  <si>
    <t>国立大学法人東京医科歯科大学</t>
  </si>
  <si>
    <t>学校法人大阪歯科大学</t>
  </si>
  <si>
    <t>公益社団法人日本歯科衛生士会</t>
  </si>
  <si>
    <t>人件費</t>
    <rPh sb="0" eb="3">
      <t>ジンケンヒ</t>
    </rPh>
    <phoneticPr fontId="5"/>
  </si>
  <si>
    <t>職員給与</t>
    <rPh sb="0" eb="2">
      <t>ショクイン</t>
    </rPh>
    <rPh sb="2" eb="4">
      <t>キュウヨ</t>
    </rPh>
    <phoneticPr fontId="5"/>
  </si>
  <si>
    <t>消耗品費</t>
    <rPh sb="0" eb="3">
      <t>ショウモウヒン</t>
    </rPh>
    <rPh sb="3" eb="4">
      <t>ヒ</t>
    </rPh>
    <phoneticPr fontId="5"/>
  </si>
  <si>
    <t>事務用品等</t>
    <rPh sb="0" eb="2">
      <t>ジム</t>
    </rPh>
    <rPh sb="2" eb="4">
      <t>ヨウヒン</t>
    </rPh>
    <rPh sb="4" eb="5">
      <t>トウ</t>
    </rPh>
    <phoneticPr fontId="5"/>
  </si>
  <si>
    <t>雑役務費</t>
    <rPh sb="0" eb="2">
      <t>ザツエキ</t>
    </rPh>
    <rPh sb="2" eb="3">
      <t>ム</t>
    </rPh>
    <rPh sb="3" eb="4">
      <t>ヒ</t>
    </rPh>
    <phoneticPr fontId="5"/>
  </si>
  <si>
    <t>雑役務費</t>
    <rPh sb="0" eb="2">
      <t>ザツエキ</t>
    </rPh>
    <rPh sb="2" eb="4">
      <t>ムヒ</t>
    </rPh>
    <phoneticPr fontId="5"/>
  </si>
  <si>
    <t>-</t>
    <phoneticPr fontId="5"/>
  </si>
  <si>
    <t>研修指導者等養成中央研修の開催回数</t>
    <phoneticPr fontId="5"/>
  </si>
  <si>
    <t>歯科衛生士不足を改善するために復職支援等に取り組むことを目的としており、社会のニーズを反映している。</t>
    <rPh sb="5" eb="7">
      <t>フソク</t>
    </rPh>
    <rPh sb="8" eb="10">
      <t>カイゼン</t>
    </rPh>
    <rPh sb="15" eb="17">
      <t>フクショク</t>
    </rPh>
    <rPh sb="17" eb="19">
      <t>シエン</t>
    </rPh>
    <rPh sb="19" eb="20">
      <t>トウ</t>
    </rPh>
    <rPh sb="21" eb="22">
      <t>ト</t>
    </rPh>
    <rPh sb="23" eb="24">
      <t>ク</t>
    </rPh>
    <rPh sb="28" eb="30">
      <t>モクテキ</t>
    </rPh>
    <rPh sb="36" eb="38">
      <t>シャカイ</t>
    </rPh>
    <rPh sb="43" eb="45">
      <t>ハンエイ</t>
    </rPh>
    <phoneticPr fontId="5"/>
  </si>
  <si>
    <t>歯科衛生士の復職支援施策等に地域間で格差等が生じないように、国費を投入して取り組む必要がある。</t>
    <rPh sb="0" eb="2">
      <t>シカ</t>
    </rPh>
    <rPh sb="2" eb="5">
      <t>エイセイシ</t>
    </rPh>
    <rPh sb="6" eb="8">
      <t>フクショク</t>
    </rPh>
    <rPh sb="8" eb="10">
      <t>シエン</t>
    </rPh>
    <rPh sb="10" eb="12">
      <t>シサク</t>
    </rPh>
    <rPh sb="12" eb="13">
      <t>トウ</t>
    </rPh>
    <rPh sb="14" eb="16">
      <t>チイキ</t>
    </rPh>
    <rPh sb="30" eb="32">
      <t>コクヒ</t>
    </rPh>
    <rPh sb="33" eb="35">
      <t>トウニュウ</t>
    </rPh>
    <rPh sb="37" eb="38">
      <t>ト</t>
    </rPh>
    <rPh sb="39" eb="40">
      <t>ク</t>
    </rPh>
    <rPh sb="41" eb="43">
      <t>ヒツヨウ</t>
    </rPh>
    <phoneticPr fontId="5"/>
  </si>
  <si>
    <t>歯科衛生士不足改善のため行うものであり、優先度の高い事業である。</t>
    <rPh sb="0" eb="2">
      <t>シカ</t>
    </rPh>
    <rPh sb="2" eb="5">
      <t>エイセイシ</t>
    </rPh>
    <rPh sb="5" eb="7">
      <t>ブソク</t>
    </rPh>
    <rPh sb="7" eb="9">
      <t>カイゼン</t>
    </rPh>
    <rPh sb="12" eb="13">
      <t>オコナ</t>
    </rPh>
    <rPh sb="20" eb="23">
      <t>ユウセンド</t>
    </rPh>
    <rPh sb="24" eb="25">
      <t>タカ</t>
    </rPh>
    <rPh sb="26" eb="28">
      <t>ジギョウ</t>
    </rPh>
    <phoneticPr fontId="5"/>
  </si>
  <si>
    <t>‐</t>
  </si>
  <si>
    <t>無</t>
  </si>
  <si>
    <t>必要最低限の経費のみを計上しており、妥当である。</t>
    <rPh sb="0" eb="2">
      <t>ヒツヨウ</t>
    </rPh>
    <rPh sb="2" eb="5">
      <t>サイテイゲン</t>
    </rPh>
    <rPh sb="6" eb="8">
      <t>ケイヒ</t>
    </rPh>
    <rPh sb="11" eb="13">
      <t>ケイジョウ</t>
    </rPh>
    <rPh sb="18" eb="20">
      <t>ダトウ</t>
    </rPh>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</si>
  <si>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</si>
  <si>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事業に必要な費用に限定している。</t>
    <rPh sb="6" eb="8">
      <t>ヒヨウ</t>
    </rPh>
    <rPh sb="9" eb="11">
      <t>ゲンテイ</t>
    </rPh>
    <phoneticPr fontId="5"/>
  </si>
  <si>
    <t>事業者のコスト削減の結果、執行率が低くなっているが、活動実績及び成果実績はそれぞれ見込みに合致したものが提示されているため妥当である。</t>
    <phoneticPr fontId="5"/>
  </si>
  <si>
    <t>成果目標を達成しており、見合ったものと考える。</t>
    <rPh sb="0" eb="2">
      <t>セイカ</t>
    </rPh>
    <rPh sb="2" eb="4">
      <t>モクヒョウ</t>
    </rPh>
    <rPh sb="5" eb="7">
      <t>タッセイ</t>
    </rPh>
    <rPh sb="12" eb="14">
      <t>ミア</t>
    </rPh>
    <rPh sb="19" eb="20">
      <t>カンガ</t>
    </rPh>
    <phoneticPr fontId="5"/>
  </si>
  <si>
    <t>成果物は活用されており、翌年度以降の事業でも継続して活用されていく予定。</t>
    <rPh sb="0" eb="3">
      <t>セイカブツ</t>
    </rPh>
    <rPh sb="4" eb="6">
      <t>カツヨウ</t>
    </rPh>
    <rPh sb="12" eb="15">
      <t>ヨクネンド</t>
    </rPh>
    <rPh sb="15" eb="17">
      <t>イコウ</t>
    </rPh>
    <rPh sb="18" eb="20">
      <t>ジギョウ</t>
    </rPh>
    <rPh sb="22" eb="24">
      <t>ケイゾク</t>
    </rPh>
    <rPh sb="26" eb="28">
      <t>カツヨウ</t>
    </rPh>
    <rPh sb="33" eb="35">
      <t>ヨテイ</t>
    </rPh>
    <phoneticPr fontId="5"/>
  </si>
  <si>
    <t>当該事業は、歯科衛生士における復職支援や離職の防止を目的としており、将来にわたる安定的な歯科保健医療の提供体制を構築していくための重要な事業である。今後も経験を元に他の地域でも実施していきたい。</t>
    <phoneticPr fontId="5"/>
  </si>
  <si>
    <t>事業の規模・予算額等について精査し、適切な執行をして参りたい。</t>
    <phoneticPr fontId="5"/>
  </si>
  <si>
    <t>歯科衛生士の離職防止及び復職を支援する</t>
    <phoneticPr fontId="5"/>
  </si>
  <si>
    <t>歯科関係者講習会は、歯科医師及び歯科衛生士等に対して、院内感染についての普及啓発を目的とした講習会を行う事業である。一方、歯科衛生士に対する復職支援・離職防止等推進事業は、歯科衛生士の復職を支援するために、技術修練を含む講習会等を実施するものであり、対象となる職種や事業の目的が異なっている。</t>
    <phoneticPr fontId="5"/>
  </si>
  <si>
    <t>歯科衛生士の離職防止及び復職支援のため、技術修練部門整備や運営事業を行う。</t>
    <rPh sb="34" eb="35">
      <t>オコナ</t>
    </rPh>
    <phoneticPr fontId="5"/>
  </si>
  <si>
    <t xml:space="preserve">歯科衛生士の離職防止及び復職支援のため、歯科衛生士復職支援共通ガイドライン作成・研修事業を行う。
</t>
    <phoneticPr fontId="5"/>
  </si>
  <si>
    <t>-</t>
    <phoneticPr fontId="5"/>
  </si>
  <si>
    <t>歯科衛生士の人材確保を図る</t>
    <rPh sb="2" eb="5">
      <t>エイセイシ</t>
    </rPh>
    <phoneticPr fontId="5"/>
  </si>
  <si>
    <t>歯科衛生士に対する復職支援・離職防止等推進事業</t>
    <phoneticPr fontId="5"/>
  </si>
  <si>
    <t>歯科衛生士に対する復職支援・離職防止等推進事業における技術修練部門の整備か所数</t>
    <phoneticPr fontId="5"/>
  </si>
  <si>
    <t>か所</t>
    <rPh sb="1" eb="2">
      <t>ショ</t>
    </rPh>
    <phoneticPr fontId="5"/>
  </si>
  <si>
    <t>単位当たりコスト ＝ Ｘ ／ Ｙ
X：「技術修練部門に係る執行額（4年度は予算額）」
Y：「技術修練部門の年間利用者数（4年度は目標値）」</t>
    <rPh sb="61" eb="63">
      <t>ネンド</t>
    </rPh>
    <rPh sb="64" eb="67">
      <t>モクヒョウチ</t>
    </rPh>
    <phoneticPr fontId="5"/>
  </si>
  <si>
    <t>2,843/90</t>
    <phoneticPr fontId="5"/>
  </si>
  <si>
    <t>3,117/90</t>
    <phoneticPr fontId="5"/>
  </si>
  <si>
    <t>3,110/95</t>
    <phoneticPr fontId="5"/>
  </si>
  <si>
    <t>85,557/114</t>
    <phoneticPr fontId="5"/>
  </si>
  <si>
    <t>86,709/117</t>
    <phoneticPr fontId="5"/>
  </si>
  <si>
    <t>61,463/271</t>
    <phoneticPr fontId="5"/>
  </si>
  <si>
    <t>137,220/271</t>
    <phoneticPr fontId="5"/>
  </si>
  <si>
    <t>施策大目標２　必要な医療従事者を確保するとともに、資質の向上を図ること</t>
    <phoneticPr fontId="5"/>
  </si>
  <si>
    <t xml:space="preserve">Ⅰ－２－１ 今後の医療需要に見合った医療従事者の確保を図ること </t>
    <phoneticPr fontId="5"/>
  </si>
  <si>
    <t>https://www.mhlw.go.jp/wp/seisaku/hyouka/dl/r03_jizenbunseki/I-2-1.pdf</t>
    <phoneticPr fontId="5"/>
  </si>
  <si>
    <t>1ページ、3ページ</t>
    <phoneticPr fontId="5"/>
  </si>
  <si>
    <t>-</t>
    <phoneticPr fontId="5"/>
  </si>
  <si>
    <t>点検対象外</t>
    <rPh sb="0" eb="2">
      <t>テンケン</t>
    </rPh>
    <rPh sb="2" eb="5">
      <t>タイショウガイ</t>
    </rPh>
    <phoneticPr fontId="5"/>
  </si>
  <si>
    <t xml:space="preserve">歯科衛生士の離職防止及び復職支援のため、以下の事業を行う。
(1)　歯科衛生士復職支援共通ガイドライン作成・研修事業
（経費）職員諸手当（非常勤）、非常勤職員手当、諸謝金、旅費、備品費、消耗品費、印刷製本費、通信運搬費、借料及び損料、会議費、社会保険料　（補助率）定額
(2)　技術修練部門整備・運営事業
（経費）職員基本給、職員諸手当、非常勤職員手当、諸謝金、旅費、消耗品費、印刷製本費、通信運搬費、借料及び損料、社会保険料、雑役務費　（補助率）定額
</t>
    <phoneticPr fontId="5"/>
  </si>
  <si>
    <t>単位当たりコスト ＝ Ｘ ／ Ｙ
X：「研修指導者等養成中央研修に係る執行額（4年度は予算額）」
Y：「研修受講者数」</t>
    <phoneticPr fontId="5"/>
  </si>
  <si>
    <t>△</t>
  </si>
  <si>
    <t>研修については、目標通り実施できたところであるが、技術修練部門の整備が実施できなかった。</t>
    <rPh sb="0" eb="2">
      <t>ケンシュウ</t>
    </rPh>
    <rPh sb="8" eb="10">
      <t>モクヒョウ</t>
    </rPh>
    <rPh sb="10" eb="11">
      <t>ドオ</t>
    </rPh>
    <rPh sb="12" eb="14">
      <t>ジッシ</t>
    </rPh>
    <rPh sb="35" eb="37">
      <t>ジッシ</t>
    </rPh>
    <phoneticPr fontId="5"/>
  </si>
  <si>
    <t>免許取得直後の新人歯科衛生士や、介護等によって離職していた歯科衛生士に対して、研修及び復職支援等に対する制度や歯科衛生士に対する復職支援対策等を実施することで、離職防止や復職支援を推進する。</t>
    <phoneticPr fontId="5"/>
  </si>
  <si>
    <t>免許取得直後の新人歯科衛生士や、介護等によって離職していた歯科衛生士の離職防止や復職支援を推進するために必要な事業であるが、事業の効果測定を適切に行えるよう、新たな成果指標を設定すること。</t>
    <rPh sb="52" eb="54">
      <t>ヒツヨウ</t>
    </rPh>
    <rPh sb="55" eb="57">
      <t>ジギョウ</t>
    </rPh>
    <rPh sb="62" eb="64">
      <t>ジギョウ</t>
    </rPh>
    <rPh sb="65" eb="67">
      <t>コウカ</t>
    </rPh>
    <rPh sb="67" eb="69">
      <t>ソクテイ</t>
    </rPh>
    <rPh sb="70" eb="72">
      <t>テキセツ</t>
    </rPh>
    <rPh sb="73" eb="74">
      <t>オコナ</t>
    </rPh>
    <rPh sb="79" eb="80">
      <t>アラ</t>
    </rPh>
    <rPh sb="82" eb="84">
      <t>セイカ</t>
    </rPh>
    <rPh sb="84" eb="86">
      <t>シヒョウ</t>
    </rPh>
    <rPh sb="87" eb="89">
      <t>セッテイ</t>
    </rPh>
    <phoneticPr fontId="5"/>
  </si>
  <si>
    <t>成果指標については、どのような指標が適切であるのかも含め、今後の検討課題とさせていただき、引き続き適正な執行に努めてまいりたい。</t>
    <phoneticPr fontId="5"/>
  </si>
  <si>
    <t>「重要政策推進枠」181
歯科衛生士就業支援センターによる研修事業の新設</t>
    <rPh sb="1" eb="3">
      <t>ジュウヨウ</t>
    </rPh>
    <rPh sb="3" eb="5">
      <t>セイサク</t>
    </rPh>
    <rPh sb="5" eb="7">
      <t>スイシン</t>
    </rPh>
    <rPh sb="7" eb="8">
      <t>ワク</t>
    </rPh>
    <rPh sb="13" eb="15">
      <t>シカ</t>
    </rPh>
    <rPh sb="15" eb="18">
      <t>エイセイシ</t>
    </rPh>
    <rPh sb="18" eb="20">
      <t>シュウギョウ</t>
    </rPh>
    <rPh sb="20" eb="22">
      <t>シエン</t>
    </rPh>
    <rPh sb="29" eb="31">
      <t>ケンシュウ</t>
    </rPh>
    <rPh sb="31" eb="33">
      <t>ジギョウ</t>
    </rPh>
    <rPh sb="34" eb="36">
      <t>シンセツ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</si>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</sst>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176892</xdr:colOff>
      <xdr:row>270</xdr:row>
      <xdr:rowOff>54428</xdr:rowOff>
    </xdr:from>
    <xdr:to>
      <xdr:col>38</xdr:col>
      <xdr:colOff>88045</xdr:colOff>
      <xdr:row>272</xdr:row>
      <xdr:rowOff>208590</xdr:rowOff>
    </xdr:to>
    <xdr:sp macro="" textlink="">
      <xdr:nvSpPr>
        <xdr:cNvPr id="2" name="正方形/長方形 1"/>
        <xdr:cNvSpPr/>
      </xdr:nvSpPr>
      <xdr:spPr>
        <a:xfrm>
          <a:off x="3977367" y="42621653"/>
          <a:ext cx="3311578" cy="8590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64</a:t>
          </a:r>
          <a:r>
            <a:rPr kumimoji="1" lang="ja-JP" altLang="en-US" sz="1400">
              <a:solidFill>
                <a:schemeClr val="tx1"/>
              </a:solidFill>
            </a:rPr>
            <a:t>百万円</a:t>
          </a:r>
        </a:p>
      </xdr:txBody>
    </xdr:sp>
    <xdr:clientData/>
  </xdr:twoCellAnchor>
  <xdr:twoCellAnchor>
    <xdr:from>
      <xdr:col>30</xdr:col>
      <xdr:colOff>32017</xdr:colOff>
      <xdr:row>274</xdr:row>
      <xdr:rowOff>336177</xdr:rowOff>
    </xdr:from>
    <xdr:to>
      <xdr:col>30</xdr:col>
      <xdr:colOff>33617</xdr:colOff>
      <xdr:row>277</xdr:row>
      <xdr:rowOff>16810</xdr:rowOff>
    </xdr:to>
    <xdr:cxnSp macro="">
      <xdr:nvCxnSpPr>
        <xdr:cNvPr id="3" name="直線矢印コネクタ 2"/>
        <xdr:cNvCxnSpPr/>
      </xdr:nvCxnSpPr>
      <xdr:spPr>
        <a:xfrm flipH="1">
          <a:off x="5632717" y="44313102"/>
          <a:ext cx="1600" cy="7379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277</xdr:row>
      <xdr:rowOff>106457</xdr:rowOff>
    </xdr:from>
    <xdr:to>
      <xdr:col>42</xdr:col>
      <xdr:colOff>149677</xdr:colOff>
      <xdr:row>280</xdr:row>
      <xdr:rowOff>133671</xdr:rowOff>
    </xdr:to>
    <xdr:sp macro="" textlink="">
      <xdr:nvSpPr>
        <xdr:cNvPr id="4" name="正方形/長方形 3"/>
        <xdr:cNvSpPr/>
      </xdr:nvSpPr>
      <xdr:spPr>
        <a:xfrm>
          <a:off x="3414032" y="45140657"/>
          <a:ext cx="4736645" cy="10844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Ａ．学校法人等（５事業者）</a:t>
          </a:r>
          <a:endParaRPr kumimoji="1" lang="en-US" altLang="ja-JP" sz="1400">
            <a:solidFill>
              <a:schemeClr val="tx1"/>
            </a:solidFill>
          </a:endParaRPr>
        </a:p>
        <a:p>
          <a:pPr algn="ctr"/>
          <a:r>
            <a:rPr kumimoji="1" lang="en-US" altLang="ja-JP" sz="1400">
              <a:solidFill>
                <a:schemeClr val="tx1"/>
              </a:solidFill>
            </a:rPr>
            <a:t>64</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a:t>
          </a:r>
          <a:r>
            <a:rPr kumimoji="1" lang="ja-JP" altLang="en-US" sz="1400">
              <a:solidFill>
                <a:schemeClr val="tx1"/>
              </a:solidFill>
            </a:rPr>
            <a:t>補助額１位：学校法人愛知学院　２２百万円）</a:t>
          </a:r>
          <a:endParaRPr kumimoji="1" lang="en-US" altLang="ja-JP" sz="1400">
            <a:solidFill>
              <a:schemeClr val="tx1"/>
            </a:solidFill>
          </a:endParaRPr>
        </a:p>
      </xdr:txBody>
    </xdr:sp>
    <xdr:clientData/>
  </xdr:twoCellAnchor>
  <xdr:twoCellAnchor>
    <xdr:from>
      <xdr:col>31</xdr:col>
      <xdr:colOff>158289</xdr:colOff>
      <xdr:row>275</xdr:row>
      <xdr:rowOff>208915</xdr:rowOff>
    </xdr:from>
    <xdr:to>
      <xdr:col>44</xdr:col>
      <xdr:colOff>95249</xdr:colOff>
      <xdr:row>276</xdr:row>
      <xdr:rowOff>217715</xdr:rowOff>
    </xdr:to>
    <xdr:sp macro="" textlink="">
      <xdr:nvSpPr>
        <xdr:cNvPr id="5" name="テキスト ボックス 4"/>
        <xdr:cNvSpPr txBox="1"/>
      </xdr:nvSpPr>
      <xdr:spPr>
        <a:xfrm>
          <a:off x="5959014" y="44538265"/>
          <a:ext cx="2537285" cy="361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19</xdr:col>
      <xdr:colOff>108858</xdr:colOff>
      <xdr:row>272</xdr:row>
      <xdr:rowOff>299354</xdr:rowOff>
    </xdr:from>
    <xdr:to>
      <xdr:col>42</xdr:col>
      <xdr:colOff>136070</xdr:colOff>
      <xdr:row>275</xdr:row>
      <xdr:rowOff>108856</xdr:rowOff>
    </xdr:to>
    <xdr:sp macro="" textlink="">
      <xdr:nvSpPr>
        <xdr:cNvPr id="6" name="大かっこ 5"/>
        <xdr:cNvSpPr/>
      </xdr:nvSpPr>
      <xdr:spPr>
        <a:xfrm>
          <a:off x="3509283" y="43571429"/>
          <a:ext cx="4627787" cy="866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歯科衛生士の復職支援や、新人歯科衛生士に対する基本的な臨床実践能力の獲得と離職防止を推進する事業の</a:t>
          </a:r>
          <a:r>
            <a:rPr lang="ja-JP" altLang="en-US" sz="1100" b="0" i="0" baseline="0">
              <a:solidFill>
                <a:schemeClr val="tx1"/>
              </a:solidFill>
              <a:effectLst/>
              <a:latin typeface="+mn-lt"/>
              <a:ea typeface="+mn-ea"/>
              <a:cs typeface="+mn-cs"/>
            </a:rPr>
            <a:t>支援</a:t>
          </a:r>
          <a:endParaRPr lang="ja-JP" altLang="ja-JP">
            <a:effectLst/>
          </a:endParaRPr>
        </a:p>
      </xdr:txBody>
    </xdr:sp>
    <xdr:clientData/>
  </xdr:twoCellAnchor>
  <xdr:twoCellAnchor>
    <xdr:from>
      <xdr:col>18</xdr:col>
      <xdr:colOff>95250</xdr:colOff>
      <xdr:row>280</xdr:row>
      <xdr:rowOff>329769</xdr:rowOff>
    </xdr:from>
    <xdr:to>
      <xdr:col>42</xdr:col>
      <xdr:colOff>190500</xdr:colOff>
      <xdr:row>285</xdr:row>
      <xdr:rowOff>0</xdr:rowOff>
    </xdr:to>
    <xdr:sp macro="" textlink="">
      <xdr:nvSpPr>
        <xdr:cNvPr id="7" name="大かっこ 6"/>
        <xdr:cNvSpPr/>
      </xdr:nvSpPr>
      <xdr:spPr>
        <a:xfrm>
          <a:off x="3295650" y="46421244"/>
          <a:ext cx="4895850" cy="14323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育児・介護等によって離職していた歯科衛生士の復職支援や、免許取得直後の新人歯科衛生士に対する基本的な臨床実践能力の獲得と離職防止を推進する事業の実施</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G16" sqref="BG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631</v>
      </c>
      <c r="AK2" s="835"/>
      <c r="AL2" s="835"/>
      <c r="AM2" s="835"/>
      <c r="AN2" s="75" t="s">
        <v>285</v>
      </c>
      <c r="AO2" s="835">
        <v>21</v>
      </c>
      <c r="AP2" s="835"/>
      <c r="AQ2" s="835"/>
      <c r="AR2" s="76" t="s">
        <v>285</v>
      </c>
      <c r="AS2" s="836">
        <v>46</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669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610</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20" customHeight="1" x14ac:dyDescent="0.15">
      <c r="A10" s="758" t="s">
        <v>27</v>
      </c>
      <c r="B10" s="759"/>
      <c r="C10" s="759"/>
      <c r="D10" s="759"/>
      <c r="E10" s="759"/>
      <c r="F10" s="759"/>
      <c r="G10" s="760" t="s">
        <v>686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9">
        <v>109</v>
      </c>
      <c r="Q13" s="700"/>
      <c r="R13" s="700"/>
      <c r="S13" s="700"/>
      <c r="T13" s="700"/>
      <c r="U13" s="700"/>
      <c r="V13" s="701"/>
      <c r="W13" s="699">
        <v>109</v>
      </c>
      <c r="X13" s="700"/>
      <c r="Y13" s="700"/>
      <c r="Z13" s="700"/>
      <c r="AA13" s="700"/>
      <c r="AB13" s="700"/>
      <c r="AC13" s="701"/>
      <c r="AD13" s="699">
        <v>140</v>
      </c>
      <c r="AE13" s="700"/>
      <c r="AF13" s="700"/>
      <c r="AG13" s="700"/>
      <c r="AH13" s="700"/>
      <c r="AI13" s="700"/>
      <c r="AJ13" s="701"/>
      <c r="AK13" s="699">
        <v>140</v>
      </c>
      <c r="AL13" s="700"/>
      <c r="AM13" s="700"/>
      <c r="AN13" s="700"/>
      <c r="AO13" s="700"/>
      <c r="AP13" s="700"/>
      <c r="AQ13" s="701"/>
      <c r="AR13" s="735">
        <v>181</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9" t="s">
        <v>614</v>
      </c>
      <c r="Q14" s="700"/>
      <c r="R14" s="700"/>
      <c r="S14" s="700"/>
      <c r="T14" s="700"/>
      <c r="U14" s="700"/>
      <c r="V14" s="701"/>
      <c r="W14" s="699" t="s">
        <v>614</v>
      </c>
      <c r="X14" s="700"/>
      <c r="Y14" s="700"/>
      <c r="Z14" s="700"/>
      <c r="AA14" s="700"/>
      <c r="AB14" s="700"/>
      <c r="AC14" s="701"/>
      <c r="AD14" s="699" t="s">
        <v>632</v>
      </c>
      <c r="AE14" s="700"/>
      <c r="AF14" s="700"/>
      <c r="AG14" s="700"/>
      <c r="AH14" s="700"/>
      <c r="AI14" s="700"/>
      <c r="AJ14" s="701"/>
      <c r="AK14" s="699" t="s">
        <v>694</v>
      </c>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614</v>
      </c>
      <c r="Q15" s="700"/>
      <c r="R15" s="700"/>
      <c r="S15" s="700"/>
      <c r="T15" s="700"/>
      <c r="U15" s="700"/>
      <c r="V15" s="701"/>
      <c r="W15" s="699" t="s">
        <v>614</v>
      </c>
      <c r="X15" s="700"/>
      <c r="Y15" s="700"/>
      <c r="Z15" s="700"/>
      <c r="AA15" s="700"/>
      <c r="AB15" s="700"/>
      <c r="AC15" s="701"/>
      <c r="AD15" s="699" t="s">
        <v>614</v>
      </c>
      <c r="AE15" s="700"/>
      <c r="AF15" s="700"/>
      <c r="AG15" s="700"/>
      <c r="AH15" s="700"/>
      <c r="AI15" s="700"/>
      <c r="AJ15" s="701"/>
      <c r="AK15" s="699" t="s">
        <v>684</v>
      </c>
      <c r="AL15" s="700"/>
      <c r="AM15" s="700"/>
      <c r="AN15" s="700"/>
      <c r="AO15" s="700"/>
      <c r="AP15" s="700"/>
      <c r="AQ15" s="701"/>
      <c r="AR15" s="699" t="s">
        <v>694</v>
      </c>
      <c r="AS15" s="700"/>
      <c r="AT15" s="700"/>
      <c r="AU15" s="700"/>
      <c r="AV15" s="700"/>
      <c r="AW15" s="700"/>
      <c r="AX15" s="808"/>
    </row>
    <row r="16" spans="1:50" ht="21" customHeight="1" x14ac:dyDescent="0.15">
      <c r="A16" s="307"/>
      <c r="B16" s="308"/>
      <c r="C16" s="308"/>
      <c r="D16" s="308"/>
      <c r="E16" s="308"/>
      <c r="F16" s="309"/>
      <c r="G16" s="789"/>
      <c r="H16" s="790"/>
      <c r="I16" s="782" t="s">
        <v>48</v>
      </c>
      <c r="J16" s="795"/>
      <c r="K16" s="795"/>
      <c r="L16" s="795"/>
      <c r="M16" s="795"/>
      <c r="N16" s="795"/>
      <c r="O16" s="796"/>
      <c r="P16" s="699" t="s">
        <v>614</v>
      </c>
      <c r="Q16" s="700"/>
      <c r="R16" s="700"/>
      <c r="S16" s="700"/>
      <c r="T16" s="700"/>
      <c r="U16" s="700"/>
      <c r="V16" s="701"/>
      <c r="W16" s="699" t="s">
        <v>614</v>
      </c>
      <c r="X16" s="700"/>
      <c r="Y16" s="700"/>
      <c r="Z16" s="700"/>
      <c r="AA16" s="700"/>
      <c r="AB16" s="700"/>
      <c r="AC16" s="701"/>
      <c r="AD16" s="699" t="s">
        <v>648</v>
      </c>
      <c r="AE16" s="700"/>
      <c r="AF16" s="700"/>
      <c r="AG16" s="700"/>
      <c r="AH16" s="700"/>
      <c r="AI16" s="700"/>
      <c r="AJ16" s="701"/>
      <c r="AK16" s="699" t="s">
        <v>694</v>
      </c>
      <c r="AL16" s="700"/>
      <c r="AM16" s="700"/>
      <c r="AN16" s="700"/>
      <c r="AO16" s="700"/>
      <c r="AP16" s="700"/>
      <c r="AQ16" s="701"/>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9" t="s">
        <v>614</v>
      </c>
      <c r="Q17" s="700"/>
      <c r="R17" s="700"/>
      <c r="S17" s="700"/>
      <c r="T17" s="700"/>
      <c r="U17" s="700"/>
      <c r="V17" s="701"/>
      <c r="W17" s="699" t="s">
        <v>614</v>
      </c>
      <c r="X17" s="700"/>
      <c r="Y17" s="700"/>
      <c r="Z17" s="700"/>
      <c r="AA17" s="700"/>
      <c r="AB17" s="700"/>
      <c r="AC17" s="701"/>
      <c r="AD17" s="699">
        <v>-75</v>
      </c>
      <c r="AE17" s="700"/>
      <c r="AF17" s="700"/>
      <c r="AG17" s="700"/>
      <c r="AH17" s="700"/>
      <c r="AI17" s="700"/>
      <c r="AJ17" s="701"/>
      <c r="AK17" s="699" t="s">
        <v>694</v>
      </c>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109</v>
      </c>
      <c r="Q18" s="779"/>
      <c r="R18" s="779"/>
      <c r="S18" s="779"/>
      <c r="T18" s="779"/>
      <c r="U18" s="779"/>
      <c r="V18" s="780"/>
      <c r="W18" s="778">
        <f>SUM(W13:AC17)</f>
        <v>109</v>
      </c>
      <c r="X18" s="779"/>
      <c r="Y18" s="779"/>
      <c r="Z18" s="779"/>
      <c r="AA18" s="779"/>
      <c r="AB18" s="779"/>
      <c r="AC18" s="780"/>
      <c r="AD18" s="778">
        <f>SUM(AD13:AJ17)</f>
        <v>65</v>
      </c>
      <c r="AE18" s="779"/>
      <c r="AF18" s="779"/>
      <c r="AG18" s="779"/>
      <c r="AH18" s="779"/>
      <c r="AI18" s="779"/>
      <c r="AJ18" s="780"/>
      <c r="AK18" s="778">
        <f>SUM(AK13:AQ17)</f>
        <v>140</v>
      </c>
      <c r="AL18" s="779"/>
      <c r="AM18" s="779"/>
      <c r="AN18" s="779"/>
      <c r="AO18" s="779"/>
      <c r="AP18" s="779"/>
      <c r="AQ18" s="780"/>
      <c r="AR18" s="778">
        <f>SUM(AR13:AX17)</f>
        <v>181</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v>89</v>
      </c>
      <c r="Q19" s="700"/>
      <c r="R19" s="700"/>
      <c r="S19" s="700"/>
      <c r="T19" s="700"/>
      <c r="U19" s="700"/>
      <c r="V19" s="701"/>
      <c r="W19" s="699">
        <v>90</v>
      </c>
      <c r="X19" s="700"/>
      <c r="Y19" s="700"/>
      <c r="Z19" s="700"/>
      <c r="AA19" s="700"/>
      <c r="AB19" s="700"/>
      <c r="AC19" s="701"/>
      <c r="AD19" s="699">
        <v>64</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0.8165137614678899</v>
      </c>
      <c r="Q20" s="746"/>
      <c r="R20" s="746"/>
      <c r="S20" s="746"/>
      <c r="T20" s="746"/>
      <c r="U20" s="746"/>
      <c r="V20" s="746"/>
      <c r="W20" s="746">
        <f>IF(W18=0, "-", SUM(W19)/W18)</f>
        <v>0.82568807339449546</v>
      </c>
      <c r="X20" s="746"/>
      <c r="Y20" s="746"/>
      <c r="Z20" s="746"/>
      <c r="AA20" s="746"/>
      <c r="AB20" s="746"/>
      <c r="AC20" s="746"/>
      <c r="AD20" s="746">
        <f>IF(AD18=0, "-", SUM(AD19)/AD18)</f>
        <v>0.98461538461538467</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0.8165137614678899</v>
      </c>
      <c r="Q21" s="746"/>
      <c r="R21" s="746"/>
      <c r="S21" s="746"/>
      <c r="T21" s="746"/>
      <c r="U21" s="746"/>
      <c r="V21" s="746"/>
      <c r="W21" s="746">
        <f>IF(W19=0, "-", SUM(W19)/SUM(W13,W14))</f>
        <v>0.82568807339449546</v>
      </c>
      <c r="X21" s="746"/>
      <c r="Y21" s="746"/>
      <c r="Z21" s="746"/>
      <c r="AA21" s="746"/>
      <c r="AB21" s="746"/>
      <c r="AC21" s="746"/>
      <c r="AD21" s="746">
        <f>IF(AD19=0, "-", SUM(AD19)/SUM(AD13,AD14))</f>
        <v>0.45714285714285713</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8"/>
      <c r="B23" s="709"/>
      <c r="C23" s="709"/>
      <c r="D23" s="709"/>
      <c r="E23" s="709"/>
      <c r="F23" s="710"/>
      <c r="G23" s="732" t="s">
        <v>615</v>
      </c>
      <c r="H23" s="733"/>
      <c r="I23" s="733"/>
      <c r="J23" s="733"/>
      <c r="K23" s="733"/>
      <c r="L23" s="733"/>
      <c r="M23" s="733"/>
      <c r="N23" s="733"/>
      <c r="O23" s="734"/>
      <c r="P23" s="735">
        <v>140</v>
      </c>
      <c r="Q23" s="736"/>
      <c r="R23" s="736"/>
      <c r="S23" s="736"/>
      <c r="T23" s="736"/>
      <c r="U23" s="736"/>
      <c r="V23" s="737"/>
      <c r="W23" s="735">
        <v>181</v>
      </c>
      <c r="X23" s="736"/>
      <c r="Y23" s="736"/>
      <c r="Z23" s="736"/>
      <c r="AA23" s="736"/>
      <c r="AB23" s="736"/>
      <c r="AC23" s="737"/>
      <c r="AD23" s="738" t="s">
        <v>693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19"/>
      <c r="I29" s="719"/>
      <c r="J29" s="719"/>
      <c r="K29" s="719"/>
      <c r="L29" s="719"/>
      <c r="M29" s="719"/>
      <c r="N29" s="719"/>
      <c r="O29" s="720"/>
      <c r="P29" s="721">
        <f>AK13</f>
        <v>140</v>
      </c>
      <c r="Q29" s="722"/>
      <c r="R29" s="722"/>
      <c r="S29" s="722"/>
      <c r="T29" s="722"/>
      <c r="U29" s="722"/>
      <c r="V29" s="723"/>
      <c r="W29" s="724">
        <f>AR13</f>
        <v>181</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7" t="s">
        <v>580</v>
      </c>
      <c r="B30" s="728"/>
      <c r="C30" s="728"/>
      <c r="D30" s="728"/>
      <c r="E30" s="728"/>
      <c r="F30" s="729"/>
      <c r="G30" s="730" t="s">
        <v>666</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698" t="s">
        <v>663</v>
      </c>
      <c r="H32" s="635"/>
      <c r="I32" s="635"/>
      <c r="J32" s="635"/>
      <c r="K32" s="635"/>
      <c r="L32" s="635"/>
      <c r="M32" s="635"/>
      <c r="N32" s="635"/>
      <c r="O32" s="635"/>
      <c r="P32" s="385" t="s">
        <v>649</v>
      </c>
      <c r="Q32" s="639"/>
      <c r="R32" s="639"/>
      <c r="S32" s="639"/>
      <c r="T32" s="639"/>
      <c r="U32" s="639"/>
      <c r="V32" s="639"/>
      <c r="W32" s="639"/>
      <c r="X32" s="640"/>
      <c r="Y32" s="644" t="s">
        <v>51</v>
      </c>
      <c r="Z32" s="645"/>
      <c r="AA32" s="646"/>
      <c r="AB32" s="647" t="s">
        <v>622</v>
      </c>
      <c r="AC32" s="647"/>
      <c r="AD32" s="647"/>
      <c r="AE32" s="616">
        <v>4</v>
      </c>
      <c r="AF32" s="616"/>
      <c r="AG32" s="616"/>
      <c r="AH32" s="616"/>
      <c r="AI32" s="616">
        <v>4</v>
      </c>
      <c r="AJ32" s="616"/>
      <c r="AK32" s="616"/>
      <c r="AL32" s="616"/>
      <c r="AM32" s="616">
        <v>4</v>
      </c>
      <c r="AN32" s="616"/>
      <c r="AO32" s="616"/>
      <c r="AP32" s="616"/>
      <c r="AQ32" s="662" t="s">
        <v>667</v>
      </c>
      <c r="AR32" s="616"/>
      <c r="AS32" s="616"/>
      <c r="AT32" s="616"/>
      <c r="AU32" s="93" t="s">
        <v>667</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622</v>
      </c>
      <c r="AC33" s="647"/>
      <c r="AD33" s="647"/>
      <c r="AE33" s="616">
        <v>4</v>
      </c>
      <c r="AF33" s="616"/>
      <c r="AG33" s="616"/>
      <c r="AH33" s="616"/>
      <c r="AI33" s="616">
        <v>4</v>
      </c>
      <c r="AJ33" s="616"/>
      <c r="AK33" s="616"/>
      <c r="AL33" s="616"/>
      <c r="AM33" s="616">
        <v>4</v>
      </c>
      <c r="AN33" s="616"/>
      <c r="AO33" s="616"/>
      <c r="AP33" s="616"/>
      <c r="AQ33" s="616">
        <v>4</v>
      </c>
      <c r="AR33" s="616"/>
      <c r="AS33" s="616"/>
      <c r="AT33" s="616"/>
      <c r="AU33" s="617">
        <v>4</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687</v>
      </c>
      <c r="H35" s="653"/>
      <c r="I35" s="653"/>
      <c r="J35" s="653"/>
      <c r="K35" s="653"/>
      <c r="L35" s="653"/>
      <c r="M35" s="653"/>
      <c r="N35" s="653"/>
      <c r="O35" s="653"/>
      <c r="P35" s="653"/>
      <c r="Q35" s="653"/>
      <c r="R35" s="653"/>
      <c r="S35" s="653"/>
      <c r="T35" s="653"/>
      <c r="U35" s="653"/>
      <c r="V35" s="653"/>
      <c r="W35" s="653"/>
      <c r="X35" s="653"/>
      <c r="Y35" s="656" t="s">
        <v>582</v>
      </c>
      <c r="Z35" s="657"/>
      <c r="AA35" s="658"/>
      <c r="AB35" s="659" t="s">
        <v>623</v>
      </c>
      <c r="AC35" s="660"/>
      <c r="AD35" s="661"/>
      <c r="AE35" s="662">
        <v>24.9</v>
      </c>
      <c r="AF35" s="662"/>
      <c r="AG35" s="662"/>
      <c r="AH35" s="662"/>
      <c r="AI35" s="662">
        <v>32.700000000000003</v>
      </c>
      <c r="AJ35" s="662"/>
      <c r="AK35" s="662"/>
      <c r="AL35" s="662"/>
      <c r="AM35" s="662">
        <v>31.6</v>
      </c>
      <c r="AN35" s="662"/>
      <c r="AO35" s="662"/>
      <c r="AP35" s="662"/>
      <c r="AQ35" s="93">
        <v>34.6</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624</v>
      </c>
      <c r="AC36" s="613"/>
      <c r="AD36" s="614"/>
      <c r="AE36" s="615" t="s">
        <v>625</v>
      </c>
      <c r="AF36" s="615"/>
      <c r="AG36" s="615"/>
      <c r="AH36" s="615"/>
      <c r="AI36" s="615" t="s">
        <v>675</v>
      </c>
      <c r="AJ36" s="615"/>
      <c r="AK36" s="615"/>
      <c r="AL36" s="615"/>
      <c r="AM36" s="615" t="s">
        <v>673</v>
      </c>
      <c r="AN36" s="615"/>
      <c r="AO36" s="615"/>
      <c r="AP36" s="615"/>
      <c r="AQ36" s="615" t="s">
        <v>674</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124</v>
      </c>
      <c r="AF39" s="87"/>
      <c r="AG39" s="87"/>
      <c r="AH39" s="87"/>
      <c r="AI39" s="93">
        <v>95</v>
      </c>
      <c r="AJ39" s="87"/>
      <c r="AK39" s="87"/>
      <c r="AL39" s="87"/>
      <c r="AM39" s="93">
        <v>90</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100</v>
      </c>
      <c r="AF40" s="87"/>
      <c r="AG40" s="87"/>
      <c r="AH40" s="87"/>
      <c r="AI40" s="93">
        <v>124</v>
      </c>
      <c r="AJ40" s="87"/>
      <c r="AK40" s="87"/>
      <c r="AL40" s="87"/>
      <c r="AM40" s="93">
        <v>95</v>
      </c>
      <c r="AN40" s="87"/>
      <c r="AO40" s="87"/>
      <c r="AP40" s="87"/>
      <c r="AQ40" s="94" t="s">
        <v>614</v>
      </c>
      <c r="AR40" s="95"/>
      <c r="AS40" s="95"/>
      <c r="AT40" s="96"/>
      <c r="AU40" s="87">
        <v>90</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124</v>
      </c>
      <c r="AF41" s="87"/>
      <c r="AG41" s="87"/>
      <c r="AH41" s="87"/>
      <c r="AI41" s="93">
        <v>77</v>
      </c>
      <c r="AJ41" s="87"/>
      <c r="AK41" s="87"/>
      <c r="AL41" s="87"/>
      <c r="AM41" s="93">
        <v>95</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7" t="s">
        <v>580</v>
      </c>
      <c r="B64" s="728"/>
      <c r="C64" s="728"/>
      <c r="D64" s="728"/>
      <c r="E64" s="728"/>
      <c r="F64" s="729"/>
      <c r="G64" s="730" t="s">
        <v>665</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1</v>
      </c>
    </row>
    <row r="66" spans="1:51" ht="30" customHeight="1" x14ac:dyDescent="0.15">
      <c r="A66" s="648"/>
      <c r="B66" s="153"/>
      <c r="C66" s="153"/>
      <c r="D66" s="153"/>
      <c r="E66" s="153"/>
      <c r="F66" s="154"/>
      <c r="G66" s="698" t="s">
        <v>668</v>
      </c>
      <c r="H66" s="635"/>
      <c r="I66" s="635"/>
      <c r="J66" s="635"/>
      <c r="K66" s="635"/>
      <c r="L66" s="635"/>
      <c r="M66" s="635"/>
      <c r="N66" s="635"/>
      <c r="O66" s="635"/>
      <c r="P66" s="385" t="s">
        <v>670</v>
      </c>
      <c r="Q66" s="639"/>
      <c r="R66" s="639"/>
      <c r="S66" s="639"/>
      <c r="T66" s="639"/>
      <c r="U66" s="639"/>
      <c r="V66" s="639"/>
      <c r="W66" s="639"/>
      <c r="X66" s="640"/>
      <c r="Y66" s="644" t="s">
        <v>51</v>
      </c>
      <c r="Z66" s="645"/>
      <c r="AA66" s="646"/>
      <c r="AB66" s="148" t="s">
        <v>671</v>
      </c>
      <c r="AC66" s="647"/>
      <c r="AD66" s="647"/>
      <c r="AE66" s="616">
        <v>1</v>
      </c>
      <c r="AF66" s="616"/>
      <c r="AG66" s="616"/>
      <c r="AH66" s="616"/>
      <c r="AI66" s="616">
        <v>1</v>
      </c>
      <c r="AJ66" s="616"/>
      <c r="AK66" s="616"/>
      <c r="AL66" s="616"/>
      <c r="AM66" s="616">
        <v>0</v>
      </c>
      <c r="AN66" s="616"/>
      <c r="AO66" s="616"/>
      <c r="AP66" s="616"/>
      <c r="AQ66" s="662" t="s">
        <v>667</v>
      </c>
      <c r="AR66" s="616"/>
      <c r="AS66" s="616"/>
      <c r="AT66" s="616"/>
      <c r="AU66" s="93" t="s">
        <v>667</v>
      </c>
      <c r="AV66" s="618"/>
      <c r="AW66" s="618"/>
      <c r="AX66" s="619"/>
      <c r="AY66">
        <f>$AY$65</f>
        <v>1</v>
      </c>
    </row>
    <row r="67" spans="1:51" ht="30"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148" t="s">
        <v>671</v>
      </c>
      <c r="AC67" s="647"/>
      <c r="AD67" s="647"/>
      <c r="AE67" s="616">
        <v>1</v>
      </c>
      <c r="AF67" s="616"/>
      <c r="AG67" s="616"/>
      <c r="AH67" s="616"/>
      <c r="AI67" s="616">
        <v>1</v>
      </c>
      <c r="AJ67" s="616"/>
      <c r="AK67" s="616"/>
      <c r="AL67" s="616"/>
      <c r="AM67" s="616">
        <v>1</v>
      </c>
      <c r="AN67" s="616"/>
      <c r="AO67" s="616"/>
      <c r="AP67" s="616"/>
      <c r="AQ67" s="616">
        <v>1</v>
      </c>
      <c r="AR67" s="616"/>
      <c r="AS67" s="616"/>
      <c r="AT67" s="616"/>
      <c r="AU67" s="617">
        <v>1</v>
      </c>
      <c r="AV67" s="618"/>
      <c r="AW67" s="618"/>
      <c r="AX67" s="619"/>
      <c r="AY67">
        <f>$AY$65</f>
        <v>1</v>
      </c>
    </row>
    <row r="68" spans="1:51" ht="23.25"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1</v>
      </c>
    </row>
    <row r="69" spans="1:51" ht="23.25" customHeight="1" x14ac:dyDescent="0.15">
      <c r="A69" s="683"/>
      <c r="B69" s="684"/>
      <c r="C69" s="684"/>
      <c r="D69" s="684"/>
      <c r="E69" s="684"/>
      <c r="F69" s="685"/>
      <c r="G69" s="652" t="s">
        <v>672</v>
      </c>
      <c r="H69" s="653"/>
      <c r="I69" s="653"/>
      <c r="J69" s="653"/>
      <c r="K69" s="653"/>
      <c r="L69" s="653"/>
      <c r="M69" s="653"/>
      <c r="N69" s="653"/>
      <c r="O69" s="653"/>
      <c r="P69" s="653"/>
      <c r="Q69" s="653"/>
      <c r="R69" s="653"/>
      <c r="S69" s="653"/>
      <c r="T69" s="653"/>
      <c r="U69" s="653"/>
      <c r="V69" s="653"/>
      <c r="W69" s="653"/>
      <c r="X69" s="653"/>
      <c r="Y69" s="656" t="s">
        <v>582</v>
      </c>
      <c r="Z69" s="657"/>
      <c r="AA69" s="658"/>
      <c r="AB69" s="659" t="s">
        <v>623</v>
      </c>
      <c r="AC69" s="660"/>
      <c r="AD69" s="661"/>
      <c r="AE69" s="662">
        <v>750.5</v>
      </c>
      <c r="AF69" s="662"/>
      <c r="AG69" s="662"/>
      <c r="AH69" s="662"/>
      <c r="AI69" s="662">
        <v>741.1</v>
      </c>
      <c r="AJ69" s="662"/>
      <c r="AK69" s="662"/>
      <c r="AL69" s="662"/>
      <c r="AM69" s="662">
        <v>226.8</v>
      </c>
      <c r="AN69" s="662"/>
      <c r="AO69" s="662"/>
      <c r="AP69" s="662"/>
      <c r="AQ69" s="93">
        <v>506.3</v>
      </c>
      <c r="AR69" s="87"/>
      <c r="AS69" s="87"/>
      <c r="AT69" s="87"/>
      <c r="AU69" s="87"/>
      <c r="AV69" s="87"/>
      <c r="AW69" s="87"/>
      <c r="AX69" s="88"/>
      <c r="AY69">
        <f>$AY$68</f>
        <v>1</v>
      </c>
    </row>
    <row r="70" spans="1:51" ht="46.5"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624</v>
      </c>
      <c r="AC70" s="613"/>
      <c r="AD70" s="614"/>
      <c r="AE70" s="615" t="s">
        <v>676</v>
      </c>
      <c r="AF70" s="615"/>
      <c r="AG70" s="615"/>
      <c r="AH70" s="615"/>
      <c r="AI70" s="615" t="s">
        <v>677</v>
      </c>
      <c r="AJ70" s="615"/>
      <c r="AK70" s="615"/>
      <c r="AL70" s="615"/>
      <c r="AM70" s="615" t="s">
        <v>678</v>
      </c>
      <c r="AN70" s="615"/>
      <c r="AO70" s="615"/>
      <c r="AP70" s="615"/>
      <c r="AQ70" s="615" t="s">
        <v>679</v>
      </c>
      <c r="AR70" s="615"/>
      <c r="AS70" s="615"/>
      <c r="AT70" s="615"/>
      <c r="AU70" s="615"/>
      <c r="AV70" s="615"/>
      <c r="AW70" s="615"/>
      <c r="AX70" s="651"/>
      <c r="AY70">
        <f>$AY$68</f>
        <v>1</v>
      </c>
    </row>
    <row r="71" spans="1:51" ht="18.75" customHeight="1" x14ac:dyDescent="0.15">
      <c r="A71" s="415"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614</v>
      </c>
      <c r="AR72" s="508"/>
      <c r="AS72" s="127" t="s">
        <v>175</v>
      </c>
      <c r="AT72" s="128"/>
      <c r="AU72" s="126">
        <v>4</v>
      </c>
      <c r="AV72" s="126"/>
      <c r="AW72" s="108" t="s">
        <v>166</v>
      </c>
      <c r="AX72" s="129"/>
      <c r="AY72">
        <f t="shared" ref="AY72:AY77" si="1">$AY$71</f>
        <v>1</v>
      </c>
    </row>
    <row r="73" spans="1:51" ht="23.25" customHeight="1" x14ac:dyDescent="0.15">
      <c r="A73" s="598"/>
      <c r="B73" s="596"/>
      <c r="C73" s="596"/>
      <c r="D73" s="596"/>
      <c r="E73" s="596"/>
      <c r="F73" s="597"/>
      <c r="G73" s="178" t="s">
        <v>620</v>
      </c>
      <c r="H73" s="179"/>
      <c r="I73" s="179"/>
      <c r="J73" s="179"/>
      <c r="K73" s="179"/>
      <c r="L73" s="179"/>
      <c r="M73" s="179"/>
      <c r="N73" s="179"/>
      <c r="O73" s="180"/>
      <c r="P73" s="131" t="s">
        <v>621</v>
      </c>
      <c r="Q73" s="131"/>
      <c r="R73" s="131"/>
      <c r="S73" s="131"/>
      <c r="T73" s="131"/>
      <c r="U73" s="131"/>
      <c r="V73" s="131"/>
      <c r="W73" s="131"/>
      <c r="X73" s="132"/>
      <c r="Y73" s="219" t="s">
        <v>12</v>
      </c>
      <c r="Z73" s="220"/>
      <c r="AA73" s="221"/>
      <c r="AB73" s="148" t="s">
        <v>618</v>
      </c>
      <c r="AC73" s="148"/>
      <c r="AD73" s="148"/>
      <c r="AE73" s="93">
        <v>114</v>
      </c>
      <c r="AF73" s="87"/>
      <c r="AG73" s="87"/>
      <c r="AH73" s="87"/>
      <c r="AI73" s="93">
        <v>117</v>
      </c>
      <c r="AJ73" s="87"/>
      <c r="AK73" s="87"/>
      <c r="AL73" s="87"/>
      <c r="AM73" s="93">
        <v>271</v>
      </c>
      <c r="AN73" s="87"/>
      <c r="AO73" s="87"/>
      <c r="AP73" s="87"/>
      <c r="AQ73" s="94" t="s">
        <v>614</v>
      </c>
      <c r="AR73" s="95"/>
      <c r="AS73" s="95"/>
      <c r="AT73" s="96"/>
      <c r="AU73" s="87" t="s">
        <v>614</v>
      </c>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618</v>
      </c>
      <c r="AC74" s="92"/>
      <c r="AD74" s="92"/>
      <c r="AE74" s="93">
        <v>90</v>
      </c>
      <c r="AF74" s="87"/>
      <c r="AG74" s="87"/>
      <c r="AH74" s="87"/>
      <c r="AI74" s="93">
        <v>114</v>
      </c>
      <c r="AJ74" s="87"/>
      <c r="AK74" s="87"/>
      <c r="AL74" s="87"/>
      <c r="AM74" s="93">
        <v>117</v>
      </c>
      <c r="AN74" s="87"/>
      <c r="AO74" s="87"/>
      <c r="AP74" s="87"/>
      <c r="AQ74" s="94" t="s">
        <v>614</v>
      </c>
      <c r="AR74" s="95"/>
      <c r="AS74" s="95"/>
      <c r="AT74" s="96"/>
      <c r="AU74" s="87">
        <v>271</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126.7</v>
      </c>
      <c r="AF75" s="87"/>
      <c r="AG75" s="87"/>
      <c r="AH75" s="87"/>
      <c r="AI75" s="93">
        <v>102.6</v>
      </c>
      <c r="AJ75" s="87"/>
      <c r="AK75" s="87"/>
      <c r="AL75" s="87"/>
      <c r="AM75" s="93">
        <v>231.6</v>
      </c>
      <c r="AN75" s="87"/>
      <c r="AO75" s="87"/>
      <c r="AP75" s="87"/>
      <c r="AQ75" s="94" t="s">
        <v>614</v>
      </c>
      <c r="AR75" s="95"/>
      <c r="AS75" s="95"/>
      <c r="AT75" s="96"/>
      <c r="AU75" s="87" t="s">
        <v>614</v>
      </c>
      <c r="AV75" s="87"/>
      <c r="AW75" s="87"/>
      <c r="AX75" s="88"/>
      <c r="AY75">
        <f t="shared" si="1"/>
        <v>1</v>
      </c>
    </row>
    <row r="76" spans="1:51" ht="23.25" customHeight="1" x14ac:dyDescent="0.15">
      <c r="A76" s="187" t="s">
        <v>261</v>
      </c>
      <c r="B76" s="150"/>
      <c r="C76" s="150"/>
      <c r="D76" s="150"/>
      <c r="E76" s="150"/>
      <c r="F76" s="151"/>
      <c r="G76" s="189" t="s">
        <v>619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5"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5"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5"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5" t="s">
        <v>577</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t="s">
        <v>232</v>
      </c>
      <c r="AP214" s="418"/>
      <c r="AQ214" s="418"/>
      <c r="AR214" s="81" t="s">
        <v>231</v>
      </c>
      <c r="AS214" s="417"/>
      <c r="AT214" s="418"/>
      <c r="AU214" s="418"/>
      <c r="AV214" s="418"/>
      <c r="AW214" s="418"/>
      <c r="AX214" s="419"/>
      <c r="AY214">
        <f>COUNTIF($AR$214,"☑")</f>
        <v>0</v>
      </c>
    </row>
    <row r="215" spans="1:51" ht="45" customHeight="1" x14ac:dyDescent="0.15">
      <c r="A215" s="404" t="s">
        <v>284</v>
      </c>
      <c r="B215" s="405"/>
      <c r="C215" s="408" t="s">
        <v>178</v>
      </c>
      <c r="D215" s="405"/>
      <c r="E215" s="410" t="s">
        <v>194</v>
      </c>
      <c r="F215" s="411"/>
      <c r="G215" s="412" t="s">
        <v>680</v>
      </c>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4"/>
    </row>
    <row r="216" spans="1:51" ht="32.25" customHeight="1" x14ac:dyDescent="0.15">
      <c r="A216" s="406"/>
      <c r="B216" s="407"/>
      <c r="C216" s="409"/>
      <c r="D216" s="407"/>
      <c r="E216" s="149" t="s">
        <v>193</v>
      </c>
      <c r="F216" s="151"/>
      <c r="G216" s="130" t="s">
        <v>681</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682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6"/>
      <c r="B217" s="407"/>
      <c r="C217" s="409"/>
      <c r="D217" s="407"/>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683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6"/>
      <c r="B218" s="407"/>
      <c r="C218" s="491" t="s">
        <v>600</v>
      </c>
      <c r="D218" s="492"/>
      <c r="E218" s="149" t="s">
        <v>280</v>
      </c>
      <c r="F218" s="151"/>
      <c r="G218" s="472" t="s">
        <v>181</v>
      </c>
      <c r="H218" s="473"/>
      <c r="I218" s="473"/>
      <c r="J218" s="493" t="s">
        <v>614</v>
      </c>
      <c r="K218" s="494"/>
      <c r="L218" s="494"/>
      <c r="M218" s="494"/>
      <c r="N218" s="494"/>
      <c r="O218" s="494"/>
      <c r="P218" s="494"/>
      <c r="Q218" s="494"/>
      <c r="R218" s="494"/>
      <c r="S218" s="494"/>
      <c r="T218" s="495"/>
      <c r="U218" s="470" t="s">
        <v>667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6"/>
      <c r="B219" s="407"/>
      <c r="C219" s="409"/>
      <c r="D219" s="407"/>
      <c r="E219" s="152"/>
      <c r="F219" s="154"/>
      <c r="G219" s="472" t="s">
        <v>601</v>
      </c>
      <c r="H219" s="473"/>
      <c r="I219" s="473"/>
      <c r="J219" s="473"/>
      <c r="K219" s="473"/>
      <c r="L219" s="473"/>
      <c r="M219" s="473"/>
      <c r="N219" s="473"/>
      <c r="O219" s="473"/>
      <c r="P219" s="473"/>
      <c r="Q219" s="473"/>
      <c r="R219" s="473"/>
      <c r="S219" s="473"/>
      <c r="T219" s="473"/>
      <c r="U219" s="469" t="s">
        <v>667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6"/>
      <c r="B220" s="407"/>
      <c r="C220" s="409"/>
      <c r="D220" s="407"/>
      <c r="E220" s="157"/>
      <c r="F220" s="159"/>
      <c r="G220" s="472" t="s">
        <v>588</v>
      </c>
      <c r="H220" s="473"/>
      <c r="I220" s="473"/>
      <c r="J220" s="473"/>
      <c r="K220" s="473"/>
      <c r="L220" s="473"/>
      <c r="M220" s="473"/>
      <c r="N220" s="473"/>
      <c r="O220" s="473"/>
      <c r="P220" s="473"/>
      <c r="Q220" s="473"/>
      <c r="R220" s="473"/>
      <c r="S220" s="473"/>
      <c r="T220" s="473"/>
      <c r="U220" s="809" t="s">
        <v>667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0" t="s">
        <v>133</v>
      </c>
      <c r="B223" s="441"/>
      <c r="C223" s="446" t="s">
        <v>134</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630</v>
      </c>
      <c r="AE223" s="450"/>
      <c r="AF223" s="450"/>
      <c r="AG223" s="451" t="s">
        <v>650</v>
      </c>
      <c r="AH223" s="452"/>
      <c r="AI223" s="452"/>
      <c r="AJ223" s="452"/>
      <c r="AK223" s="452"/>
      <c r="AL223" s="452"/>
      <c r="AM223" s="452"/>
      <c r="AN223" s="452"/>
      <c r="AO223" s="452"/>
      <c r="AP223" s="452"/>
      <c r="AQ223" s="452"/>
      <c r="AR223" s="452"/>
      <c r="AS223" s="452"/>
      <c r="AT223" s="452"/>
      <c r="AU223" s="452"/>
      <c r="AV223" s="452"/>
      <c r="AW223" s="452"/>
      <c r="AX223" s="453"/>
    </row>
    <row r="224" spans="1:51" ht="27" customHeight="1" x14ac:dyDescent="0.15">
      <c r="A224" s="442"/>
      <c r="B224" s="443"/>
      <c r="C224" s="454" t="s">
        <v>34</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63"/>
      <c r="AD224" s="364" t="s">
        <v>630</v>
      </c>
      <c r="AE224" s="365"/>
      <c r="AF224" s="365"/>
      <c r="AG224" s="359" t="s">
        <v>651</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4"/>
      <c r="B225" s="445"/>
      <c r="C225" s="456" t="s">
        <v>135</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459" t="s">
        <v>630</v>
      </c>
      <c r="AE225" s="460"/>
      <c r="AF225" s="460"/>
      <c r="AG225" s="387" t="s">
        <v>652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0"/>
      <c r="C226" s="422" t="s">
        <v>38</v>
      </c>
      <c r="D226" s="381"/>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4"/>
      <c r="AD226" s="382" t="s">
        <v>653</v>
      </c>
      <c r="AE226" s="383"/>
      <c r="AF226" s="383"/>
      <c r="AG226" s="385" t="s">
        <v>285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1"/>
      <c r="C227" s="425"/>
      <c r="D227" s="426"/>
      <c r="E227" s="429" t="s">
        <v>262</v>
      </c>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1"/>
      <c r="AD227" s="364" t="s">
        <v>654</v>
      </c>
      <c r="AE227" s="365"/>
      <c r="AF227" s="432"/>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1"/>
      <c r="C228" s="427"/>
      <c r="D228" s="428"/>
      <c r="E228" s="433" t="s">
        <v>215</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t="s">
        <v>654</v>
      </c>
      <c r="AE228" s="437"/>
      <c r="AF228" s="437"/>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38" t="s">
        <v>39</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48" t="s">
        <v>630</v>
      </c>
      <c r="AE229" s="349"/>
      <c r="AF229" s="349"/>
      <c r="AG229" s="351" t="s">
        <v>655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57" t="s">
        <v>630</v>
      </c>
      <c r="AE230" s="358"/>
      <c r="AF230" s="358"/>
      <c r="AG230" s="359" t="s">
        <v>656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57" t="s">
        <v>653</v>
      </c>
      <c r="AE231" s="358"/>
      <c r="AF231" s="358"/>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57" t="s">
        <v>630</v>
      </c>
      <c r="AE232" s="358"/>
      <c r="AF232" s="358"/>
      <c r="AG232" s="359" t="s">
        <v>657</v>
      </c>
      <c r="AH232" s="360"/>
      <c r="AI232" s="360"/>
      <c r="AJ232" s="360"/>
      <c r="AK232" s="360"/>
      <c r="AL232" s="360"/>
      <c r="AM232" s="360"/>
      <c r="AN232" s="360"/>
      <c r="AO232" s="360"/>
      <c r="AP232" s="360"/>
      <c r="AQ232" s="360"/>
      <c r="AR232" s="360"/>
      <c r="AS232" s="360"/>
      <c r="AT232" s="360"/>
      <c r="AU232" s="360"/>
      <c r="AV232" s="360"/>
      <c r="AW232" s="360"/>
      <c r="AX232" s="361"/>
    </row>
    <row r="233" spans="1:50" ht="4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357" t="s">
        <v>630</v>
      </c>
      <c r="AE233" s="358"/>
      <c r="AF233" s="358"/>
      <c r="AG233" s="401" t="s">
        <v>658</v>
      </c>
      <c r="AH233" s="402"/>
      <c r="AI233" s="402"/>
      <c r="AJ233" s="402"/>
      <c r="AK233" s="402"/>
      <c r="AL233" s="402"/>
      <c r="AM233" s="402"/>
      <c r="AN233" s="402"/>
      <c r="AO233" s="402"/>
      <c r="AP233" s="402"/>
      <c r="AQ233" s="402"/>
      <c r="AR233" s="402"/>
      <c r="AS233" s="402"/>
      <c r="AT233" s="402"/>
      <c r="AU233" s="402"/>
      <c r="AV233" s="402"/>
      <c r="AW233" s="402"/>
      <c r="AX233" s="403"/>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57" t="s">
        <v>653</v>
      </c>
      <c r="AE234" s="358"/>
      <c r="AF234" s="358"/>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653</v>
      </c>
      <c r="AE235" s="395"/>
      <c r="AF235" s="396"/>
      <c r="AG235" s="397" t="s">
        <v>285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630</v>
      </c>
      <c r="AE236" s="349"/>
      <c r="AF236" s="350"/>
      <c r="AG236" s="351" t="s">
        <v>659</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653</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688</v>
      </c>
      <c r="AE238" s="365"/>
      <c r="AF238" s="365"/>
      <c r="AG238" s="359" t="s">
        <v>689</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630</v>
      </c>
      <c r="AE239" s="365"/>
      <c r="AF239" s="365"/>
      <c r="AG239" s="389" t="s">
        <v>660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630</v>
      </c>
      <c r="AE240" s="383"/>
      <c r="AF240" s="384"/>
      <c r="AG240" s="385" t="s">
        <v>664</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608</v>
      </c>
      <c r="F242" s="368"/>
      <c r="G242" s="368"/>
      <c r="H242" s="369">
        <v>21</v>
      </c>
      <c r="I242" s="369"/>
      <c r="J242" s="874">
        <v>101</v>
      </c>
      <c r="K242" s="874"/>
      <c r="L242" s="874"/>
      <c r="M242" s="369"/>
      <c r="N242" s="875"/>
      <c r="O242" s="876" t="s">
        <v>626</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9"/>
      <c r="E247" s="719"/>
      <c r="F247" s="720"/>
      <c r="G247" s="903" t="s">
        <v>661</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662</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685</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691</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266</v>
      </c>
      <c r="B254" s="324"/>
      <c r="C254" s="324"/>
      <c r="D254" s="324"/>
      <c r="E254" s="325"/>
      <c r="F254" s="326" t="s">
        <v>692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614</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627</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628</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629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52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49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631</v>
      </c>
      <c r="H268" s="86"/>
      <c r="I268" s="86"/>
      <c r="J268" s="85">
        <v>20</v>
      </c>
      <c r="K268" s="85"/>
      <c r="L268" s="101">
        <v>48</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633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642</v>
      </c>
      <c r="H310" s="285"/>
      <c r="I310" s="285"/>
      <c r="J310" s="285"/>
      <c r="K310" s="286"/>
      <c r="L310" s="287" t="s">
        <v>643</v>
      </c>
      <c r="M310" s="288"/>
      <c r="N310" s="288"/>
      <c r="O310" s="288"/>
      <c r="P310" s="288"/>
      <c r="Q310" s="288"/>
      <c r="R310" s="288"/>
      <c r="S310" s="288"/>
      <c r="T310" s="288"/>
      <c r="U310" s="288"/>
      <c r="V310" s="288"/>
      <c r="W310" s="288"/>
      <c r="X310" s="289"/>
      <c r="Y310" s="290">
        <v>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644</v>
      </c>
      <c r="H311" s="275"/>
      <c r="I311" s="275"/>
      <c r="J311" s="275"/>
      <c r="K311" s="276"/>
      <c r="L311" s="277" t="s">
        <v>645</v>
      </c>
      <c r="M311" s="278"/>
      <c r="N311" s="278"/>
      <c r="O311" s="278"/>
      <c r="P311" s="278"/>
      <c r="Q311" s="278"/>
      <c r="R311" s="278"/>
      <c r="S311" s="278"/>
      <c r="T311" s="278"/>
      <c r="U311" s="278"/>
      <c r="V311" s="278"/>
      <c r="W311" s="278"/>
      <c r="X311" s="279"/>
      <c r="Y311" s="280">
        <v>9</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646</v>
      </c>
      <c r="H312" s="275"/>
      <c r="I312" s="275"/>
      <c r="J312" s="275"/>
      <c r="K312" s="276"/>
      <c r="L312" s="277" t="s">
        <v>647</v>
      </c>
      <c r="M312" s="278"/>
      <c r="N312" s="278"/>
      <c r="O312" s="278"/>
      <c r="P312" s="278"/>
      <c r="Q312" s="278"/>
      <c r="R312" s="278"/>
      <c r="S312" s="278"/>
      <c r="T312" s="278"/>
      <c r="U312" s="278"/>
      <c r="V312" s="278"/>
      <c r="W312" s="278"/>
      <c r="X312" s="279"/>
      <c r="Y312" s="280">
        <v>5</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634</v>
      </c>
      <c r="D366" s="251" t="s">
        <v>634</v>
      </c>
      <c r="E366" s="251" t="s">
        <v>634</v>
      </c>
      <c r="F366" s="251" t="s">
        <v>634</v>
      </c>
      <c r="G366" s="251" t="s">
        <v>634</v>
      </c>
      <c r="H366" s="251" t="s">
        <v>634</v>
      </c>
      <c r="I366" s="251" t="s">
        <v>634</v>
      </c>
      <c r="J366" s="233">
        <v>1180005002122</v>
      </c>
      <c r="K366" s="234"/>
      <c r="L366" s="234"/>
      <c r="M366" s="234"/>
      <c r="N366" s="234"/>
      <c r="O366" s="234"/>
      <c r="P366" s="245" t="s">
        <v>635</v>
      </c>
      <c r="Q366" s="235"/>
      <c r="R366" s="235"/>
      <c r="S366" s="235"/>
      <c r="T366" s="235"/>
      <c r="U366" s="235"/>
      <c r="V366" s="235"/>
      <c r="W366" s="235"/>
      <c r="X366" s="235"/>
      <c r="Y366" s="236">
        <v>22</v>
      </c>
      <c r="Z366" s="237"/>
      <c r="AA366" s="237"/>
      <c r="AB366" s="238"/>
      <c r="AC366" s="222" t="s">
        <v>636</v>
      </c>
      <c r="AD366" s="223"/>
      <c r="AE366" s="223"/>
      <c r="AF366" s="223"/>
      <c r="AG366" s="223"/>
      <c r="AH366" s="253" t="s">
        <v>285</v>
      </c>
      <c r="AI366" s="254"/>
      <c r="AJ366" s="254"/>
      <c r="AK366" s="254"/>
      <c r="AL366" s="226" t="s">
        <v>285</v>
      </c>
      <c r="AM366" s="227"/>
      <c r="AN366" s="227"/>
      <c r="AO366" s="228"/>
      <c r="AP366" s="229" t="s">
        <v>637</v>
      </c>
      <c r="AQ366" s="229"/>
      <c r="AR366" s="229"/>
      <c r="AS366" s="229"/>
      <c r="AT366" s="229"/>
      <c r="AU366" s="229"/>
      <c r="AV366" s="229"/>
      <c r="AW366" s="229"/>
      <c r="AX366" s="229"/>
    </row>
    <row r="367" spans="1:51" ht="30" customHeight="1" x14ac:dyDescent="0.15">
      <c r="A367" s="230">
        <v>2</v>
      </c>
      <c r="B367" s="230">
        <v>1</v>
      </c>
      <c r="C367" s="252" t="s">
        <v>638</v>
      </c>
      <c r="D367" s="251" t="s">
        <v>638</v>
      </c>
      <c r="E367" s="251" t="s">
        <v>638</v>
      </c>
      <c r="F367" s="251" t="s">
        <v>638</v>
      </c>
      <c r="G367" s="251" t="s">
        <v>638</v>
      </c>
      <c r="H367" s="251" t="s">
        <v>638</v>
      </c>
      <c r="I367" s="251" t="s">
        <v>638</v>
      </c>
      <c r="J367" s="233">
        <v>1240005004054</v>
      </c>
      <c r="K367" s="234"/>
      <c r="L367" s="234"/>
      <c r="M367" s="234"/>
      <c r="N367" s="234"/>
      <c r="O367" s="234"/>
      <c r="P367" s="245" t="s">
        <v>635</v>
      </c>
      <c r="Q367" s="235"/>
      <c r="R367" s="235"/>
      <c r="S367" s="235"/>
      <c r="T367" s="235"/>
      <c r="U367" s="235"/>
      <c r="V367" s="235"/>
      <c r="W367" s="235"/>
      <c r="X367" s="235"/>
      <c r="Y367" s="236">
        <v>19</v>
      </c>
      <c r="Z367" s="237"/>
      <c r="AA367" s="237"/>
      <c r="AB367" s="238"/>
      <c r="AC367" s="222" t="s">
        <v>636</v>
      </c>
      <c r="AD367" s="223"/>
      <c r="AE367" s="223"/>
      <c r="AF367" s="223"/>
      <c r="AG367" s="223"/>
      <c r="AH367" s="253" t="s">
        <v>285</v>
      </c>
      <c r="AI367" s="254"/>
      <c r="AJ367" s="254"/>
      <c r="AK367" s="254"/>
      <c r="AL367" s="226" t="s">
        <v>285</v>
      </c>
      <c r="AM367" s="227"/>
      <c r="AN367" s="227"/>
      <c r="AO367" s="228"/>
      <c r="AP367" s="229" t="s">
        <v>637</v>
      </c>
      <c r="AQ367" s="229"/>
      <c r="AR367" s="229"/>
      <c r="AS367" s="229"/>
      <c r="AT367" s="229"/>
      <c r="AU367" s="229"/>
      <c r="AV367" s="229"/>
      <c r="AW367" s="229"/>
      <c r="AX367" s="229"/>
      <c r="AY367">
        <f>COUNTA($C$367)</f>
        <v>1</v>
      </c>
    </row>
    <row r="368" spans="1:51" ht="30" customHeight="1" x14ac:dyDescent="0.15">
      <c r="A368" s="230">
        <v>3</v>
      </c>
      <c r="B368" s="230">
        <v>1</v>
      </c>
      <c r="C368" s="252" t="s">
        <v>639</v>
      </c>
      <c r="D368" s="251" t="s">
        <v>639</v>
      </c>
      <c r="E368" s="251" t="s">
        <v>639</v>
      </c>
      <c r="F368" s="251" t="s">
        <v>639</v>
      </c>
      <c r="G368" s="251" t="s">
        <v>639</v>
      </c>
      <c r="H368" s="251" t="s">
        <v>639</v>
      </c>
      <c r="I368" s="251" t="s">
        <v>639</v>
      </c>
      <c r="J368" s="233">
        <v>6010005007397</v>
      </c>
      <c r="K368" s="234"/>
      <c r="L368" s="234"/>
      <c r="M368" s="234"/>
      <c r="N368" s="234"/>
      <c r="O368" s="234"/>
      <c r="P368" s="245" t="s">
        <v>635</v>
      </c>
      <c r="Q368" s="235"/>
      <c r="R368" s="235"/>
      <c r="S368" s="235"/>
      <c r="T368" s="235"/>
      <c r="U368" s="235"/>
      <c r="V368" s="235"/>
      <c r="W368" s="235"/>
      <c r="X368" s="235"/>
      <c r="Y368" s="236">
        <v>12</v>
      </c>
      <c r="Z368" s="237"/>
      <c r="AA368" s="237"/>
      <c r="AB368" s="238"/>
      <c r="AC368" s="222" t="s">
        <v>636</v>
      </c>
      <c r="AD368" s="223"/>
      <c r="AE368" s="223"/>
      <c r="AF368" s="223"/>
      <c r="AG368" s="223"/>
      <c r="AH368" s="253" t="s">
        <v>285</v>
      </c>
      <c r="AI368" s="254"/>
      <c r="AJ368" s="254"/>
      <c r="AK368" s="254"/>
      <c r="AL368" s="226" t="s">
        <v>285</v>
      </c>
      <c r="AM368" s="227"/>
      <c r="AN368" s="227"/>
      <c r="AO368" s="228"/>
      <c r="AP368" s="229" t="s">
        <v>637</v>
      </c>
      <c r="AQ368" s="229"/>
      <c r="AR368" s="229"/>
      <c r="AS368" s="229"/>
      <c r="AT368" s="229"/>
      <c r="AU368" s="229"/>
      <c r="AV368" s="229"/>
      <c r="AW368" s="229"/>
      <c r="AX368" s="229"/>
      <c r="AY368">
        <f>COUNTA($C$368)</f>
        <v>1</v>
      </c>
    </row>
    <row r="369" spans="1:51" ht="30" customHeight="1" x14ac:dyDescent="0.15">
      <c r="A369" s="230">
        <v>4</v>
      </c>
      <c r="B369" s="230">
        <v>1</v>
      </c>
      <c r="C369" s="252" t="s">
        <v>640</v>
      </c>
      <c r="D369" s="251" t="s">
        <v>640</v>
      </c>
      <c r="E369" s="251" t="s">
        <v>640</v>
      </c>
      <c r="F369" s="251" t="s">
        <v>640</v>
      </c>
      <c r="G369" s="251" t="s">
        <v>640</v>
      </c>
      <c r="H369" s="251" t="s">
        <v>640</v>
      </c>
      <c r="I369" s="251" t="s">
        <v>640</v>
      </c>
      <c r="J369" s="233">
        <v>3120005004782</v>
      </c>
      <c r="K369" s="234"/>
      <c r="L369" s="234"/>
      <c r="M369" s="234"/>
      <c r="N369" s="234"/>
      <c r="O369" s="234"/>
      <c r="P369" s="245" t="s">
        <v>635</v>
      </c>
      <c r="Q369" s="235"/>
      <c r="R369" s="235"/>
      <c r="S369" s="235"/>
      <c r="T369" s="235"/>
      <c r="U369" s="235"/>
      <c r="V369" s="235"/>
      <c r="W369" s="235"/>
      <c r="X369" s="235"/>
      <c r="Y369" s="236">
        <v>8</v>
      </c>
      <c r="Z369" s="237"/>
      <c r="AA369" s="237"/>
      <c r="AB369" s="238"/>
      <c r="AC369" s="222" t="s">
        <v>636</v>
      </c>
      <c r="AD369" s="223"/>
      <c r="AE369" s="223"/>
      <c r="AF369" s="223"/>
      <c r="AG369" s="223"/>
      <c r="AH369" s="253" t="s">
        <v>285</v>
      </c>
      <c r="AI369" s="254"/>
      <c r="AJ369" s="254"/>
      <c r="AK369" s="254"/>
      <c r="AL369" s="226" t="s">
        <v>285</v>
      </c>
      <c r="AM369" s="227"/>
      <c r="AN369" s="227"/>
      <c r="AO369" s="228"/>
      <c r="AP369" s="229" t="s">
        <v>637</v>
      </c>
      <c r="AQ369" s="229"/>
      <c r="AR369" s="229"/>
      <c r="AS369" s="229"/>
      <c r="AT369" s="229"/>
      <c r="AU369" s="229"/>
      <c r="AV369" s="229"/>
      <c r="AW369" s="229"/>
      <c r="AX369" s="229"/>
      <c r="AY369">
        <f>COUNTA($C$369)</f>
        <v>1</v>
      </c>
    </row>
    <row r="370" spans="1:51" ht="30" customHeight="1" x14ac:dyDescent="0.15">
      <c r="A370" s="230">
        <v>5</v>
      </c>
      <c r="B370" s="230">
        <v>1</v>
      </c>
      <c r="C370" s="252" t="s">
        <v>641</v>
      </c>
      <c r="D370" s="251" t="s">
        <v>641</v>
      </c>
      <c r="E370" s="251" t="s">
        <v>641</v>
      </c>
      <c r="F370" s="251" t="s">
        <v>641</v>
      </c>
      <c r="G370" s="251" t="s">
        <v>641</v>
      </c>
      <c r="H370" s="251" t="s">
        <v>641</v>
      </c>
      <c r="I370" s="251" t="s">
        <v>641</v>
      </c>
      <c r="J370" s="233">
        <v>8011105005339</v>
      </c>
      <c r="K370" s="234"/>
      <c r="L370" s="234"/>
      <c r="M370" s="234"/>
      <c r="N370" s="234"/>
      <c r="O370" s="234"/>
      <c r="P370" s="245" t="s">
        <v>635</v>
      </c>
      <c r="Q370" s="235"/>
      <c r="R370" s="235"/>
      <c r="S370" s="235"/>
      <c r="T370" s="235"/>
      <c r="U370" s="235"/>
      <c r="V370" s="235"/>
      <c r="W370" s="235"/>
      <c r="X370" s="235"/>
      <c r="Y370" s="236">
        <v>2</v>
      </c>
      <c r="Z370" s="237"/>
      <c r="AA370" s="237"/>
      <c r="AB370" s="238"/>
      <c r="AC370" s="222" t="s">
        <v>636</v>
      </c>
      <c r="AD370" s="223"/>
      <c r="AE370" s="223"/>
      <c r="AF370" s="223"/>
      <c r="AG370" s="223"/>
      <c r="AH370" s="253" t="s">
        <v>285</v>
      </c>
      <c r="AI370" s="254"/>
      <c r="AJ370" s="254"/>
      <c r="AK370" s="254"/>
      <c r="AL370" s="226" t="s">
        <v>285</v>
      </c>
      <c r="AM370" s="227"/>
      <c r="AN370" s="227"/>
      <c r="AO370" s="228"/>
      <c r="AP370" s="229" t="s">
        <v>637</v>
      </c>
      <c r="AQ370" s="229"/>
      <c r="AR370" s="229"/>
      <c r="AS370" s="229"/>
      <c r="AT370" s="229"/>
      <c r="AU370" s="229"/>
      <c r="AV370" s="229"/>
      <c r="AW370" s="229"/>
      <c r="AX370" s="229"/>
      <c r="AY370">
        <f>COUNTA($C$370)</f>
        <v>1</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t="s">
        <v>285</v>
      </c>
      <c r="Z631" s="237"/>
      <c r="AA631" s="237"/>
      <c r="AB631" s="238"/>
      <c r="AC631" s="222"/>
      <c r="AD631" s="223"/>
      <c r="AE631" s="223"/>
      <c r="AF631" s="223"/>
      <c r="AG631" s="223"/>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1" priority="923">
      <formula>IF(RIGHT(TEXT(P14,"0.#"),1)=".",FALSE,TRUE)</formula>
    </cfRule>
    <cfRule type="expression" dxfId="810" priority="924">
      <formula>IF(RIGHT(TEXT(P14,"0.#"),1)=".",TRUE,FALSE)</formula>
    </cfRule>
  </conditionalFormatting>
  <conditionalFormatting sqref="P18:AX18">
    <cfRule type="expression" dxfId="809" priority="921">
      <formula>IF(RIGHT(TEXT(P18,"0.#"),1)=".",FALSE,TRUE)</formula>
    </cfRule>
    <cfRule type="expression" dxfId="808" priority="922">
      <formula>IF(RIGHT(TEXT(P18,"0.#"),1)=".",TRUE,FALSE)</formula>
    </cfRule>
  </conditionalFormatting>
  <conditionalFormatting sqref="Y311">
    <cfRule type="expression" dxfId="807" priority="919">
      <formula>IF(RIGHT(TEXT(Y311,"0.#"),1)=".",FALSE,TRUE)</formula>
    </cfRule>
    <cfRule type="expression" dxfId="806" priority="920">
      <formula>IF(RIGHT(TEXT(Y311,"0.#"),1)=".",TRUE,FALSE)</formula>
    </cfRule>
  </conditionalFormatting>
  <conditionalFormatting sqref="Y320">
    <cfRule type="expression" dxfId="805" priority="917">
      <formula>IF(RIGHT(TEXT(Y320,"0.#"),1)=".",FALSE,TRUE)</formula>
    </cfRule>
    <cfRule type="expression" dxfId="804" priority="918">
      <formula>IF(RIGHT(TEXT(Y320,"0.#"),1)=".",TRUE,FALSE)</formula>
    </cfRule>
  </conditionalFormatting>
  <conditionalFormatting sqref="Y351:Y358 Y349 Y338:Y345 Y336 Y325:Y332 Y323">
    <cfRule type="expression" dxfId="803" priority="897">
      <formula>IF(RIGHT(TEXT(Y323,"0.#"),1)=".",FALSE,TRUE)</formula>
    </cfRule>
    <cfRule type="expression" dxfId="802" priority="898">
      <formula>IF(RIGHT(TEXT(Y323,"0.#"),1)=".",TRUE,FALSE)</formula>
    </cfRule>
  </conditionalFormatting>
  <conditionalFormatting sqref="P16:AQ17 P15:AX15 P13:AX13">
    <cfRule type="expression" dxfId="801" priority="915">
      <formula>IF(RIGHT(TEXT(P13,"0.#"),1)=".",FALSE,TRUE)</formula>
    </cfRule>
    <cfRule type="expression" dxfId="800" priority="916">
      <formula>IF(RIGHT(TEXT(P13,"0.#"),1)=".",TRUE,FALSE)</formula>
    </cfRule>
  </conditionalFormatting>
  <conditionalFormatting sqref="P19:AJ19">
    <cfRule type="expression" dxfId="799" priority="913">
      <formula>IF(RIGHT(TEXT(P19,"0.#"),1)=".",FALSE,TRUE)</formula>
    </cfRule>
    <cfRule type="expression" dxfId="798" priority="914">
      <formula>IF(RIGHT(TEXT(P19,"0.#"),1)=".",TRUE,FALSE)</formula>
    </cfRule>
  </conditionalFormatting>
  <conditionalFormatting sqref="AE32 AQ32">
    <cfRule type="expression" dxfId="797" priority="911">
      <formula>IF(RIGHT(TEXT(AE32,"0.#"),1)=".",FALSE,TRUE)</formula>
    </cfRule>
    <cfRule type="expression" dxfId="796" priority="912">
      <formula>IF(RIGHT(TEXT(AE32,"0.#"),1)=".",TRUE,FALSE)</formula>
    </cfRule>
  </conditionalFormatting>
  <conditionalFormatting sqref="Y312:Y319 Y310">
    <cfRule type="expression" dxfId="795" priority="909">
      <formula>IF(RIGHT(TEXT(Y310,"0.#"),1)=".",FALSE,TRUE)</formula>
    </cfRule>
    <cfRule type="expression" dxfId="794" priority="910">
      <formula>IF(RIGHT(TEXT(Y310,"0.#"),1)=".",TRUE,FALSE)</formula>
    </cfRule>
  </conditionalFormatting>
  <conditionalFormatting sqref="AU311">
    <cfRule type="expression" dxfId="793" priority="907">
      <formula>IF(RIGHT(TEXT(AU311,"0.#"),1)=".",FALSE,TRUE)</formula>
    </cfRule>
    <cfRule type="expression" dxfId="792" priority="908">
      <formula>IF(RIGHT(TEXT(AU311,"0.#"),1)=".",TRUE,FALSE)</formula>
    </cfRule>
  </conditionalFormatting>
  <conditionalFormatting sqref="AU320">
    <cfRule type="expression" dxfId="791" priority="905">
      <formula>IF(RIGHT(TEXT(AU320,"0.#"),1)=".",FALSE,TRUE)</formula>
    </cfRule>
    <cfRule type="expression" dxfId="790" priority="906">
      <formula>IF(RIGHT(TEXT(AU320,"0.#"),1)=".",TRUE,FALSE)</formula>
    </cfRule>
  </conditionalFormatting>
  <conditionalFormatting sqref="AU312:AU319 AU310">
    <cfRule type="expression" dxfId="789" priority="903">
      <formula>IF(RIGHT(TEXT(AU310,"0.#"),1)=".",FALSE,TRUE)</formula>
    </cfRule>
    <cfRule type="expression" dxfId="788" priority="904">
      <formula>IF(RIGHT(TEXT(AU310,"0.#"),1)=".",TRUE,FALSE)</formula>
    </cfRule>
  </conditionalFormatting>
  <conditionalFormatting sqref="Y350 Y337 Y324">
    <cfRule type="expression" dxfId="787" priority="901">
      <formula>IF(RIGHT(TEXT(Y324,"0.#"),1)=".",FALSE,TRUE)</formula>
    </cfRule>
    <cfRule type="expression" dxfId="786" priority="902">
      <formula>IF(RIGHT(TEXT(Y324,"0.#"),1)=".",TRUE,FALSE)</formula>
    </cfRule>
  </conditionalFormatting>
  <conditionalFormatting sqref="Y359 Y346 Y333">
    <cfRule type="expression" dxfId="785" priority="899">
      <formula>IF(RIGHT(TEXT(Y333,"0.#"),1)=".",FALSE,TRUE)</formula>
    </cfRule>
    <cfRule type="expression" dxfId="784" priority="900">
      <formula>IF(RIGHT(TEXT(Y333,"0.#"),1)=".",TRUE,FALSE)</formula>
    </cfRule>
  </conditionalFormatting>
  <conditionalFormatting sqref="AU350 AU337 AU324">
    <cfRule type="expression" dxfId="783" priority="895">
      <formula>IF(RIGHT(TEXT(AU324,"0.#"),1)=".",FALSE,TRUE)</formula>
    </cfRule>
    <cfRule type="expression" dxfId="782" priority="896">
      <formula>IF(RIGHT(TEXT(AU324,"0.#"),1)=".",TRUE,FALSE)</formula>
    </cfRule>
  </conditionalFormatting>
  <conditionalFormatting sqref="AU359 AU346 AU333">
    <cfRule type="expression" dxfId="781" priority="893">
      <formula>IF(RIGHT(TEXT(AU333,"0.#"),1)=".",FALSE,TRUE)</formula>
    </cfRule>
    <cfRule type="expression" dxfId="780" priority="894">
      <formula>IF(RIGHT(TEXT(AU333,"0.#"),1)=".",TRUE,FALSE)</formula>
    </cfRule>
  </conditionalFormatting>
  <conditionalFormatting sqref="AU351:AU358 AU349 AU338:AU345 AU336 AU325:AU332 AU323">
    <cfRule type="expression" dxfId="779" priority="891">
      <formula>IF(RIGHT(TEXT(AU323,"0.#"),1)=".",FALSE,TRUE)</formula>
    </cfRule>
    <cfRule type="expression" dxfId="778" priority="892">
      <formula>IF(RIGHT(TEXT(AU323,"0.#"),1)=".",TRUE,FALSE)</formula>
    </cfRule>
  </conditionalFormatting>
  <conditionalFormatting sqref="AI32">
    <cfRule type="expression" dxfId="777" priority="889">
      <formula>IF(RIGHT(TEXT(AI32,"0.#"),1)=".",FALSE,TRUE)</formula>
    </cfRule>
    <cfRule type="expression" dxfId="776" priority="890">
      <formula>IF(RIGHT(TEXT(AI32,"0.#"),1)=".",TRUE,FALSE)</formula>
    </cfRule>
  </conditionalFormatting>
  <conditionalFormatting sqref="AE33">
    <cfRule type="expression" dxfId="775" priority="885">
      <formula>IF(RIGHT(TEXT(AE33,"0.#"),1)=".",FALSE,TRUE)</formula>
    </cfRule>
    <cfRule type="expression" dxfId="774" priority="886">
      <formula>IF(RIGHT(TEXT(AE33,"0.#"),1)=".",TRUE,FALSE)</formula>
    </cfRule>
  </conditionalFormatting>
  <conditionalFormatting sqref="AI33">
    <cfRule type="expression" dxfId="773" priority="883">
      <formula>IF(RIGHT(TEXT(AI33,"0.#"),1)=".",FALSE,TRUE)</formula>
    </cfRule>
    <cfRule type="expression" dxfId="772" priority="884">
      <formula>IF(RIGHT(TEXT(AI33,"0.#"),1)=".",TRUE,FALSE)</formula>
    </cfRule>
  </conditionalFormatting>
  <conditionalFormatting sqref="AQ33">
    <cfRule type="expression" dxfId="771" priority="879">
      <formula>IF(RIGHT(TEXT(AQ33,"0.#"),1)=".",FALSE,TRUE)</formula>
    </cfRule>
    <cfRule type="expression" dxfId="770" priority="880">
      <formula>IF(RIGHT(TEXT(AQ33,"0.#"),1)=".",TRUE,FALSE)</formula>
    </cfRule>
  </conditionalFormatting>
  <conditionalFormatting sqref="AE210">
    <cfRule type="expression" dxfId="769" priority="877">
      <formula>IF(RIGHT(TEXT(AE210,"0.#"),1)=".",FALSE,TRUE)</formula>
    </cfRule>
    <cfRule type="expression" dxfId="768" priority="878">
      <formula>IF(RIGHT(TEXT(AE210,"0.#"),1)=".",TRUE,FALSE)</formula>
    </cfRule>
  </conditionalFormatting>
  <conditionalFormatting sqref="AE211">
    <cfRule type="expression" dxfId="767" priority="875">
      <formula>IF(RIGHT(TEXT(AE211,"0.#"),1)=".",FALSE,TRUE)</formula>
    </cfRule>
    <cfRule type="expression" dxfId="766" priority="876">
      <formula>IF(RIGHT(TEXT(AE211,"0.#"),1)=".",TRUE,FALSE)</formula>
    </cfRule>
  </conditionalFormatting>
  <conditionalFormatting sqref="AE212">
    <cfRule type="expression" dxfId="765" priority="873">
      <formula>IF(RIGHT(TEXT(AE212,"0.#"),1)=".",FALSE,TRUE)</formula>
    </cfRule>
    <cfRule type="expression" dxfId="764" priority="874">
      <formula>IF(RIGHT(TEXT(AE212,"0.#"),1)=".",TRUE,FALSE)</formula>
    </cfRule>
  </conditionalFormatting>
  <conditionalFormatting sqref="AI212">
    <cfRule type="expression" dxfId="763" priority="871">
      <formula>IF(RIGHT(TEXT(AI212,"0.#"),1)=".",FALSE,TRUE)</formula>
    </cfRule>
    <cfRule type="expression" dxfId="762" priority="872">
      <formula>IF(RIGHT(TEXT(AI212,"0.#"),1)=".",TRUE,FALSE)</formula>
    </cfRule>
  </conditionalFormatting>
  <conditionalFormatting sqref="AI211">
    <cfRule type="expression" dxfId="761" priority="869">
      <formula>IF(RIGHT(TEXT(AI211,"0.#"),1)=".",FALSE,TRUE)</formula>
    </cfRule>
    <cfRule type="expression" dxfId="760" priority="870">
      <formula>IF(RIGHT(TEXT(AI211,"0.#"),1)=".",TRUE,FALSE)</formula>
    </cfRule>
  </conditionalFormatting>
  <conditionalFormatting sqref="AI210">
    <cfRule type="expression" dxfId="759" priority="867">
      <formula>IF(RIGHT(TEXT(AI210,"0.#"),1)=".",FALSE,TRUE)</formula>
    </cfRule>
    <cfRule type="expression" dxfId="758" priority="868">
      <formula>IF(RIGHT(TEXT(AI210,"0.#"),1)=".",TRUE,FALSE)</formula>
    </cfRule>
  </conditionalFormatting>
  <conditionalFormatting sqref="AM210">
    <cfRule type="expression" dxfId="757" priority="865">
      <formula>IF(RIGHT(TEXT(AM210,"0.#"),1)=".",FALSE,TRUE)</formula>
    </cfRule>
    <cfRule type="expression" dxfId="756" priority="866">
      <formula>IF(RIGHT(TEXT(AM210,"0.#"),1)=".",TRUE,FALSE)</formula>
    </cfRule>
  </conditionalFormatting>
  <conditionalFormatting sqref="AM211">
    <cfRule type="expression" dxfId="755" priority="863">
      <formula>IF(RIGHT(TEXT(AM211,"0.#"),1)=".",FALSE,TRUE)</formula>
    </cfRule>
    <cfRule type="expression" dxfId="754" priority="864">
      <formula>IF(RIGHT(TEXT(AM211,"0.#"),1)=".",TRUE,FALSE)</formula>
    </cfRule>
  </conditionalFormatting>
  <conditionalFormatting sqref="AM212">
    <cfRule type="expression" dxfId="753" priority="861">
      <formula>IF(RIGHT(TEXT(AM212,"0.#"),1)=".",FALSE,TRUE)</formula>
    </cfRule>
    <cfRule type="expression" dxfId="752" priority="862">
      <formula>IF(RIGHT(TEXT(AM212,"0.#"),1)=".",TRUE,FALSE)</formula>
    </cfRule>
  </conditionalFormatting>
  <conditionalFormatting sqref="AL371:AO395">
    <cfRule type="expression" dxfId="751" priority="857">
      <formula>IF(AND(AL371&gt;=0, RIGHT(TEXT(AL371,"0.#"),1)&lt;&gt;"."),TRUE,FALSE)</formula>
    </cfRule>
    <cfRule type="expression" dxfId="750" priority="858">
      <formula>IF(AND(AL371&gt;=0, RIGHT(TEXT(AL371,"0.#"),1)="."),TRUE,FALSE)</formula>
    </cfRule>
    <cfRule type="expression" dxfId="749" priority="859">
      <formula>IF(AND(AL371&lt;0, RIGHT(TEXT(AL371,"0.#"),1)&lt;&gt;"."),TRUE,FALSE)</formula>
    </cfRule>
    <cfRule type="expression" dxfId="748" priority="860">
      <formula>IF(AND(AL371&lt;0, RIGHT(TEXT(AL371,"0.#"),1)="."),TRUE,FALSE)</formula>
    </cfRule>
  </conditionalFormatting>
  <conditionalFormatting sqref="AQ210:AQ212">
    <cfRule type="expression" dxfId="747" priority="855">
      <formula>IF(RIGHT(TEXT(AQ210,"0.#"),1)=".",FALSE,TRUE)</formula>
    </cfRule>
    <cfRule type="expression" dxfId="746" priority="856">
      <formula>IF(RIGHT(TEXT(AQ210,"0.#"),1)=".",TRUE,FALSE)</formula>
    </cfRule>
  </conditionalFormatting>
  <conditionalFormatting sqref="AU210:AU212">
    <cfRule type="expression" dxfId="745" priority="853">
      <formula>IF(RIGHT(TEXT(AU210,"0.#"),1)=".",FALSE,TRUE)</formula>
    </cfRule>
    <cfRule type="expression" dxfId="744" priority="854">
      <formula>IF(RIGHT(TEXT(AU210,"0.#"),1)=".",TRUE,FALSE)</formula>
    </cfRule>
  </conditionalFormatting>
  <conditionalFormatting sqref="Y371:Y395">
    <cfRule type="expression" dxfId="743" priority="851">
      <formula>IF(RIGHT(TEXT(Y371,"0.#"),1)=".",FALSE,TRUE)</formula>
    </cfRule>
    <cfRule type="expression" dxfId="742" priority="852">
      <formula>IF(RIGHT(TEXT(Y371,"0.#"),1)=".",TRUE,FALSE)</formula>
    </cfRule>
  </conditionalFormatting>
  <conditionalFormatting sqref="AL632:AO660">
    <cfRule type="expression" dxfId="741" priority="847">
      <formula>IF(AND(AL632&gt;=0, RIGHT(TEXT(AL632,"0.#"),1)&lt;&gt;"."),TRUE,FALSE)</formula>
    </cfRule>
    <cfRule type="expression" dxfId="740" priority="848">
      <formula>IF(AND(AL632&gt;=0, RIGHT(TEXT(AL632,"0.#"),1)="."),TRUE,FALSE)</formula>
    </cfRule>
    <cfRule type="expression" dxfId="739" priority="849">
      <formula>IF(AND(AL632&lt;0, RIGHT(TEXT(AL632,"0.#"),1)&lt;&gt;"."),TRUE,FALSE)</formula>
    </cfRule>
    <cfRule type="expression" dxfId="738" priority="850">
      <formula>IF(AND(AL632&lt;0, RIGHT(TEXT(AL632,"0.#"),1)="."),TRUE,FALSE)</formula>
    </cfRule>
  </conditionalFormatting>
  <conditionalFormatting sqref="Y632:Y660">
    <cfRule type="expression" dxfId="737" priority="845">
      <formula>IF(RIGHT(TEXT(Y632,"0.#"),1)=".",FALSE,TRUE)</formula>
    </cfRule>
    <cfRule type="expression" dxfId="736" priority="846">
      <formula>IF(RIGHT(TEXT(Y632,"0.#"),1)=".",TRUE,FALSE)</formula>
    </cfRule>
  </conditionalFormatting>
  <conditionalFormatting sqref="Y401:Y428">
    <cfRule type="expression" dxfId="735" priority="777">
      <formula>IF(RIGHT(TEXT(Y401,"0.#"),1)=".",FALSE,TRUE)</formula>
    </cfRule>
    <cfRule type="expression" dxfId="734" priority="778">
      <formula>IF(RIGHT(TEXT(Y401,"0.#"),1)=".",TRUE,FALSE)</formula>
    </cfRule>
  </conditionalFormatting>
  <conditionalFormatting sqref="Y399:Y400">
    <cfRule type="expression" dxfId="733" priority="771">
      <formula>IF(RIGHT(TEXT(Y399,"0.#"),1)=".",FALSE,TRUE)</formula>
    </cfRule>
    <cfRule type="expression" dxfId="732" priority="772">
      <formula>IF(RIGHT(TEXT(Y399,"0.#"),1)=".",TRUE,FALSE)</formula>
    </cfRule>
  </conditionalFormatting>
  <conditionalFormatting sqref="Y434:Y461">
    <cfRule type="expression" dxfId="731" priority="765">
      <formula>IF(RIGHT(TEXT(Y434,"0.#"),1)=".",FALSE,TRUE)</formula>
    </cfRule>
    <cfRule type="expression" dxfId="730" priority="766">
      <formula>IF(RIGHT(TEXT(Y434,"0.#"),1)=".",TRUE,FALSE)</formula>
    </cfRule>
  </conditionalFormatting>
  <conditionalFormatting sqref="Y432:Y433">
    <cfRule type="expression" dxfId="729" priority="759">
      <formula>IF(RIGHT(TEXT(Y432,"0.#"),1)=".",FALSE,TRUE)</formula>
    </cfRule>
    <cfRule type="expression" dxfId="728" priority="760">
      <formula>IF(RIGHT(TEXT(Y432,"0.#"),1)=".",TRUE,FALSE)</formula>
    </cfRule>
  </conditionalFormatting>
  <conditionalFormatting sqref="Y467:Y494">
    <cfRule type="expression" dxfId="727" priority="753">
      <formula>IF(RIGHT(TEXT(Y467,"0.#"),1)=".",FALSE,TRUE)</formula>
    </cfRule>
    <cfRule type="expression" dxfId="726" priority="754">
      <formula>IF(RIGHT(TEXT(Y467,"0.#"),1)=".",TRUE,FALSE)</formula>
    </cfRule>
  </conditionalFormatting>
  <conditionalFormatting sqref="Y465:Y466">
    <cfRule type="expression" dxfId="725" priority="747">
      <formula>IF(RIGHT(TEXT(Y465,"0.#"),1)=".",FALSE,TRUE)</formula>
    </cfRule>
    <cfRule type="expression" dxfId="724" priority="748">
      <formula>IF(RIGHT(TEXT(Y465,"0.#"),1)=".",TRUE,FALSE)</formula>
    </cfRule>
  </conditionalFormatting>
  <conditionalFormatting sqref="Y500:Y527">
    <cfRule type="expression" dxfId="723" priority="741">
      <formula>IF(RIGHT(TEXT(Y500,"0.#"),1)=".",FALSE,TRUE)</formula>
    </cfRule>
    <cfRule type="expression" dxfId="722" priority="742">
      <formula>IF(RIGHT(TEXT(Y500,"0.#"),1)=".",TRUE,FALSE)</formula>
    </cfRule>
  </conditionalFormatting>
  <conditionalFormatting sqref="Y498:Y499">
    <cfRule type="expression" dxfId="721" priority="735">
      <formula>IF(RIGHT(TEXT(Y498,"0.#"),1)=".",FALSE,TRUE)</formula>
    </cfRule>
    <cfRule type="expression" dxfId="720" priority="736">
      <formula>IF(RIGHT(TEXT(Y498,"0.#"),1)=".",TRUE,FALSE)</formula>
    </cfRule>
  </conditionalFormatting>
  <conditionalFormatting sqref="Y533:Y560">
    <cfRule type="expression" dxfId="719" priority="729">
      <formula>IF(RIGHT(TEXT(Y533,"0.#"),1)=".",FALSE,TRUE)</formula>
    </cfRule>
    <cfRule type="expression" dxfId="718" priority="730">
      <formula>IF(RIGHT(TEXT(Y533,"0.#"),1)=".",TRUE,FALSE)</formula>
    </cfRule>
  </conditionalFormatting>
  <conditionalFormatting sqref="W23">
    <cfRule type="expression" dxfId="717" priority="837">
      <formula>IF(RIGHT(TEXT(W23,"0.#"),1)=".",FALSE,TRUE)</formula>
    </cfRule>
    <cfRule type="expression" dxfId="716" priority="838">
      <formula>IF(RIGHT(TEXT(W23,"0.#"),1)=".",TRUE,FALSE)</formula>
    </cfRule>
  </conditionalFormatting>
  <conditionalFormatting sqref="W24:W27">
    <cfRule type="expression" dxfId="715" priority="835">
      <formula>IF(RIGHT(TEXT(W24,"0.#"),1)=".",FALSE,TRUE)</formula>
    </cfRule>
    <cfRule type="expression" dxfId="714" priority="836">
      <formula>IF(RIGHT(TEXT(W24,"0.#"),1)=".",TRUE,FALSE)</formula>
    </cfRule>
  </conditionalFormatting>
  <conditionalFormatting sqref="W28">
    <cfRule type="expression" dxfId="713" priority="833">
      <formula>IF(RIGHT(TEXT(W28,"0.#"),1)=".",FALSE,TRUE)</formula>
    </cfRule>
    <cfRule type="expression" dxfId="712" priority="834">
      <formula>IF(RIGHT(TEXT(W28,"0.#"),1)=".",TRUE,FALSE)</formula>
    </cfRule>
  </conditionalFormatting>
  <conditionalFormatting sqref="P23">
    <cfRule type="expression" dxfId="711" priority="831">
      <formula>IF(RIGHT(TEXT(P23,"0.#"),1)=".",FALSE,TRUE)</formula>
    </cfRule>
    <cfRule type="expression" dxfId="710" priority="832">
      <formula>IF(RIGHT(TEXT(P23,"0.#"),1)=".",TRUE,FALSE)</formula>
    </cfRule>
  </conditionalFormatting>
  <conditionalFormatting sqref="P24:P27">
    <cfRule type="expression" dxfId="709" priority="829">
      <formula>IF(RIGHT(TEXT(P24,"0.#"),1)=".",FALSE,TRUE)</formula>
    </cfRule>
    <cfRule type="expression" dxfId="708" priority="830">
      <formula>IF(RIGHT(TEXT(P24,"0.#"),1)=".",TRUE,FALSE)</formula>
    </cfRule>
  </conditionalFormatting>
  <conditionalFormatting sqref="P28">
    <cfRule type="expression" dxfId="707" priority="827">
      <formula>IF(RIGHT(TEXT(P28,"0.#"),1)=".",FALSE,TRUE)</formula>
    </cfRule>
    <cfRule type="expression" dxfId="706" priority="828">
      <formula>IF(RIGHT(TEXT(P28,"0.#"),1)=".",TRUE,FALSE)</formula>
    </cfRule>
  </conditionalFormatting>
  <conditionalFormatting sqref="AE202">
    <cfRule type="expression" dxfId="705" priority="825">
      <formula>IF(RIGHT(TEXT(AE202,"0.#"),1)=".",FALSE,TRUE)</formula>
    </cfRule>
    <cfRule type="expression" dxfId="704" priority="826">
      <formula>IF(RIGHT(TEXT(AE202,"0.#"),1)=".",TRUE,FALSE)</formula>
    </cfRule>
  </conditionalFormatting>
  <conditionalFormatting sqref="AE203">
    <cfRule type="expression" dxfId="703" priority="823">
      <formula>IF(RIGHT(TEXT(AE203,"0.#"),1)=".",FALSE,TRUE)</formula>
    </cfRule>
    <cfRule type="expression" dxfId="702" priority="824">
      <formula>IF(RIGHT(TEXT(AE203,"0.#"),1)=".",TRUE,FALSE)</formula>
    </cfRule>
  </conditionalFormatting>
  <conditionalFormatting sqref="AE204">
    <cfRule type="expression" dxfId="701" priority="821">
      <formula>IF(RIGHT(TEXT(AE204,"0.#"),1)=".",FALSE,TRUE)</formula>
    </cfRule>
    <cfRule type="expression" dxfId="700" priority="822">
      <formula>IF(RIGHT(TEXT(AE204,"0.#"),1)=".",TRUE,FALSE)</formula>
    </cfRule>
  </conditionalFormatting>
  <conditionalFormatting sqref="AI204">
    <cfRule type="expression" dxfId="699" priority="819">
      <formula>IF(RIGHT(TEXT(AI204,"0.#"),1)=".",FALSE,TRUE)</formula>
    </cfRule>
    <cfRule type="expression" dxfId="698" priority="820">
      <formula>IF(RIGHT(TEXT(AI204,"0.#"),1)=".",TRUE,FALSE)</formula>
    </cfRule>
  </conditionalFormatting>
  <conditionalFormatting sqref="AI203">
    <cfRule type="expression" dxfId="697" priority="817">
      <formula>IF(RIGHT(TEXT(AI203,"0.#"),1)=".",FALSE,TRUE)</formula>
    </cfRule>
    <cfRule type="expression" dxfId="696" priority="818">
      <formula>IF(RIGHT(TEXT(AI203,"0.#"),1)=".",TRUE,FALSE)</formula>
    </cfRule>
  </conditionalFormatting>
  <conditionalFormatting sqref="AI202">
    <cfRule type="expression" dxfId="695" priority="815">
      <formula>IF(RIGHT(TEXT(AI202,"0.#"),1)=".",FALSE,TRUE)</formula>
    </cfRule>
    <cfRule type="expression" dxfId="694" priority="816">
      <formula>IF(RIGHT(TEXT(AI202,"0.#"),1)=".",TRUE,FALSE)</formula>
    </cfRule>
  </conditionalFormatting>
  <conditionalFormatting sqref="AM202">
    <cfRule type="expression" dxfId="693" priority="813">
      <formula>IF(RIGHT(TEXT(AM202,"0.#"),1)=".",FALSE,TRUE)</formula>
    </cfRule>
    <cfRule type="expression" dxfId="692" priority="814">
      <formula>IF(RIGHT(TEXT(AM202,"0.#"),1)=".",TRUE,FALSE)</formula>
    </cfRule>
  </conditionalFormatting>
  <conditionalFormatting sqref="AM203">
    <cfRule type="expression" dxfId="691" priority="811">
      <formula>IF(RIGHT(TEXT(AM203,"0.#"),1)=".",FALSE,TRUE)</formula>
    </cfRule>
    <cfRule type="expression" dxfId="690" priority="812">
      <formula>IF(RIGHT(TEXT(AM203,"0.#"),1)=".",TRUE,FALSE)</formula>
    </cfRule>
  </conditionalFormatting>
  <conditionalFormatting sqref="AM204">
    <cfRule type="expression" dxfId="689" priority="809">
      <formula>IF(RIGHT(TEXT(AM204,"0.#"),1)=".",FALSE,TRUE)</formula>
    </cfRule>
    <cfRule type="expression" dxfId="688" priority="810">
      <formula>IF(RIGHT(TEXT(AM204,"0.#"),1)=".",TRUE,FALSE)</formula>
    </cfRule>
  </conditionalFormatting>
  <conditionalFormatting sqref="AQ202:AQ204">
    <cfRule type="expression" dxfId="687" priority="807">
      <formula>IF(RIGHT(TEXT(AQ202,"0.#"),1)=".",FALSE,TRUE)</formula>
    </cfRule>
    <cfRule type="expression" dxfId="686" priority="808">
      <formula>IF(RIGHT(TEXT(AQ202,"0.#"),1)=".",TRUE,FALSE)</formula>
    </cfRule>
  </conditionalFormatting>
  <conditionalFormatting sqref="AU202:AU204">
    <cfRule type="expression" dxfId="685" priority="805">
      <formula>IF(RIGHT(TEXT(AU202,"0.#"),1)=".",FALSE,TRUE)</formula>
    </cfRule>
    <cfRule type="expression" dxfId="684" priority="806">
      <formula>IF(RIGHT(TEXT(AU202,"0.#"),1)=".",TRUE,FALSE)</formula>
    </cfRule>
  </conditionalFormatting>
  <conditionalFormatting sqref="AE205">
    <cfRule type="expression" dxfId="683" priority="803">
      <formula>IF(RIGHT(TEXT(AE205,"0.#"),1)=".",FALSE,TRUE)</formula>
    </cfRule>
    <cfRule type="expression" dxfId="682" priority="804">
      <formula>IF(RIGHT(TEXT(AE205,"0.#"),1)=".",TRUE,FALSE)</formula>
    </cfRule>
  </conditionalFormatting>
  <conditionalFormatting sqref="AE206">
    <cfRule type="expression" dxfId="681" priority="801">
      <formula>IF(RIGHT(TEXT(AE206,"0.#"),1)=".",FALSE,TRUE)</formula>
    </cfRule>
    <cfRule type="expression" dxfId="680" priority="802">
      <formula>IF(RIGHT(TEXT(AE206,"0.#"),1)=".",TRUE,FALSE)</formula>
    </cfRule>
  </conditionalFormatting>
  <conditionalFormatting sqref="AE207">
    <cfRule type="expression" dxfId="679" priority="799">
      <formula>IF(RIGHT(TEXT(AE207,"0.#"),1)=".",FALSE,TRUE)</formula>
    </cfRule>
    <cfRule type="expression" dxfId="678" priority="800">
      <formula>IF(RIGHT(TEXT(AE207,"0.#"),1)=".",TRUE,FALSE)</formula>
    </cfRule>
  </conditionalFormatting>
  <conditionalFormatting sqref="AI207">
    <cfRule type="expression" dxfId="677" priority="797">
      <formula>IF(RIGHT(TEXT(AI207,"0.#"),1)=".",FALSE,TRUE)</formula>
    </cfRule>
    <cfRule type="expression" dxfId="676" priority="798">
      <formula>IF(RIGHT(TEXT(AI207,"0.#"),1)=".",TRUE,FALSE)</formula>
    </cfRule>
  </conditionalFormatting>
  <conditionalFormatting sqref="AI206">
    <cfRule type="expression" dxfId="675" priority="795">
      <formula>IF(RIGHT(TEXT(AI206,"0.#"),1)=".",FALSE,TRUE)</formula>
    </cfRule>
    <cfRule type="expression" dxfId="674" priority="796">
      <formula>IF(RIGHT(TEXT(AI206,"0.#"),1)=".",TRUE,FALSE)</formula>
    </cfRule>
  </conditionalFormatting>
  <conditionalFormatting sqref="AI205">
    <cfRule type="expression" dxfId="673" priority="793">
      <formula>IF(RIGHT(TEXT(AI205,"0.#"),1)=".",FALSE,TRUE)</formula>
    </cfRule>
    <cfRule type="expression" dxfId="672" priority="794">
      <formula>IF(RIGHT(TEXT(AI205,"0.#"),1)=".",TRUE,FALSE)</formula>
    </cfRule>
  </conditionalFormatting>
  <conditionalFormatting sqref="AM205">
    <cfRule type="expression" dxfId="671" priority="791">
      <formula>IF(RIGHT(TEXT(AM205,"0.#"),1)=".",FALSE,TRUE)</formula>
    </cfRule>
    <cfRule type="expression" dxfId="670" priority="792">
      <formula>IF(RIGHT(TEXT(AM205,"0.#"),1)=".",TRUE,FALSE)</formula>
    </cfRule>
  </conditionalFormatting>
  <conditionalFormatting sqref="AM206">
    <cfRule type="expression" dxfId="669" priority="789">
      <formula>IF(RIGHT(TEXT(AM206,"0.#"),1)=".",FALSE,TRUE)</formula>
    </cfRule>
    <cfRule type="expression" dxfId="668" priority="790">
      <formula>IF(RIGHT(TEXT(AM206,"0.#"),1)=".",TRUE,FALSE)</formula>
    </cfRule>
  </conditionalFormatting>
  <conditionalFormatting sqref="AM207">
    <cfRule type="expression" dxfId="667" priority="787">
      <formula>IF(RIGHT(TEXT(AM207,"0.#"),1)=".",FALSE,TRUE)</formula>
    </cfRule>
    <cfRule type="expression" dxfId="666" priority="788">
      <formula>IF(RIGHT(TEXT(AM207,"0.#"),1)=".",TRUE,FALSE)</formula>
    </cfRule>
  </conditionalFormatting>
  <conditionalFormatting sqref="AQ205:AQ207">
    <cfRule type="expression" dxfId="665" priority="785">
      <formula>IF(RIGHT(TEXT(AQ205,"0.#"),1)=".",FALSE,TRUE)</formula>
    </cfRule>
    <cfRule type="expression" dxfId="664" priority="786">
      <formula>IF(RIGHT(TEXT(AQ205,"0.#"),1)=".",TRUE,FALSE)</formula>
    </cfRule>
  </conditionalFormatting>
  <conditionalFormatting sqref="AU205:AU207">
    <cfRule type="expression" dxfId="663" priority="783">
      <formula>IF(RIGHT(TEXT(AU205,"0.#"),1)=".",FALSE,TRUE)</formula>
    </cfRule>
    <cfRule type="expression" dxfId="662" priority="784">
      <formula>IF(RIGHT(TEXT(AU205,"0.#"),1)=".",TRUE,FALSE)</formula>
    </cfRule>
  </conditionalFormatting>
  <conditionalFormatting sqref="AL401:AO428">
    <cfRule type="expression" dxfId="661" priority="779">
      <formula>IF(AND(AL401&gt;=0, RIGHT(TEXT(AL401,"0.#"),1)&lt;&gt;"."),TRUE,FALSE)</formula>
    </cfRule>
    <cfRule type="expression" dxfId="660" priority="780">
      <formula>IF(AND(AL401&gt;=0, RIGHT(TEXT(AL401,"0.#"),1)="."),TRUE,FALSE)</formula>
    </cfRule>
    <cfRule type="expression" dxfId="659" priority="781">
      <formula>IF(AND(AL401&lt;0, RIGHT(TEXT(AL401,"0.#"),1)&lt;&gt;"."),TRUE,FALSE)</formula>
    </cfRule>
    <cfRule type="expression" dxfId="658" priority="782">
      <formula>IF(AND(AL401&lt;0, RIGHT(TEXT(AL401,"0.#"),1)="."),TRUE,FALSE)</formula>
    </cfRule>
  </conditionalFormatting>
  <conditionalFormatting sqref="AL399:AO400">
    <cfRule type="expression" dxfId="657" priority="773">
      <formula>IF(AND(AL399&gt;=0, RIGHT(TEXT(AL399,"0.#"),1)&lt;&gt;"."),TRUE,FALSE)</formula>
    </cfRule>
    <cfRule type="expression" dxfId="656" priority="774">
      <formula>IF(AND(AL399&gt;=0, RIGHT(TEXT(AL399,"0.#"),1)="."),TRUE,FALSE)</formula>
    </cfRule>
    <cfRule type="expression" dxfId="655" priority="775">
      <formula>IF(AND(AL399&lt;0, RIGHT(TEXT(AL399,"0.#"),1)&lt;&gt;"."),TRUE,FALSE)</formula>
    </cfRule>
    <cfRule type="expression" dxfId="654" priority="776">
      <formula>IF(AND(AL399&lt;0, RIGHT(TEXT(AL399,"0.#"),1)="."),TRUE,FALSE)</formula>
    </cfRule>
  </conditionalFormatting>
  <conditionalFormatting sqref="AL434:AO461">
    <cfRule type="expression" dxfId="653" priority="767">
      <formula>IF(AND(AL434&gt;=0, RIGHT(TEXT(AL434,"0.#"),1)&lt;&gt;"."),TRUE,FALSE)</formula>
    </cfRule>
    <cfRule type="expression" dxfId="652" priority="768">
      <formula>IF(AND(AL434&gt;=0, RIGHT(TEXT(AL434,"0.#"),1)="."),TRUE,FALSE)</formula>
    </cfRule>
    <cfRule type="expression" dxfId="651" priority="769">
      <formula>IF(AND(AL434&lt;0, RIGHT(TEXT(AL434,"0.#"),1)&lt;&gt;"."),TRUE,FALSE)</formula>
    </cfRule>
    <cfRule type="expression" dxfId="650" priority="770">
      <formula>IF(AND(AL434&lt;0, RIGHT(TEXT(AL434,"0.#"),1)="."),TRUE,FALSE)</formula>
    </cfRule>
  </conditionalFormatting>
  <conditionalFormatting sqref="AL432:AO433">
    <cfRule type="expression" dxfId="649" priority="761">
      <formula>IF(AND(AL432&gt;=0, RIGHT(TEXT(AL432,"0.#"),1)&lt;&gt;"."),TRUE,FALSE)</formula>
    </cfRule>
    <cfRule type="expression" dxfId="648" priority="762">
      <formula>IF(AND(AL432&gt;=0, RIGHT(TEXT(AL432,"0.#"),1)="."),TRUE,FALSE)</formula>
    </cfRule>
    <cfRule type="expression" dxfId="647" priority="763">
      <formula>IF(AND(AL432&lt;0, RIGHT(TEXT(AL432,"0.#"),1)&lt;&gt;"."),TRUE,FALSE)</formula>
    </cfRule>
    <cfRule type="expression" dxfId="646" priority="764">
      <formula>IF(AND(AL432&lt;0, RIGHT(TEXT(AL432,"0.#"),1)="."),TRUE,FALSE)</formula>
    </cfRule>
  </conditionalFormatting>
  <conditionalFormatting sqref="AL467:AO494">
    <cfRule type="expression" dxfId="645" priority="755">
      <formula>IF(AND(AL467&gt;=0, RIGHT(TEXT(AL467,"0.#"),1)&lt;&gt;"."),TRUE,FALSE)</formula>
    </cfRule>
    <cfRule type="expression" dxfId="644" priority="756">
      <formula>IF(AND(AL467&gt;=0, RIGHT(TEXT(AL467,"0.#"),1)="."),TRUE,FALSE)</formula>
    </cfRule>
    <cfRule type="expression" dxfId="643" priority="757">
      <formula>IF(AND(AL467&lt;0, RIGHT(TEXT(AL467,"0.#"),1)&lt;&gt;"."),TRUE,FALSE)</formula>
    </cfRule>
    <cfRule type="expression" dxfId="642" priority="758">
      <formula>IF(AND(AL467&lt;0, RIGHT(TEXT(AL467,"0.#"),1)="."),TRUE,FALSE)</formula>
    </cfRule>
  </conditionalFormatting>
  <conditionalFormatting sqref="AL465:AO466">
    <cfRule type="expression" dxfId="641" priority="749">
      <formula>IF(AND(AL465&gt;=0, RIGHT(TEXT(AL465,"0.#"),1)&lt;&gt;"."),TRUE,FALSE)</formula>
    </cfRule>
    <cfRule type="expression" dxfId="640" priority="750">
      <formula>IF(AND(AL465&gt;=0, RIGHT(TEXT(AL465,"0.#"),1)="."),TRUE,FALSE)</formula>
    </cfRule>
    <cfRule type="expression" dxfId="639" priority="751">
      <formula>IF(AND(AL465&lt;0, RIGHT(TEXT(AL465,"0.#"),1)&lt;&gt;"."),TRUE,FALSE)</formula>
    </cfRule>
    <cfRule type="expression" dxfId="638" priority="752">
      <formula>IF(AND(AL465&lt;0, RIGHT(TEXT(AL465,"0.#"),1)="."),TRUE,FALSE)</formula>
    </cfRule>
  </conditionalFormatting>
  <conditionalFormatting sqref="AL500:AO527">
    <cfRule type="expression" dxfId="637" priority="743">
      <formula>IF(AND(AL500&gt;=0, RIGHT(TEXT(AL500,"0.#"),1)&lt;&gt;"."),TRUE,FALSE)</formula>
    </cfRule>
    <cfRule type="expression" dxfId="636" priority="744">
      <formula>IF(AND(AL500&gt;=0, RIGHT(TEXT(AL500,"0.#"),1)="."),TRUE,FALSE)</formula>
    </cfRule>
    <cfRule type="expression" dxfId="635" priority="745">
      <formula>IF(AND(AL500&lt;0, RIGHT(TEXT(AL500,"0.#"),1)&lt;&gt;"."),TRUE,FALSE)</formula>
    </cfRule>
    <cfRule type="expression" dxfId="634" priority="746">
      <formula>IF(AND(AL500&lt;0, RIGHT(TEXT(AL500,"0.#"),1)="."),TRUE,FALSE)</formula>
    </cfRule>
  </conditionalFormatting>
  <conditionalFormatting sqref="AL498:AO499">
    <cfRule type="expression" dxfId="633" priority="737">
      <formula>IF(AND(AL498&gt;=0, RIGHT(TEXT(AL498,"0.#"),1)&lt;&gt;"."),TRUE,FALSE)</formula>
    </cfRule>
    <cfRule type="expression" dxfId="632" priority="738">
      <formula>IF(AND(AL498&gt;=0, RIGHT(TEXT(AL498,"0.#"),1)="."),TRUE,FALSE)</formula>
    </cfRule>
    <cfRule type="expression" dxfId="631" priority="739">
      <formula>IF(AND(AL498&lt;0, RIGHT(TEXT(AL498,"0.#"),1)&lt;&gt;"."),TRUE,FALSE)</formula>
    </cfRule>
    <cfRule type="expression" dxfId="630" priority="740">
      <formula>IF(AND(AL498&lt;0, RIGHT(TEXT(AL498,"0.#"),1)="."),TRUE,FALSE)</formula>
    </cfRule>
  </conditionalFormatting>
  <conditionalFormatting sqref="AL533:AO560">
    <cfRule type="expression" dxfId="629" priority="731">
      <formula>IF(AND(AL533&gt;=0, RIGHT(TEXT(AL533,"0.#"),1)&lt;&gt;"."),TRUE,FALSE)</formula>
    </cfRule>
    <cfRule type="expression" dxfId="628" priority="732">
      <formula>IF(AND(AL533&gt;=0, RIGHT(TEXT(AL533,"0.#"),1)="."),TRUE,FALSE)</formula>
    </cfRule>
    <cfRule type="expression" dxfId="627" priority="733">
      <formula>IF(AND(AL533&lt;0, RIGHT(TEXT(AL533,"0.#"),1)&lt;&gt;"."),TRUE,FALSE)</formula>
    </cfRule>
    <cfRule type="expression" dxfId="626" priority="734">
      <formula>IF(AND(AL533&lt;0, RIGHT(TEXT(AL533,"0.#"),1)="."),TRUE,FALSE)</formula>
    </cfRule>
  </conditionalFormatting>
  <conditionalFormatting sqref="AL531:AO532">
    <cfRule type="expression" dxfId="625" priority="725">
      <formula>IF(AND(AL531&gt;=0, RIGHT(TEXT(AL531,"0.#"),1)&lt;&gt;"."),TRUE,FALSE)</formula>
    </cfRule>
    <cfRule type="expression" dxfId="624" priority="726">
      <formula>IF(AND(AL531&gt;=0, RIGHT(TEXT(AL531,"0.#"),1)="."),TRUE,FALSE)</formula>
    </cfRule>
    <cfRule type="expression" dxfId="623" priority="727">
      <formula>IF(AND(AL531&lt;0, RIGHT(TEXT(AL531,"0.#"),1)&lt;&gt;"."),TRUE,FALSE)</formula>
    </cfRule>
    <cfRule type="expression" dxfId="622" priority="728">
      <formula>IF(AND(AL531&lt;0, RIGHT(TEXT(AL531,"0.#"),1)="."),TRUE,FALSE)</formula>
    </cfRule>
  </conditionalFormatting>
  <conditionalFormatting sqref="Y531:Y532">
    <cfRule type="expression" dxfId="621" priority="723">
      <formula>IF(RIGHT(TEXT(Y531,"0.#"),1)=".",FALSE,TRUE)</formula>
    </cfRule>
    <cfRule type="expression" dxfId="620" priority="724">
      <formula>IF(RIGHT(TEXT(Y531,"0.#"),1)=".",TRUE,FALSE)</formula>
    </cfRule>
  </conditionalFormatting>
  <conditionalFormatting sqref="AL566:AO593">
    <cfRule type="expression" dxfId="619" priority="719">
      <formula>IF(AND(AL566&gt;=0, RIGHT(TEXT(AL566,"0.#"),1)&lt;&gt;"."),TRUE,FALSE)</formula>
    </cfRule>
    <cfRule type="expression" dxfId="618" priority="720">
      <formula>IF(AND(AL566&gt;=0, RIGHT(TEXT(AL566,"0.#"),1)="."),TRUE,FALSE)</formula>
    </cfRule>
    <cfRule type="expression" dxfId="617" priority="721">
      <formula>IF(AND(AL566&lt;0, RIGHT(TEXT(AL566,"0.#"),1)&lt;&gt;"."),TRUE,FALSE)</formula>
    </cfRule>
    <cfRule type="expression" dxfId="616" priority="722">
      <formula>IF(AND(AL566&lt;0, RIGHT(TEXT(AL566,"0.#"),1)="."),TRUE,FALSE)</formula>
    </cfRule>
  </conditionalFormatting>
  <conditionalFormatting sqref="Y566:Y593">
    <cfRule type="expression" dxfId="615" priority="717">
      <formula>IF(RIGHT(TEXT(Y566,"0.#"),1)=".",FALSE,TRUE)</formula>
    </cfRule>
    <cfRule type="expression" dxfId="614" priority="718">
      <formula>IF(RIGHT(TEXT(Y566,"0.#"),1)=".",TRUE,FALSE)</formula>
    </cfRule>
  </conditionalFormatting>
  <conditionalFormatting sqref="AL564:AO565">
    <cfRule type="expression" dxfId="613" priority="713">
      <formula>IF(AND(AL564&gt;=0, RIGHT(TEXT(AL564,"0.#"),1)&lt;&gt;"."),TRUE,FALSE)</formula>
    </cfRule>
    <cfRule type="expression" dxfId="612" priority="714">
      <formula>IF(AND(AL564&gt;=0, RIGHT(TEXT(AL564,"0.#"),1)="."),TRUE,FALSE)</formula>
    </cfRule>
    <cfRule type="expression" dxfId="611" priority="715">
      <formula>IF(AND(AL564&lt;0, RIGHT(TEXT(AL564,"0.#"),1)&lt;&gt;"."),TRUE,FALSE)</formula>
    </cfRule>
    <cfRule type="expression" dxfId="610" priority="716">
      <formula>IF(AND(AL564&lt;0, RIGHT(TEXT(AL564,"0.#"),1)="."),TRUE,FALSE)</formula>
    </cfRule>
  </conditionalFormatting>
  <conditionalFormatting sqref="Y564:Y565">
    <cfRule type="expression" dxfId="609" priority="711">
      <formula>IF(RIGHT(TEXT(Y564,"0.#"),1)=".",FALSE,TRUE)</formula>
    </cfRule>
    <cfRule type="expression" dxfId="608" priority="712">
      <formula>IF(RIGHT(TEXT(Y564,"0.#"),1)=".",TRUE,FALSE)</formula>
    </cfRule>
  </conditionalFormatting>
  <conditionalFormatting sqref="AL599:AO626">
    <cfRule type="expression" dxfId="607" priority="707">
      <formula>IF(AND(AL599&gt;=0, RIGHT(TEXT(AL599,"0.#"),1)&lt;&gt;"."),TRUE,FALSE)</formula>
    </cfRule>
    <cfRule type="expression" dxfId="606" priority="708">
      <formula>IF(AND(AL599&gt;=0, RIGHT(TEXT(AL599,"0.#"),1)="."),TRUE,FALSE)</formula>
    </cfRule>
    <cfRule type="expression" dxfId="605" priority="709">
      <formula>IF(AND(AL599&lt;0, RIGHT(TEXT(AL599,"0.#"),1)&lt;&gt;"."),TRUE,FALSE)</formula>
    </cfRule>
    <cfRule type="expression" dxfId="604" priority="710">
      <formula>IF(AND(AL599&lt;0, RIGHT(TEXT(AL599,"0.#"),1)="."),TRUE,FALSE)</formula>
    </cfRule>
  </conditionalFormatting>
  <conditionalFormatting sqref="Y599:Y626">
    <cfRule type="expression" dxfId="603" priority="705">
      <formula>IF(RIGHT(TEXT(Y599,"0.#"),1)=".",FALSE,TRUE)</formula>
    </cfRule>
    <cfRule type="expression" dxfId="602" priority="706">
      <formula>IF(RIGHT(TEXT(Y599,"0.#"),1)=".",TRUE,FALSE)</formula>
    </cfRule>
  </conditionalFormatting>
  <conditionalFormatting sqref="AL597:AO598">
    <cfRule type="expression" dxfId="601" priority="701">
      <formula>IF(AND(AL597&gt;=0, RIGHT(TEXT(AL597,"0.#"),1)&lt;&gt;"."),TRUE,FALSE)</formula>
    </cfRule>
    <cfRule type="expression" dxfId="600" priority="702">
      <formula>IF(AND(AL597&gt;=0, RIGHT(TEXT(AL597,"0.#"),1)="."),TRUE,FALSE)</formula>
    </cfRule>
    <cfRule type="expression" dxfId="599" priority="703">
      <formula>IF(AND(AL597&lt;0, RIGHT(TEXT(AL597,"0.#"),1)&lt;&gt;"."),TRUE,FALSE)</formula>
    </cfRule>
    <cfRule type="expression" dxfId="598" priority="704">
      <formula>IF(AND(AL597&lt;0, RIGHT(TEXT(AL597,"0.#"),1)="."),TRUE,FALSE)</formula>
    </cfRule>
  </conditionalFormatting>
  <conditionalFormatting sqref="Y597:Y598">
    <cfRule type="expression" dxfId="597" priority="699">
      <formula>IF(RIGHT(TEXT(Y597,"0.#"),1)=".",FALSE,TRUE)</formula>
    </cfRule>
    <cfRule type="expression" dxfId="596" priority="700">
      <formula>IF(RIGHT(TEXT(Y597,"0.#"),1)=".",TRUE,FALSE)</formula>
    </cfRule>
  </conditionalFormatting>
  <conditionalFormatting sqref="AU33">
    <cfRule type="expression" dxfId="595" priority="695">
      <formula>IF(RIGHT(TEXT(AU33,"0.#"),1)=".",FALSE,TRUE)</formula>
    </cfRule>
    <cfRule type="expression" dxfId="594" priority="696">
      <formula>IF(RIGHT(TEXT(AU33,"0.#"),1)=".",TRUE,FALSE)</formula>
    </cfRule>
  </conditionalFormatting>
  <conditionalFormatting sqref="AU32">
    <cfRule type="expression" dxfId="593" priority="697">
      <formula>IF(RIGHT(TEXT(AU32,"0.#"),1)=".",FALSE,TRUE)</formula>
    </cfRule>
    <cfRule type="expression" dxfId="592" priority="698">
      <formula>IF(RIGHT(TEXT(AU32,"0.#"),1)=".",TRUE,FALSE)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Y368:Y370">
    <cfRule type="expression" dxfId="17" priority="17">
      <formula>IF(RIGHT(TEXT(Y368,"0.#"),1)=".",FALSE,TRUE)</formula>
    </cfRule>
    <cfRule type="expression" dxfId="16" priority="18">
      <formula>IF(RIGHT(TEXT(Y368,"0.#"),1)=".",TRUE,FALSE)</formula>
    </cfRule>
  </conditionalFormatting>
  <conditionalFormatting sqref="AL366:AO370">
    <cfRule type="expression" dxfId="15" priority="13">
      <formula>IF(AND(AL366&gt;=0, RIGHT(TEXT(AL366,"0.#"),1)&lt;&gt;"."),TRUE,FALSE)</formula>
    </cfRule>
    <cfRule type="expression" dxfId="14" priority="14">
      <formula>IF(AND(AL366&gt;=0, RIGHT(TEXT(AL366,"0.#"),1)="."),TRUE,FALSE)</formula>
    </cfRule>
    <cfRule type="expression" dxfId="13" priority="15">
      <formula>IF(AND(AL366&lt;0, RIGHT(TEXT(AL366,"0.#"),1)&lt;&gt;"."),TRUE,FALSE)</formula>
    </cfRule>
    <cfRule type="expression" dxfId="12" priority="16">
      <formula>IF(AND(AL366&lt;0, RIGHT(TEXT(AL366,"0.#"),1)="."),TRUE,FALSE)</formula>
    </cfRule>
  </conditionalFormatting>
  <conditionalFormatting sqref="Y366:Y367">
    <cfRule type="expression" dxfId="11" priority="11">
      <formula>IF(RIGHT(TEXT(Y366,"0.#"),1)=".",FALSE,TRUE)</formula>
    </cfRule>
    <cfRule type="expression" dxfId="10" priority="12">
      <formula>IF(RIGHT(TEXT(Y366,"0.#"),1)=".",TRUE,FALSE)</formula>
    </cfRule>
  </conditionalFormatting>
  <conditionalFormatting sqref="AL631:AO631">
    <cfRule type="expression" dxfId="9" priority="7">
      <formula>IF(AND(AL631&gt;=0, RIGHT(TEXT(AL631,"0.#"),1)&lt;&gt;"."),TRUE,FALSE)</formula>
    </cfRule>
    <cfRule type="expression" dxfId="8" priority="8">
      <formula>IF(AND(AL631&gt;=0, RIGHT(TEXT(AL631,"0.#"),1)="."),TRUE,FALSE)</formula>
    </cfRule>
    <cfRule type="expression" dxfId="7" priority="9">
      <formula>IF(AND(AL631&lt;0, RIGHT(TEXT(AL631,"0.#"),1)&lt;&gt;"."),TRUE,FALSE)</formula>
    </cfRule>
    <cfRule type="expression" dxfId="6" priority="10">
      <formula>IF(AND(AL631&lt;0, RIGHT(TEXT(AL631,"0.#"),1)="."),TRUE,FALSE)</formula>
    </cfRule>
  </conditionalFormatting>
  <conditionalFormatting sqref="Y631">
    <cfRule type="expression" dxfId="5" priority="5">
      <formula>IF(RIGHT(TEXT(Y631,"0.#"),1)=".",FALSE,TRUE)</formula>
    </cfRule>
    <cfRule type="expression" dxfId="4" priority="6">
      <formula>IF(RIGHT(TEXT(Y631,"0.#"),1)=".",TRUE,FALSE)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2022-08-10T01:37:45Z</cp:lastPrinted>
  <dcterms:created xsi:type="dcterms:W3CDTF">2012-03-13T00:50:25Z</dcterms:created>
  <dcterms:modified xsi:type="dcterms:W3CDTF">2022-08-31T04:36:30Z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