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0" yWindow="0" windowWidth="24540" windowHeight="11340"/>
  </bookViews>
  <sheets>
    <sheet name="行政事業レビューシート" sheetId="11" r:id="rId1"/>
    <sheet name="入力規則等" sheetId="4" r:id="rId2"/>
  </sheets>
  <definedNames>
    <definedName name="_xlnm.Print_Area" localSheetId="0">行政事業レビューシート!$A$1:$AY$660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7" i="11" l="1"/>
  <c r="AY340" i="11"/>
  <c r="AY338" i="11"/>
  <c r="AY336" i="11"/>
  <c r="AY341" i="11"/>
  <c r="AY328" i="11"/>
  <c r="AY332" i="11"/>
  <c r="AY324" i="11"/>
  <c r="AY333" i="11"/>
  <c r="AY330" i="11"/>
  <c r="AY325" i="11"/>
  <c r="AY329" i="11"/>
  <c r="AY322" i="11"/>
  <c r="AY326" i="11"/>
  <c r="AY323" i="11"/>
  <c r="AY327" i="11"/>
  <c r="AY397" i="11"/>
  <c r="AY39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8" i="11"/>
  <c r="AY137" i="11"/>
  <c r="AY136" i="11"/>
  <c r="AY133" i="11"/>
  <c r="AY135" i="11" s="1"/>
  <c r="AY132" i="11"/>
  <c r="AY139" i="11"/>
  <c r="AY142" i="11" s="1"/>
  <c r="AY166" i="11"/>
  <c r="AY161" i="11"/>
  <c r="AY162" i="11" s="1"/>
  <c r="AY156" i="11"/>
  <c r="AY158" i="11" s="1"/>
  <c r="AY153" i="11"/>
  <c r="AY152" i="11"/>
  <c r="AY146" i="11"/>
  <c r="AY150" i="11" s="1"/>
  <c r="AY127" i="11"/>
  <c r="AY131" i="11" s="1"/>
  <c r="AY122" i="11"/>
  <c r="AY126" i="11" s="1"/>
  <c r="AY112" i="11"/>
  <c r="AY121" i="11" s="1"/>
  <c r="AY99" i="11"/>
  <c r="AY101" i="11" s="1"/>
  <c r="AY98" i="11"/>
  <c r="AY102" i="11"/>
  <c r="AY104" i="11" s="1"/>
  <c r="AY134" i="11" l="1"/>
  <c r="AY100" i="11"/>
  <c r="AY143" i="11"/>
  <c r="AY154" i="11"/>
  <c r="AY163" i="11"/>
  <c r="AY140" i="11"/>
  <c r="AY144" i="11"/>
  <c r="AY198" i="11"/>
  <c r="AY151" i="11"/>
  <c r="AY155" i="11"/>
  <c r="AY164" i="11"/>
  <c r="AY141" i="11"/>
  <c r="AY145" i="11"/>
  <c r="AY177" i="11"/>
  <c r="AY204" i="11"/>
  <c r="AY212" i="11"/>
  <c r="AY174" i="11"/>
  <c r="AY193" i="11"/>
  <c r="AY201" i="11"/>
  <c r="AY209" i="11"/>
  <c r="AY116" i="11"/>
  <c r="AY120" i="11"/>
  <c r="AY124" i="11"/>
  <c r="AY128" i="11"/>
  <c r="AY114" i="11"/>
  <c r="AY118" i="11"/>
  <c r="AY115" i="11"/>
  <c r="AY119" i="11"/>
  <c r="AY123" i="11"/>
  <c r="AY113" i="11"/>
  <c r="AY117" i="11"/>
  <c r="AY125" i="11"/>
  <c r="AY129" i="11"/>
  <c r="AY13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82" i="11" l="1"/>
  <c r="AY86" i="11"/>
  <c r="AY90" i="11"/>
  <c r="AY94" i="11"/>
  <c r="AY81" i="11"/>
  <c r="AY97" i="11"/>
  <c r="AY79" i="11"/>
  <c r="AY83" i="11"/>
  <c r="AY87" i="11"/>
  <c r="AY91" i="11"/>
  <c r="AY95" i="11"/>
  <c r="AY8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<sst xmlns="http://schemas.openxmlformats.org/spreadsheetml/2006/main" count="1749" uniqueCount="784">
  <si>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</si>
  <si>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</si>
  <si>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</si>
  <si>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</si>
  <si>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</si>
  <si>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</si>
  <si>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</si>
  <si>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</si>
  <si>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</si>
  <si>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</si>
  <si>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</si>
  <si>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</si>
  <si>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</si>
  <si>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</si>
  <si>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</si>
  <si>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</si>
  <si>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</si>
  <si>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</si>
  <si>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</si>
  <si>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</si>
  <si>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</si>
  <si>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</si>
  <si>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</si>
  <si>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</si>
  <si>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</si>
  <si>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</si>
  <si>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</si>
  <si>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</si>
  <si>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</si>
  <si>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</si>
  <si>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</si>
  <si>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</si>
  <si>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</si>
  <si>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</si>
  <si>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</si>
  <si>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</si>
  <si>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</si>
  <si>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</si>
  <si>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</si>
  <si>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</si>
  <si>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</si>
  <si>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</si>
  <si>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</si>
  <si>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</si>
  <si>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</si>
  <si>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</si>
  <si>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</si>
  <si>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</si>
  <si>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</si>
  <si>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</si>
  <si>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</si>
  <si>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</si>
  <si>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</si>
  <si>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</si>
  <si>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</si>
  <si>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</si>
  <si>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</si>
  <si>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</si>
  <si>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</si>
  <si>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</si>
  <si>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</si>
  <si>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</si>
  <si>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</si>
  <si>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</si>
  <si>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</si>
  <si>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</si>
  <si>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</si>
  <si>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</si>
  <si>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</si>
  <si>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</si>
  <si>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</si>
  <si>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</si>
  <si>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</si>
  <si>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</si>
  <si>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</si>
  <si>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</si>
  <si>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</si>
  <si>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</si>
  <si>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</si>
  <si>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</si>
  <si>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</si>
  <si>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</si>
  <si>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</si>
  <si>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</si>
  <si>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</si>
  <si>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</si>
  <si>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</si>
  <si>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</si>
  <si>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</si>
  <si>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</si>
  <si>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</si>
  <si>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</si>
  <si>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</si>
  <si>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</si>
  <si>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</si>
  <si>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</si>
  <si>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</si>
  <si>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</si>
  <si>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</si>
  <si>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</si>
  <si>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</si>
  <si>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</si>
  <si>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</si>
  <si>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</si>
  <si>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</si>
  <si>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</si>
  <si>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</si>
  <si>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</si>
  <si>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</si>
  <si>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</si>
  <si>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</si>
  <si>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</si>
  <si>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</si>
  <si>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</si>
  <si>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</si>
  <si>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</si>
  <si>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</si>
  <si>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</si>
  <si>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</si>
  <si>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</si>
  <si>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</si>
  <si>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</si>
  <si>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</si>
  <si>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</si>
  <si>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</si>
  <si>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</si>
  <si>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</si>
  <si>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</si>
  <si>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</si>
  <si>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</si>
  <si>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</si>
  <si>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</si>
  <si>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</si>
  <si>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</si>
  <si>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</si>
  <si>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</si>
  <si>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</si>
  <si>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</si>
  <si>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</si>
  <si>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</si>
  <si>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</si>
  <si>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</si>
  <si>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</si>
  <si>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</si>
  <si>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</si>
  <si>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</si>
  <si>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</si>
  <si>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</si>
  <si>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</si>
  <si>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</si>
  <si>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</si>
  <si>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</si>
  <si>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</si>
  <si>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</si>
  <si>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</si>
  <si>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</si>
  <si>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</si>
  <si>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</si>
  <si>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</si>
  <si>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</si>
  <si>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</si>
  <si>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</si>
  <si>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</si>
  <si>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</si>
  <si>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</si>
  <si>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</si>
  <si>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</si>
  <si>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</si>
  <si>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</si>
  <si>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</si>
  <si>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</si>
  <si>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</si>
  <si>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</si>
  <si>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</si>
  <si>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</si>
  <si>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</si>
  <si>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</si>
  <si>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</si>
  <si>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</si>
  <si>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</si>
  <si>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</si>
  <si>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</si>
  <si>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</si>
  <si>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</si>
  <si>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</si>
  <si>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</si>
  <si>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</si>
  <si>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</si>
  <si>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</si>
  <si>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</si>
  <si>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</si>
  <si>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</si>
  <si>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</si>
  <si>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</si>
  <si>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</si>
  <si>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</si>
  <si>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</si>
  <si>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</si>
  <si>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</si>
  <si>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</si>
  <si>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</si>
  <si>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</si>
  <si>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</si>
  <si>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</si>
  <si>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</si>
  <si>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</si>
  <si>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</si>
  <si>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</si>
  <si>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</si>
  <si>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</si>
  <si>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</si>
  <si>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</si>
  <si>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</si>
  <si>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</si>
  <si>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</si>
  <si>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</si>
  <si>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</si>
  <si>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</si>
  <si>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</si>
  <si>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</si>
  <si>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</si>
  <si>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</si>
  <si>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</si>
  <si>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</si>
  <si>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</si>
  <si>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</si>
  <si>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</si>
  <si>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</si>
  <si>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</si>
  <si>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</si>
  <si>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</si>
  <si>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</si>
  <si>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</si>
  <si>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</si>
  <si>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</si>
  <si>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</si>
  <si>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</si>
  <si>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</si>
  <si>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</si>
  <si>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</si>
  <si>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</si>
  <si>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</si>
  <si>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</si>
  <si>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</si>
  <si>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</si>
  <si>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</si>
  <si>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</si>
  <si>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</si>
  <si>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</si>
  <si>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</si>
  <si>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</si>
  <si>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</si>
  <si>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</si>
  <si>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</si>
  <si>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</si>
  <si>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</si>
  <si>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</si>
  <si>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</si>
  <si>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</si>
  <si>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</si>
  <si>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</si>
  <si>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</si>
  <si>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</si>
  <si>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</si>
  <si>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</si>
  <si>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</si>
  <si>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</si>
  <si>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</si>
  <si>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</si>
  <si>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</si>
  <si>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</si>
  <si>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</si>
  <si>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</si>
  <si>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</si>
  <si>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</si>
  <si>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</si>
  <si>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</si>
  <si>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</si>
  <si>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</si>
  <si>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</si>
  <si>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</si>
  <si>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</si>
  <si>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</si>
  <si>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</si>
  <si>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</si>
  <si>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</si>
  <si>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</si>
  <si>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</si>
  <si>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</si>
  <si>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</si>
  <si>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</si>
  <si>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</si>
  <si>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</si>
  <si>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</si>
  <si>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</si>
  <si>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</si>
  <si>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</si>
  <si>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</si>
  <si>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</si>
  <si>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</si>
  <si>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</si>
  <si>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</si>
  <si>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</si>
  <si>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</si>
  <si>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</si>
  <si>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</si>
  <si>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</si>
  <si>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</si>
  <si>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</si>
  <si>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</si>
  <si>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</si>
  <si>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</si>
  <si>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</si>
  <si>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</si>
  <si>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</si>
  <si>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</si>
  <si>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</si>
  <si>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</si>
  <si>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</si>
  <si>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</si>
  <si>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</si>
  <si>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</si>
  <si>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</si>
  <si>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</si>
  <si>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</si>
  <si>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</si>
  <si>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</si>
  <si>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</si>
  <si>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</si>
  <si>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</si>
  <si>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</si>
  <si>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</si>
  <si>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</si>
  <si>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</si>
  <si>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</si>
  <si>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</si>
  <si>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</si>
  <si>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</si>
  <si>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</si>
  <si>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</si>
  <si>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</si>
  <si>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</si>
  <si>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</si>
  <si>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</si>
  <si>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</si>
  <si>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</si>
  <si>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</si>
  <si>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</si>
  <si>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</si>
  <si>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</si>
  <si>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</si>
  <si>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</si>
  <si>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</si>
  <si>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</si>
  <si>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</si>
  <si>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</si>
  <si>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</si>
  <si>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</si>
  <si>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</si>
  <si>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</si>
  <si>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</si>
  <si>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</si>
  <si>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</si>
  <si>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</si>
  <si>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</si>
  <si>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</si>
  <si>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</si>
  <si>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</si>
  <si>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</si>
  <si>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</si>
  <si>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</si>
  <si>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</si>
  <si>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</si>
  <si>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</si>
  <si>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</si>
  <si>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</si>
  <si>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</si>
  <si>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</si>
  <si>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</si>
  <si>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</si>
  <si>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</si>
  <si>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</si>
  <si>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</si>
  <si>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</si>
  <si>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</si>
  <si>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</si>
  <si>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</si>
  <si>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</si>
  <si>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</si>
  <si>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</si>
  <si>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</si>
  <si>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</si>
  <si>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</si>
  <si>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</si>
  <si>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</si>
  <si>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</si>
  <si>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</si>
  <si>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</si>
  <si>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</si>
  <si>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</si>
  <si>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</si>
  <si>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</si>
  <si>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</si>
  <si>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</si>
  <si>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</si>
  <si>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</si>
  <si>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</si>
  <si>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</si>
  <si>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</si>
  <si>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</si>
  <si>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</si>
  <si>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</si>
  <si>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</si>
  <si>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</si>
  <si>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</si>
  <si>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</si>
  <si>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</si>
  <si>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</si>
  <si>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</si>
  <si>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</si>
  <si>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</si>
  <si>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</si>
  <si>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</si>
  <si>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</si>
  <si>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</si>
  <si>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</si>
  <si>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</si>
  <si>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</si>
  <si>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</si>
  <si>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</si>
  <si>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</si>
  <si>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</si>
  <si>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</si>
  <si>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</si>
  <si>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</si>
  <si>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</si>
  <si>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</si>
  <si>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</si>
  <si>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</si>
  <si>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</si>
  <si>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</si>
  <si>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</si>
  <si>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</si>
  <si>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</si>
  <si>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</si>
  <si>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</si>
  <si>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</si>
  <si>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</si>
  <si>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</si>
  <si>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</si>
  <si>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</si>
  <si>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</si>
  <si>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</si>
  <si>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</si>
  <si>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</si>
  <si>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</si>
  <si>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</si>
  <si>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</si>
  <si>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</si>
  <si>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</si>
  <si>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</si>
  <si>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</si>
  <si>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</si>
  <si>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</si>
  <si>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</si>
  <si>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</si>
  <si>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</si>
  <si>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</si>
  <si>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</si>
  <si>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</si>
  <si>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</si>
  <si>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</si>
  <si>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</si>
  <si>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</si>
  <si>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</si>
  <si>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</si>
  <si>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</si>
  <si>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</si>
  <si>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</si>
  <si>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</si>
  <si>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</si>
  <si>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</si>
  <si>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</si>
  <si>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</si>
  <si>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</si>
  <si>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</si>
  <si>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</si>
  <si>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</si>
  <si>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</si>
  <si>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</si>
  <si>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</si>
  <si>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</si>
  <si>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</si>
  <si>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</si>
  <si>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</si>
  <si>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</si>
  <si>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</si>
  <si>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</si>
  <si>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</si>
  <si>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</si>
  <si>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</si>
  <si>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</si>
  <si>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</si>
  <si>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</si>
  <si>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</si>
  <si>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</si>
  <si>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</si>
  <si>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</si>
  <si>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</si>
  <si>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</si>
  <si>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</si>
  <si>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</si>
  <si>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</si>
  <si>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</si>
  <si>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</si>
  <si>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</si>
  <si>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</si>
  <si>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</si>
  <si>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</si>
  <si>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</si>
  <si>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</si>
  <si>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</si>
  <si>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</si>
  <si>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</si>
  <si>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</si>
  <si>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</si>
  <si>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</si>
  <si>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</si>
  <si>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</si>
  <si>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</si>
  <si>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</si>
  <si>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</si>
  <si>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</si>
  <si>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</si>
  <si>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</si>
  <si>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</si>
  <si>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</si>
  <si>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</si>
  <si>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</si>
  <si>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</si>
  <si>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</si>
  <si>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</si>
  <si>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</si>
  <si>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</si>
  <si>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</si>
  <si>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</si>
  <si>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</si>
  <si>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</si>
  <si>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</si>
  <si>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</si>
  <si>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</si>
  <si>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</si>
  <si>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</si>
  <si>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</si>
  <si>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</si>
  <si>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</si>
  <si>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</si>
  <si>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</si>
  <si>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</si>
  <si>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</si>
  <si>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</si>
  <si>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</si>
  <si>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</si>
  <si>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</si>
  <si>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</si>
  <si>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</si>
  <si>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</si>
  <si>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</si>
  <si>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</si>
  <si>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</si>
  <si>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</si>
  <si>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</si>
  <si>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</si>
  <si>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</si>
  <si>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</si>
  <si>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</si>
  <si>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</si>
  <si>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</si>
  <si>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</si>
  <si>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</si>
  <si>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</si>
  <si>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</si>
  <si>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</si>
  <si>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</si>
  <si>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</si>
  <si>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</si>
  <si>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</si>
  <si>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</si>
  <si>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</si>
  <si>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</si>
  <si>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</si>
  <si>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</si>
  <si>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</si>
  <si>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</si>
  <si>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</si>
  <si>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</si>
  <si>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</si>
  <si>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</si>
  <si>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</si>
  <si>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</si>
  <si>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</si>
  <si>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</si>
  <si>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</si>
  <si>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</si>
  <si>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</si>
  <si>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平成２６年度</t>
  </si>
  <si>
    <t>終了予定なし</t>
  </si>
  <si>
    <t>看護課</t>
  </si>
  <si>
    <t>保健師助産師看護師法（昭和二十三年法律第二百三号）第三十七条の二～四、第42条の四
保健師助産師看護師法第三十七条の二第二項第一号に規定する特定行為及び同項第四号に規定する特定行為研修に関する省令（平成二十七年三月十三日）（厚生労働省令第三十三号）</t>
  </si>
  <si>
    <t>保健師助産師看護師法第３７ 条の ２ 第 ２ 項第 １ 号に規定する特定行為及び同項第４ 号に規定する特定行為研修に関する省令の施行 等 について（医政発０３１７第１ 号平成２７年３月１７日）</t>
  </si>
  <si>
    <t>-</t>
  </si>
  <si>
    <t>医療施設運営費等補助金</t>
  </si>
  <si>
    <t>指定研修機関数</t>
  </si>
  <si>
    <t>施設</t>
  </si>
  <si>
    <t>担当課による推計</t>
  </si>
  <si>
    <t>人</t>
  </si>
  <si>
    <t>補助施設数（看護師の特定行為に係る研修機関導入促進支援事業）</t>
  </si>
  <si>
    <t>補助施設数（看護師の特定行為に係る指定研修機関運営事業）</t>
  </si>
  <si>
    <t>看護師の特定行為に係る指導者育成講習会開催回数</t>
  </si>
  <si>
    <t>回</t>
  </si>
  <si>
    <t>補助施設数（看護師の特定行為に係る指定研修機関養成力向上支援事業）</t>
  </si>
  <si>
    <t>補助金の執行額／補助施設数　
（看護師の特定行為に係る研修機関導入促進支援事業）　　　　　　　　　　　　</t>
    <phoneticPr fontId="5"/>
  </si>
  <si>
    <t>円</t>
  </si>
  <si>
    <t>千円/施設</t>
    <phoneticPr fontId="5"/>
  </si>
  <si>
    <t>256,964千円/76施設</t>
  </si>
  <si>
    <t>221,324千円/75施設</t>
  </si>
  <si>
    <t>補助金の執行額／補助施設数
（看護師の特定行為に係る指定研修機関運営事業）　</t>
    <phoneticPr fontId="5"/>
  </si>
  <si>
    <t>283,470千円/87施設</t>
  </si>
  <si>
    <t>346,400千円/152施設</t>
  </si>
  <si>
    <t>補助金の執行額／講習会開催回数
（看護師の特定行為に係る指導者育成事業）　　　　　　　　　　　　　</t>
    <phoneticPr fontId="5"/>
  </si>
  <si>
    <t>43,080千円/18回</t>
  </si>
  <si>
    <t>36,979千円/19回</t>
  </si>
  <si>
    <t>補助金の執行額／補助施設数　
（看護師の特定行為に係る指定研修機関養成力向上支援事業）　　　　　　　　　　　　</t>
    <phoneticPr fontId="5"/>
  </si>
  <si>
    <t>新26-011</t>
  </si>
  <si>
    <t>65</t>
  </si>
  <si>
    <t>66</t>
  </si>
  <si>
    <t>0068</t>
  </si>
  <si>
    <t>0073</t>
  </si>
  <si>
    <t>○</t>
  </si>
  <si>
    <t>厚労</t>
    <rPh sb="0" eb="2">
      <t>コウロウ</t>
    </rPh>
    <phoneticPr fontId="5"/>
  </si>
  <si>
    <t>課長：習田 由美子</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</si>
  <si>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</si>
  <si>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</si>
  <si>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保健師助産師看護師法第37条の2に規定された看護師の特定行為研修制度は、今後の在宅医療等を担う看護師を計画的に養成するために創設されており、特定行為研修を行う指定研修機関の確保及び研修の質の担保を目的とする本事業は、社会的ニーズを反映している。</t>
    <phoneticPr fontId="5"/>
  </si>
  <si>
    <t>指定研修機関は都道府県単位ではなく全国規模で研修を行うことが想定されるため、国が実施するべき事業である。</t>
    <phoneticPr fontId="5"/>
  </si>
  <si>
    <t>看護師の特定行為研修制度は、医師の働き方改革を進めるために、研修を修了した看護師の確保が必要であり、あわせて指定研修機関の質・量の確保が必要不可欠である。さらに、制度の普及のため、研修に関する周知を行う必要があることから、優先度の高い事業であると考える。</t>
    <phoneticPr fontId="5"/>
  </si>
  <si>
    <t>‐</t>
  </si>
  <si>
    <t>無</t>
  </si>
  <si>
    <t>-</t>
    <phoneticPr fontId="5"/>
  </si>
  <si>
    <t>受講者は受講料を、指定研修機関は基準額を超える経費を負担しており、妥当であると考える。</t>
    <phoneticPr fontId="5"/>
  </si>
  <si>
    <t>事業実施に必要な支援額を行っているため、妥当と考える。</t>
    <phoneticPr fontId="5"/>
  </si>
  <si>
    <t>指定研修機関の指定申請の準備に必要な経費、指導者等に対する研修、普及促進等に必要な経費に使途が限定されている。</t>
    <phoneticPr fontId="5"/>
  </si>
  <si>
    <t>事業に必要な最小限の経費を対象とするなどしてコストの削減を図っている。</t>
    <phoneticPr fontId="5"/>
  </si>
  <si>
    <t>成果実績においては、指定研修機関数が目標値を上回っている。</t>
    <phoneticPr fontId="5"/>
  </si>
  <si>
    <t>活動実績においては、補助施設数が見込みを上回っている。</t>
    <phoneticPr fontId="5"/>
  </si>
  <si>
    <t>平成31年の省令改正で、各科目の内容及び時間数を変更し、また、実施頻度が高い特定行為をパッケージ化し研修することを可能としたことで、研修受講者の増加が見込まれる。引き続きシンポジウムの開催やポータルサイトの運営等を行い、更なる制度の普及を図る。</t>
    <phoneticPr fontId="5"/>
  </si>
  <si>
    <t>https://www.mhlw.go.jp/wp/seisaku/hyouka/dl/r03_jizenbunseki/I-1-1.pdf</t>
    <phoneticPr fontId="5"/>
  </si>
  <si>
    <t>6ページ</t>
    <phoneticPr fontId="5"/>
  </si>
  <si>
    <t>庁費</t>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</si>
  <si>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</si>
  <si>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</si>
  <si>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</si>
  <si>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令和４年度に指定研修機関数を360か所とする。</t>
    <phoneticPr fontId="5"/>
  </si>
  <si>
    <t>研修修了者数を平成37年度（2025年度）に向け、延べ10万人養成する。</t>
    <rPh sb="0" eb="2">
      <t>ケンシュウ</t>
    </rPh>
    <rPh sb="2" eb="5">
      <t>シュウリョウシャ</t>
    </rPh>
    <rPh sb="5" eb="6">
      <t>スウ</t>
    </rPh>
    <rPh sb="7" eb="9">
      <t>ヘイセイ</t>
    </rPh>
    <rPh sb="11" eb="13">
      <t>ネンド</t>
    </rPh>
    <rPh sb="18" eb="19">
      <t>ネン</t>
    </rPh>
    <rPh sb="19" eb="20">
      <t>ド</t>
    </rPh>
    <rPh sb="22" eb="23">
      <t>ム</t>
    </rPh>
    <rPh sb="25" eb="26">
      <t>ノ</t>
    </rPh>
    <rPh sb="29" eb="31">
      <t>マンニン</t>
    </rPh>
    <rPh sb="31" eb="33">
      <t>ヨウセイ</t>
    </rPh>
    <phoneticPr fontId="5"/>
  </si>
  <si>
    <t>研修修了者数（延べ人数）</t>
    <rPh sb="0" eb="2">
      <t>ケンシュウ</t>
    </rPh>
    <rPh sb="2" eb="5">
      <t>シュウリョウシャ</t>
    </rPh>
    <rPh sb="5" eb="6">
      <t>スウ</t>
    </rPh>
    <phoneticPr fontId="5"/>
  </si>
  <si>
    <t>-</t>
    <phoneticPr fontId="5"/>
  </si>
  <si>
    <t>指導者講習会修了数
※当該年度新規修了者数</t>
    <rPh sb="0" eb="3">
      <t>シドウシャ</t>
    </rPh>
    <rPh sb="3" eb="6">
      <t>コウシュウカイ</t>
    </rPh>
    <rPh sb="6" eb="8">
      <t>シュウリョウ</t>
    </rPh>
    <rPh sb="8" eb="9">
      <t>スウ</t>
    </rPh>
    <rPh sb="11" eb="13">
      <t>トウガイ</t>
    </rPh>
    <rPh sb="13" eb="15">
      <t>ネンド</t>
    </rPh>
    <rPh sb="15" eb="17">
      <t>シンキ</t>
    </rPh>
    <rPh sb="17" eb="20">
      <t>シュウリョウシャ</t>
    </rPh>
    <rPh sb="20" eb="21">
      <t>スウ</t>
    </rPh>
    <phoneticPr fontId="5"/>
  </si>
  <si>
    <t>新規指定研修機関の増加</t>
    <rPh sb="0" eb="2">
      <t>シンキ</t>
    </rPh>
    <rPh sb="2" eb="4">
      <t>シテイ</t>
    </rPh>
    <rPh sb="4" eb="6">
      <t>ケンシュウ</t>
    </rPh>
    <rPh sb="6" eb="8">
      <t>キカン</t>
    </rPh>
    <rPh sb="9" eb="11">
      <t>ゾウカ</t>
    </rPh>
    <phoneticPr fontId="5"/>
  </si>
  <si>
    <t>特定行為研修指導者の増加</t>
    <rPh sb="0" eb="2">
      <t>トクテイ</t>
    </rPh>
    <rPh sb="2" eb="4">
      <t>コウイ</t>
    </rPh>
    <rPh sb="4" eb="6">
      <t>ケンシュウ</t>
    </rPh>
    <rPh sb="6" eb="9">
      <t>シドウシャ</t>
    </rPh>
    <rPh sb="10" eb="12">
      <t>ゾウカ</t>
    </rPh>
    <phoneticPr fontId="5"/>
  </si>
  <si>
    <t>定員の増加や受講生受け入れ体制の整備による特定行為研修の受講機会の拡大</t>
    <rPh sb="0" eb="2">
      <t>テイイン</t>
    </rPh>
    <rPh sb="3" eb="5">
      <t>ゾウカ</t>
    </rPh>
    <rPh sb="6" eb="8">
      <t>ジュコウ</t>
    </rPh>
    <rPh sb="8" eb="9">
      <t>セイ</t>
    </rPh>
    <rPh sb="9" eb="10">
      <t>ウ</t>
    </rPh>
    <rPh sb="11" eb="12">
      <t>イ</t>
    </rPh>
    <rPh sb="13" eb="15">
      <t>タイセイ</t>
    </rPh>
    <rPh sb="16" eb="18">
      <t>セイビ</t>
    </rPh>
    <rPh sb="21" eb="23">
      <t>トクテイ</t>
    </rPh>
    <rPh sb="23" eb="25">
      <t>コウイ</t>
    </rPh>
    <rPh sb="25" eb="27">
      <t>ケンシュウ</t>
    </rPh>
    <rPh sb="28" eb="30">
      <t>ジュコウ</t>
    </rPh>
    <rPh sb="30" eb="32">
      <t>キカイ</t>
    </rPh>
    <rPh sb="33" eb="35">
      <t>カクダイ</t>
    </rPh>
    <phoneticPr fontId="5"/>
  </si>
  <si>
    <t>担当課による推計</t>
    <phoneticPr fontId="5"/>
  </si>
  <si>
    <t>特定行為研修の受講機会を拡大させるため、看護師の特定行為に係る指定研修機関養成力向上の支援事業の実施機関として、多くの受講者の受け入れや特定行為研修修了者を指導者として活用し、効率的に特定行為研修を実施予定の指定研修機関を選定する。</t>
    <rPh sb="0" eb="2">
      <t>トクテイ</t>
    </rPh>
    <rPh sb="2" eb="4">
      <t>コウイ</t>
    </rPh>
    <rPh sb="4" eb="6">
      <t>ケンシュウ</t>
    </rPh>
    <rPh sb="7" eb="9">
      <t>ジュコウ</t>
    </rPh>
    <rPh sb="9" eb="11">
      <t>キカイ</t>
    </rPh>
    <rPh sb="12" eb="14">
      <t>カクダイ</t>
    </rPh>
    <rPh sb="20" eb="23">
      <t>カンゴシ</t>
    </rPh>
    <rPh sb="24" eb="26">
      <t>トクテイ</t>
    </rPh>
    <rPh sb="26" eb="28">
      <t>コウイ</t>
    </rPh>
    <rPh sb="29" eb="30">
      <t>カカ</t>
    </rPh>
    <rPh sb="31" eb="33">
      <t>シテイ</t>
    </rPh>
    <rPh sb="33" eb="35">
      <t>ケンシュウ</t>
    </rPh>
    <rPh sb="35" eb="37">
      <t>キカン</t>
    </rPh>
    <rPh sb="37" eb="39">
      <t>ヨウセイ</t>
    </rPh>
    <rPh sb="39" eb="40">
      <t>リョク</t>
    </rPh>
    <rPh sb="40" eb="42">
      <t>コウジョウ</t>
    </rPh>
    <rPh sb="43" eb="45">
      <t>シエン</t>
    </rPh>
    <rPh sb="45" eb="47">
      <t>ジギョウ</t>
    </rPh>
    <rPh sb="48" eb="50">
      <t>ジッシ</t>
    </rPh>
    <rPh sb="50" eb="52">
      <t>キカン</t>
    </rPh>
    <rPh sb="56" eb="57">
      <t>オオ</t>
    </rPh>
    <rPh sb="59" eb="62">
      <t>ジュコウシャ</t>
    </rPh>
    <rPh sb="63" eb="64">
      <t>ウ</t>
    </rPh>
    <rPh sb="65" eb="66">
      <t>イ</t>
    </rPh>
    <rPh sb="68" eb="70">
      <t>トクテイ</t>
    </rPh>
    <rPh sb="70" eb="72">
      <t>コウイ</t>
    </rPh>
    <rPh sb="72" eb="74">
      <t>ケンシュウ</t>
    </rPh>
    <rPh sb="74" eb="77">
      <t>シュウリョウシャ</t>
    </rPh>
    <rPh sb="78" eb="81">
      <t>シドウシャ</t>
    </rPh>
    <rPh sb="84" eb="86">
      <t>カツヨウ</t>
    </rPh>
    <rPh sb="88" eb="91">
      <t>コウリツテキ</t>
    </rPh>
    <rPh sb="92" eb="94">
      <t>トクテイ</t>
    </rPh>
    <rPh sb="94" eb="96">
      <t>コウイ</t>
    </rPh>
    <rPh sb="96" eb="98">
      <t>ケンシュウ</t>
    </rPh>
    <rPh sb="99" eb="101">
      <t>ジッシ</t>
    </rPh>
    <rPh sb="101" eb="103">
      <t>ヨテイ</t>
    </rPh>
    <rPh sb="104" eb="106">
      <t>シテイ</t>
    </rPh>
    <rPh sb="106" eb="108">
      <t>ケンシュウ</t>
    </rPh>
    <rPh sb="108" eb="110">
      <t>キカン</t>
    </rPh>
    <rPh sb="111" eb="113">
      <t>センテイ</t>
    </rPh>
    <phoneticPr fontId="5"/>
  </si>
  <si>
    <t>補助金の活用による安定的な特定行為研修体制の提供</t>
    <rPh sb="0" eb="3">
      <t>ホジョキン</t>
    </rPh>
    <rPh sb="4" eb="6">
      <t>カツヨウ</t>
    </rPh>
    <rPh sb="9" eb="12">
      <t>アンテイテキ</t>
    </rPh>
    <rPh sb="13" eb="15">
      <t>トクテイ</t>
    </rPh>
    <rPh sb="15" eb="17">
      <t>コウイ</t>
    </rPh>
    <rPh sb="17" eb="19">
      <t>ケンシュウ</t>
    </rPh>
    <rPh sb="19" eb="21">
      <t>タイセイ</t>
    </rPh>
    <rPh sb="22" eb="24">
      <t>テイキョウ</t>
    </rPh>
    <phoneticPr fontId="5"/>
  </si>
  <si>
    <t>地方厚生局と連携し、新規に指定研修機関の申請を検討する事業者向けの特定行為研修制度の説明会内容の検討と実施する。また、関係団体等に対して事業説明による周知を行う。</t>
    <rPh sb="0" eb="2">
      <t>チホウ</t>
    </rPh>
    <rPh sb="2" eb="5">
      <t>コウセイキョク</t>
    </rPh>
    <rPh sb="6" eb="8">
      <t>レンケイ</t>
    </rPh>
    <rPh sb="10" eb="12">
      <t>シンキ</t>
    </rPh>
    <rPh sb="13" eb="15">
      <t>シテイ</t>
    </rPh>
    <rPh sb="15" eb="17">
      <t>ケンシュウ</t>
    </rPh>
    <rPh sb="17" eb="19">
      <t>キカン</t>
    </rPh>
    <rPh sb="20" eb="22">
      <t>シンセイ</t>
    </rPh>
    <rPh sb="23" eb="25">
      <t>ケントウ</t>
    </rPh>
    <rPh sb="27" eb="30">
      <t>ジギョウシャ</t>
    </rPh>
    <rPh sb="30" eb="31">
      <t>ム</t>
    </rPh>
    <rPh sb="33" eb="35">
      <t>トクテイ</t>
    </rPh>
    <rPh sb="35" eb="37">
      <t>コウイ</t>
    </rPh>
    <rPh sb="37" eb="39">
      <t>ケンシュウ</t>
    </rPh>
    <rPh sb="39" eb="41">
      <t>セイド</t>
    </rPh>
    <rPh sb="42" eb="45">
      <t>セツメイカイ</t>
    </rPh>
    <rPh sb="45" eb="47">
      <t>ナイヨウ</t>
    </rPh>
    <rPh sb="48" eb="50">
      <t>ケントウ</t>
    </rPh>
    <rPh sb="51" eb="53">
      <t>ジッシ</t>
    </rPh>
    <rPh sb="59" eb="61">
      <t>カンケイ</t>
    </rPh>
    <rPh sb="61" eb="63">
      <t>ダンタイ</t>
    </rPh>
    <rPh sb="63" eb="64">
      <t>トウ</t>
    </rPh>
    <rPh sb="65" eb="66">
      <t>タイ</t>
    </rPh>
    <rPh sb="68" eb="70">
      <t>ジギョウ</t>
    </rPh>
    <rPh sb="70" eb="72">
      <t>セツメイ</t>
    </rPh>
    <rPh sb="75" eb="77">
      <t>シュウチ</t>
    </rPh>
    <rPh sb="78" eb="79">
      <t>オコナ</t>
    </rPh>
    <phoneticPr fontId="5"/>
  </si>
  <si>
    <t>令和４年度に指導者講習会修了者を1.,130人とする。</t>
    <rPh sb="6" eb="9">
      <t>シドウシャ</t>
    </rPh>
    <rPh sb="9" eb="12">
      <t>コウシュウカイ</t>
    </rPh>
    <rPh sb="12" eb="15">
      <t>シュウリョウシャ</t>
    </rPh>
    <rPh sb="22" eb="23">
      <t>ニン</t>
    </rPh>
    <phoneticPr fontId="5"/>
  </si>
  <si>
    <t>指定研修機関連絡協議会による好事例の情報共有を行うなど指定研修機関の相互連携を促進する。加えて、指定研修機関連絡協議会等を通じ、「看護師の特定行為研修に係る指定研修機関運営事業」の周知を図る。</t>
    <rPh sb="0" eb="2">
      <t>シテイ</t>
    </rPh>
    <rPh sb="2" eb="4">
      <t>ケンシュウ</t>
    </rPh>
    <rPh sb="4" eb="6">
      <t>キカン</t>
    </rPh>
    <rPh sb="6" eb="8">
      <t>レンラク</t>
    </rPh>
    <rPh sb="8" eb="11">
      <t>キョウギカイ</t>
    </rPh>
    <rPh sb="14" eb="17">
      <t>コウジレイ</t>
    </rPh>
    <rPh sb="18" eb="20">
      <t>ジョウホウ</t>
    </rPh>
    <rPh sb="20" eb="22">
      <t>キョウユウ</t>
    </rPh>
    <rPh sb="23" eb="24">
      <t>オコナ</t>
    </rPh>
    <rPh sb="27" eb="29">
      <t>シテイ</t>
    </rPh>
    <rPh sb="29" eb="31">
      <t>ケンシュウ</t>
    </rPh>
    <rPh sb="31" eb="33">
      <t>キカン</t>
    </rPh>
    <rPh sb="34" eb="36">
      <t>ソウゴ</t>
    </rPh>
    <rPh sb="36" eb="38">
      <t>レンケイ</t>
    </rPh>
    <rPh sb="39" eb="41">
      <t>ソクシン</t>
    </rPh>
    <rPh sb="44" eb="45">
      <t>クワ</t>
    </rPh>
    <rPh sb="48" eb="50">
      <t>シテイ</t>
    </rPh>
    <rPh sb="50" eb="52">
      <t>ケンシュウ</t>
    </rPh>
    <rPh sb="52" eb="54">
      <t>キカン</t>
    </rPh>
    <rPh sb="54" eb="56">
      <t>レンラク</t>
    </rPh>
    <rPh sb="56" eb="59">
      <t>キョウギカイ</t>
    </rPh>
    <rPh sb="59" eb="60">
      <t>トウ</t>
    </rPh>
    <rPh sb="61" eb="62">
      <t>ツウ</t>
    </rPh>
    <rPh sb="65" eb="68">
      <t>カンゴシ</t>
    </rPh>
    <rPh sb="69" eb="71">
      <t>トクテイ</t>
    </rPh>
    <rPh sb="71" eb="73">
      <t>コウイ</t>
    </rPh>
    <rPh sb="73" eb="75">
      <t>ケンシュウ</t>
    </rPh>
    <rPh sb="76" eb="77">
      <t>カカ</t>
    </rPh>
    <rPh sb="78" eb="80">
      <t>シテイ</t>
    </rPh>
    <rPh sb="80" eb="82">
      <t>ケンシュウ</t>
    </rPh>
    <rPh sb="82" eb="84">
      <t>キカン</t>
    </rPh>
    <rPh sb="84" eb="86">
      <t>ウンエイ</t>
    </rPh>
    <rPh sb="86" eb="88">
      <t>ジギョウ</t>
    </rPh>
    <rPh sb="90" eb="92">
      <t>シュウチ</t>
    </rPh>
    <rPh sb="93" eb="94">
      <t>ハカ</t>
    </rPh>
    <phoneticPr fontId="5"/>
  </si>
  <si>
    <t>特定行為研修制度の理解を広く促進し、本制度の普及に係る取組を行う。また、更なる指導者の増加を図るため、厚生労働省のHPや指定研修機関連絡協議会、その他学会等の機会を活用し、幅広く医師や特定行為修了者に看護師の特定行為研修指導者育成講習会についての周知を図る。</t>
    <rPh sb="0" eb="2">
      <t>トクテイ</t>
    </rPh>
    <rPh sb="2" eb="4">
      <t>コウイ</t>
    </rPh>
    <rPh sb="4" eb="6">
      <t>ケンシュウ</t>
    </rPh>
    <rPh sb="6" eb="8">
      <t>セイド</t>
    </rPh>
    <rPh sb="9" eb="11">
      <t>リカイ</t>
    </rPh>
    <rPh sb="12" eb="13">
      <t>ヒロ</t>
    </rPh>
    <rPh sb="14" eb="16">
      <t>ソクシン</t>
    </rPh>
    <rPh sb="18" eb="21">
      <t>ホンセイド</t>
    </rPh>
    <rPh sb="22" eb="24">
      <t>フキュウ</t>
    </rPh>
    <rPh sb="25" eb="26">
      <t>カカ</t>
    </rPh>
    <rPh sb="27" eb="29">
      <t>トリクミ</t>
    </rPh>
    <rPh sb="30" eb="31">
      <t>オコナ</t>
    </rPh>
    <rPh sb="36" eb="37">
      <t>サラ</t>
    </rPh>
    <rPh sb="39" eb="42">
      <t>シドウシャ</t>
    </rPh>
    <rPh sb="43" eb="45">
      <t>ゾウカ</t>
    </rPh>
    <rPh sb="46" eb="47">
      <t>ハカ</t>
    </rPh>
    <rPh sb="51" eb="53">
      <t>コウセイ</t>
    </rPh>
    <rPh sb="53" eb="56">
      <t>ロウドウショウ</t>
    </rPh>
    <rPh sb="60" eb="62">
      <t>シテイ</t>
    </rPh>
    <rPh sb="62" eb="64">
      <t>ケンシュウ</t>
    </rPh>
    <rPh sb="64" eb="66">
      <t>キカン</t>
    </rPh>
    <rPh sb="66" eb="68">
      <t>レンラク</t>
    </rPh>
    <rPh sb="68" eb="71">
      <t>キョウギカイ</t>
    </rPh>
    <rPh sb="74" eb="75">
      <t>タ</t>
    </rPh>
    <rPh sb="75" eb="77">
      <t>ガッカイ</t>
    </rPh>
    <rPh sb="77" eb="78">
      <t>トウ</t>
    </rPh>
    <rPh sb="79" eb="81">
      <t>キカイ</t>
    </rPh>
    <rPh sb="82" eb="84">
      <t>カツヨウ</t>
    </rPh>
    <rPh sb="86" eb="88">
      <t>ハバヒロ</t>
    </rPh>
    <rPh sb="89" eb="91">
      <t>イシ</t>
    </rPh>
    <rPh sb="92" eb="94">
      <t>トクテイ</t>
    </rPh>
    <rPh sb="94" eb="96">
      <t>コウイ</t>
    </rPh>
    <rPh sb="96" eb="99">
      <t>シュウリョウシャ</t>
    </rPh>
    <rPh sb="100" eb="103">
      <t>カンゴシ</t>
    </rPh>
    <rPh sb="104" eb="106">
      <t>トクテイ</t>
    </rPh>
    <rPh sb="106" eb="108">
      <t>コウイ</t>
    </rPh>
    <rPh sb="108" eb="110">
      <t>ケンシュウ</t>
    </rPh>
    <rPh sb="110" eb="113">
      <t>シドウシャ</t>
    </rPh>
    <rPh sb="113" eb="115">
      <t>イクセイ</t>
    </rPh>
    <rPh sb="115" eb="118">
      <t>コウシュウカイ</t>
    </rPh>
    <rPh sb="123" eb="125">
      <t>シュウチ</t>
    </rPh>
    <rPh sb="126" eb="127">
      <t>ハカ</t>
    </rPh>
    <phoneticPr fontId="5"/>
  </si>
  <si>
    <t>D.公益社団法人全日本病院協会</t>
    <phoneticPr fontId="5"/>
  </si>
  <si>
    <t>Ｃ.独立行政法人労働者健康安全機構</t>
    <phoneticPr fontId="5"/>
  </si>
  <si>
    <t>F. 公益社団法人　日本看護協会</t>
    <rPh sb="3" eb="9">
      <t>コウエキシャダンホウジン</t>
    </rPh>
    <rPh sb="10" eb="12">
      <t>ニホン</t>
    </rPh>
    <rPh sb="12" eb="14">
      <t>カンゴ</t>
    </rPh>
    <rPh sb="14" eb="16">
      <t>キョウカイ</t>
    </rPh>
    <phoneticPr fontId="5"/>
  </si>
  <si>
    <t>看護師の特定行為に係る研修機関導入促進支援事業</t>
    <phoneticPr fontId="5"/>
  </si>
  <si>
    <t>補助金等交付</t>
  </si>
  <si>
    <t>学校法人高崎健康福祉大学</t>
    <phoneticPr fontId="5"/>
  </si>
  <si>
    <t>藤枝市立総合病院</t>
    <phoneticPr fontId="5"/>
  </si>
  <si>
    <t>富士市立中央病院</t>
    <phoneticPr fontId="5"/>
  </si>
  <si>
    <t>社会医療法人杏嶺会　一宮西病院</t>
    <phoneticPr fontId="5"/>
  </si>
  <si>
    <t>株式会社T-ICU</t>
    <phoneticPr fontId="5"/>
  </si>
  <si>
    <t>地方独立行政法人大阪市民病院機構　大阪市立総合医療センター</t>
    <phoneticPr fontId="5"/>
  </si>
  <si>
    <t>地方独立行政法人山梨県立病院機構山梨県立中央病院</t>
    <phoneticPr fontId="5"/>
  </si>
  <si>
    <t>医療法人東和会　第一東和会病院</t>
    <phoneticPr fontId="5"/>
  </si>
  <si>
    <t>公益社団法人全日本病院協会</t>
  </si>
  <si>
    <t>看護師の特定行為に係る指導者育成事業</t>
    <phoneticPr fontId="5"/>
  </si>
  <si>
    <t>株式会社日本能率協会総合研究所</t>
    <phoneticPr fontId="5"/>
  </si>
  <si>
    <t>公益社団法人日本看護協会</t>
  </si>
  <si>
    <t>独立行政法人国立病院機構</t>
  </si>
  <si>
    <t>国立大学法人滋賀医科大学</t>
  </si>
  <si>
    <t>一般社団法人日本慢性期医療協会</t>
  </si>
  <si>
    <t>セコム医療システム株式会社</t>
  </si>
  <si>
    <t>独立行政法人地域医療機能推進機構</t>
    <phoneticPr fontId="5"/>
  </si>
  <si>
    <t>学校法人自治医科大学</t>
    <phoneticPr fontId="5"/>
  </si>
  <si>
    <t>公立大学法人和歌山県立医科大学</t>
  </si>
  <si>
    <t>独立行政法人労働者健康安全機構</t>
  </si>
  <si>
    <t>看護師の特定行為に係る指定研修機関運営事業</t>
    <phoneticPr fontId="5"/>
  </si>
  <si>
    <t>静岡県立静岡がんセンター</t>
  </si>
  <si>
    <t>国立大学法人名古屋大学　名古屋大学医学部附属病院</t>
  </si>
  <si>
    <t>国立大学法人　長崎大学病院</t>
    <phoneticPr fontId="5"/>
  </si>
  <si>
    <t>国立大学法人徳島大学病院</t>
    <rPh sb="10" eb="12">
      <t>ビョウイン</t>
    </rPh>
    <phoneticPr fontId="5"/>
  </si>
  <si>
    <t>国立大学法人浜松医科大学　浜松医科大学医学部附属病院</t>
  </si>
  <si>
    <t>国立大学法人徳島大学大学院</t>
    <rPh sb="10" eb="13">
      <t>ダイガクイン</t>
    </rPh>
    <phoneticPr fontId="5"/>
  </si>
  <si>
    <t>地方独立行政法人奈良県立病院機構</t>
    <phoneticPr fontId="5"/>
  </si>
  <si>
    <t>国立大学法人富山大学</t>
    <phoneticPr fontId="5"/>
  </si>
  <si>
    <t>公益社団法人日本看護協会</t>
    <phoneticPr fontId="5"/>
  </si>
  <si>
    <t>看護師の特定行為に係る研修機関の養成力向上支援事業</t>
    <phoneticPr fontId="5"/>
  </si>
  <si>
    <t>学校法人川崎学園</t>
    <phoneticPr fontId="5"/>
  </si>
  <si>
    <t>国立大学法人滋賀医科大学</t>
    <phoneticPr fontId="5"/>
  </si>
  <si>
    <t>国立大学法人鹿児島大学　鹿児島大学病院</t>
    <phoneticPr fontId="5"/>
  </si>
  <si>
    <t>社会医療法人愛仁会</t>
    <phoneticPr fontId="5"/>
  </si>
  <si>
    <t>公益財団法人星総合病院</t>
    <phoneticPr fontId="5"/>
  </si>
  <si>
    <t>社会医療法人近森会　近森病院</t>
    <phoneticPr fontId="5"/>
  </si>
  <si>
    <t>公益社団法人地域医療振興協会</t>
    <phoneticPr fontId="5"/>
  </si>
  <si>
    <t>学校法人岩手医科大学</t>
    <phoneticPr fontId="5"/>
  </si>
  <si>
    <t>B.旭川医科大学病院</t>
    <phoneticPr fontId="5"/>
  </si>
  <si>
    <t>E.公益社団法人　日本看護協会</t>
    <phoneticPr fontId="5"/>
  </si>
  <si>
    <t>看護師の特定行為に係る研修機関拡充支援事業</t>
    <phoneticPr fontId="5"/>
  </si>
  <si>
    <t>-</t>
    <phoneticPr fontId="5"/>
  </si>
  <si>
    <t>備品費</t>
    <rPh sb="0" eb="3">
      <t>ビヒンヒ</t>
    </rPh>
    <phoneticPr fontId="5"/>
  </si>
  <si>
    <t>シミュレーター購入費用</t>
    <rPh sb="7" eb="9">
      <t>コウニュウ</t>
    </rPh>
    <rPh sb="9" eb="11">
      <t>ヒヨウ</t>
    </rPh>
    <phoneticPr fontId="5"/>
  </si>
  <si>
    <t>その他</t>
    <rPh sb="2" eb="3">
      <t>タ</t>
    </rPh>
    <phoneticPr fontId="5"/>
  </si>
  <si>
    <t>消耗品費等</t>
    <rPh sb="0" eb="3">
      <t>ショウモウヒン</t>
    </rPh>
    <rPh sb="3" eb="4">
      <t>ヒ</t>
    </rPh>
    <rPh sb="4" eb="5">
      <t>トウ</t>
    </rPh>
    <phoneticPr fontId="5"/>
  </si>
  <si>
    <t>職員基本給</t>
    <rPh sb="0" eb="2">
      <t>ショクイン</t>
    </rPh>
    <rPh sb="2" eb="5">
      <t>キホンキュウ</t>
    </rPh>
    <phoneticPr fontId="5"/>
  </si>
  <si>
    <t>指導者の基本給</t>
    <rPh sb="0" eb="3">
      <t>シドウシャ</t>
    </rPh>
    <rPh sb="4" eb="7">
      <t>キホンキュウ</t>
    </rPh>
    <phoneticPr fontId="5"/>
  </si>
  <si>
    <t>講師謝金</t>
    <rPh sb="0" eb="2">
      <t>コウシ</t>
    </rPh>
    <rPh sb="2" eb="4">
      <t>シャキン</t>
    </rPh>
    <phoneticPr fontId="5"/>
  </si>
  <si>
    <t>講師謝金、消耗品費等</t>
    <rPh sb="0" eb="2">
      <t>コウシ</t>
    </rPh>
    <rPh sb="2" eb="4">
      <t>シャキン</t>
    </rPh>
    <rPh sb="5" eb="8">
      <t>ショウモウヒン</t>
    </rPh>
    <rPh sb="8" eb="9">
      <t>ヒ</t>
    </rPh>
    <rPh sb="9" eb="10">
      <t>トウ</t>
    </rPh>
    <phoneticPr fontId="5"/>
  </si>
  <si>
    <t>職員の基本給等</t>
    <rPh sb="0" eb="2">
      <t>ショクイン</t>
    </rPh>
    <rPh sb="3" eb="6">
      <t>キホンキュウ</t>
    </rPh>
    <rPh sb="6" eb="7">
      <t>トウ</t>
    </rPh>
    <phoneticPr fontId="5"/>
  </si>
  <si>
    <t>講師旅費</t>
    <rPh sb="0" eb="2">
      <t>コウシ</t>
    </rPh>
    <rPh sb="2" eb="4">
      <t>リョヒ</t>
    </rPh>
    <phoneticPr fontId="5"/>
  </si>
  <si>
    <t>印刷製本費</t>
    <rPh sb="0" eb="2">
      <t>インサツ</t>
    </rPh>
    <rPh sb="2" eb="4">
      <t>セイホン</t>
    </rPh>
    <rPh sb="4" eb="5">
      <t>ヒ</t>
    </rPh>
    <phoneticPr fontId="5"/>
  </si>
  <si>
    <t>旅費、社会保険料等</t>
    <rPh sb="0" eb="2">
      <t>リョヒ</t>
    </rPh>
    <rPh sb="3" eb="5">
      <t>シャカイ</t>
    </rPh>
    <rPh sb="5" eb="7">
      <t>ホケン</t>
    </rPh>
    <rPh sb="7" eb="8">
      <t>リョウ</t>
    </rPh>
    <rPh sb="8" eb="9">
      <t>トウ</t>
    </rPh>
    <phoneticPr fontId="5"/>
  </si>
  <si>
    <t>委託費</t>
    <rPh sb="0" eb="3">
      <t>イタクヒ</t>
    </rPh>
    <phoneticPr fontId="5"/>
  </si>
  <si>
    <t>ポータルサイト更新費等</t>
    <rPh sb="7" eb="9">
      <t>コウシン</t>
    </rPh>
    <rPh sb="9" eb="10">
      <t>ヒ</t>
    </rPh>
    <rPh sb="10" eb="11">
      <t>トウ</t>
    </rPh>
    <phoneticPr fontId="5"/>
  </si>
  <si>
    <t>看護師の特定行為に係る研修機関支援事業</t>
    <phoneticPr fontId="5"/>
  </si>
  <si>
    <t>99,904千円/48施設</t>
    <rPh sb="6" eb="8">
      <t>センエン</t>
    </rPh>
    <rPh sb="11" eb="13">
      <t>シセツ</t>
    </rPh>
    <phoneticPr fontId="5"/>
  </si>
  <si>
    <t>161,826千円/40施設</t>
    <rPh sb="7" eb="9">
      <t>センエン</t>
    </rPh>
    <rPh sb="12" eb="14">
      <t>シセツ</t>
    </rPh>
    <phoneticPr fontId="5"/>
  </si>
  <si>
    <t>450,806千円/196施設</t>
    <rPh sb="7" eb="9">
      <t>センエン</t>
    </rPh>
    <rPh sb="13" eb="15">
      <t>シセツ</t>
    </rPh>
    <phoneticPr fontId="5"/>
  </si>
  <si>
    <t>418,018千円/100施設</t>
    <rPh sb="7" eb="9">
      <t>センエン</t>
    </rPh>
    <rPh sb="13" eb="15">
      <t>シセツ</t>
    </rPh>
    <phoneticPr fontId="5"/>
  </si>
  <si>
    <t>42,169千円/29回</t>
    <rPh sb="6" eb="8">
      <t>センエン</t>
    </rPh>
    <rPh sb="11" eb="12">
      <t>カイ</t>
    </rPh>
    <phoneticPr fontId="5"/>
  </si>
  <si>
    <t>43,280千円/30回</t>
    <rPh sb="6" eb="8">
      <t>センエン</t>
    </rPh>
    <rPh sb="11" eb="12">
      <t>カイ</t>
    </rPh>
    <phoneticPr fontId="5"/>
  </si>
  <si>
    <t>39,618千円/6施設</t>
    <rPh sb="6" eb="8">
      <t>センエン</t>
    </rPh>
    <rPh sb="10" eb="12">
      <t>シセツ</t>
    </rPh>
    <phoneticPr fontId="5"/>
  </si>
  <si>
    <t>36,037千円/14施設</t>
    <rPh sb="6" eb="8">
      <t>センエン</t>
    </rPh>
    <rPh sb="11" eb="13">
      <t>シセツ</t>
    </rPh>
    <phoneticPr fontId="5"/>
  </si>
  <si>
    <t>-</t>
    <phoneticPr fontId="5"/>
  </si>
  <si>
    <t>令和３年度においては成果実績、活動実績ともに目標を満たし、一定の成果を上げたと考える。</t>
    <phoneticPr fontId="5"/>
  </si>
  <si>
    <t>A.株式会社ＭＡＫＥＶ　ＮＥＯ</t>
    <rPh sb="2" eb="4">
      <t>カブシキ</t>
    </rPh>
    <rPh sb="4" eb="6">
      <t>カイシャ</t>
    </rPh>
    <phoneticPr fontId="5"/>
  </si>
  <si>
    <t>雑役務費</t>
    <rPh sb="0" eb="1">
      <t>ザツ</t>
    </rPh>
    <rPh sb="1" eb="4">
      <t>エキムヒ</t>
    </rPh>
    <phoneticPr fontId="5"/>
  </si>
  <si>
    <t>保健師助産師看護師国家試験の受験資格認定に係る受付審査等業務</t>
    <phoneticPr fontId="5"/>
  </si>
  <si>
    <t>株式会社ＭＡＫＥＶ　ＮＥＯ</t>
    <phoneticPr fontId="5"/>
  </si>
  <si>
    <t>会場貸出</t>
    <rPh sb="0" eb="2">
      <t>カイジョウ</t>
    </rPh>
    <rPh sb="2" eb="4">
      <t>カシダシ</t>
    </rPh>
    <phoneticPr fontId="5"/>
  </si>
  <si>
    <t>－</t>
    <phoneticPr fontId="5"/>
  </si>
  <si>
    <t>株式会社ティーケーピー</t>
  </si>
  <si>
    <t>会議貸出</t>
    <rPh sb="0" eb="2">
      <t>カイギ</t>
    </rPh>
    <rPh sb="2" eb="4">
      <t>カシダシ</t>
    </rPh>
    <phoneticPr fontId="5"/>
  </si>
  <si>
    <t>－</t>
  </si>
  <si>
    <t>独立行政法人国立印刷局</t>
    <phoneticPr fontId="5"/>
  </si>
  <si>
    <t>物品販売</t>
  </si>
  <si>
    <t>随意契約
（少額）</t>
  </si>
  <si>
    <t>一般財団法人主婦会館</t>
  </si>
  <si>
    <t>検討会出席委員（複数名）</t>
    <phoneticPr fontId="5"/>
  </si>
  <si>
    <t>検討会出席謝金</t>
    <phoneticPr fontId="5"/>
  </si>
  <si>
    <t>その他</t>
  </si>
  <si>
    <t>速記</t>
    <rPh sb="0" eb="2">
      <t>ソッキ</t>
    </rPh>
    <phoneticPr fontId="5"/>
  </si>
  <si>
    <t>①看護師の特定行為に係る研修機関導入促進支援事業
看護師の特定行為に係る研修機関の指定に必要なシミュレーター購入費やカリキュラムの策定等の支援のための支援を行う。
②看護師の特定行為に係る指定研修機関運営事業
「特定行為に係る看護師の研修制度」の円滑な運用のため、指定研修機関の運用に必要な指導医経費や実習施設謝金などの運営に対して支援を行う。
③看護師の特定行為に係る指導者育成等事業
「特定行為に係る看護師の研修制度」における研修の質の確保を図り、指定研修機関や実習施設において効果的な指導ができるよう、指導者育成のための研修等の支援を行う。
④看護師の特定行為に係る研修機関拡充支援事業
「特定行為に係る看護師の研修制度」の円滑な施行に向け、当該研修制度を国民や医療従事者に向けて周知し、制度の理解促進を図るための支援を行う。
⑤看護師の特定行為に係る指定研修機関養成力向上支援事業
特定行為研修を修了した看護師の計画的な養成のため、近隣地域の医療機関等把握のための費用、自施設以外からの受講者を受け入れや実習症例の確保等を目的とした指定研修機関等との連携に必要な費用、修了者のフォローアップ研修等に係る費用等について支援を行い、指定研修機関の運営についての検証を行う。
補助率：定額</t>
    <rPh sb="539" eb="542">
      <t>ホジョリツ</t>
    </rPh>
    <rPh sb="543" eb="545">
      <t>テイガク</t>
    </rPh>
    <phoneticPr fontId="5"/>
  </si>
  <si>
    <t>点検対象外</t>
    <rPh sb="0" eb="2">
      <t>テンケン</t>
    </rPh>
    <rPh sb="2" eb="5">
      <t>タイショウガイ</t>
    </rPh>
    <phoneticPr fontId="5"/>
  </si>
  <si>
    <t>-</t>
    <phoneticPr fontId="5"/>
  </si>
  <si>
    <t>有</t>
  </si>
  <si>
    <t>一般競争入札に付したところ、１事業者から応札があり、応札のあった事業者と契約している。</t>
    <phoneticPr fontId="5"/>
  </si>
  <si>
    <t>団塊の世代が75歳以上となる2025年に向けて、医療ニーズが高まる中で今後の在宅等で医療を支えるため、医師等の指示の下、手順書に基づき、特定行為（診療の補助の一部））を行う看護師を養成することが必要不可欠である。このため看護師の特定行為研修制度が平成27年10月に施行された。本研修修了者を2025年に向け10万人養成するために、本研修の実施施設（指定研修機関）を確保すること（目標：約300施設）が喫緊の課題である。本事業は、指定研修機関の指定申請に係る準備及び指定研修機関の運営に係る支援を行うとともに、研修の質を担保するために指導者等（目標：指導者講習会修了者数毎年度500人程度）に対する研修事業の実施、また本研修の実施、受講を促進するための普及啓発を行うことを目的とする。</t>
    <phoneticPr fontId="5"/>
  </si>
  <si>
    <t>医師の働き方改革を進めるために、研修を修了した看護師の確保、指定研修機関の質・量の確保を行うために必要な事業であり、引き続き、必要な予算額を確保し、適正な執行に努めること。</t>
    <rPh sb="44" eb="45">
      <t>オコナ</t>
    </rPh>
    <rPh sb="49" eb="51">
      <t>ヒツヨウ</t>
    </rPh>
    <rPh sb="52" eb="54">
      <t>ジギョウ</t>
    </rPh>
    <phoneticPr fontId="5"/>
  </si>
  <si>
    <t>-</t>
    <phoneticPr fontId="5"/>
  </si>
  <si>
    <t>株式会社ＴＣフォーラム</t>
    <phoneticPr fontId="5"/>
  </si>
  <si>
    <t>扶桑速記印刷株式会社</t>
    <phoneticPr fontId="5"/>
  </si>
  <si>
    <t>社会福祉法人日本視覚障害者職能開発センター</t>
    <phoneticPr fontId="5"/>
  </si>
  <si>
    <t>国立大学法人東海国立大学機構　名古屋大学医学部附属病院</t>
    <phoneticPr fontId="5"/>
  </si>
  <si>
    <t>国立大学法人旭川医科大学　旭川医科大学病院</t>
    <rPh sb="13" eb="15">
      <t>アサヒカワ</t>
    </rPh>
    <phoneticPr fontId="5"/>
  </si>
  <si>
    <t>学校法人関西医科大学　附属病院</t>
    <phoneticPr fontId="5"/>
  </si>
  <si>
    <t>学校法人森ノ宮医療学園　森ノ宮医療大学</t>
    <phoneticPr fontId="5"/>
  </si>
  <si>
    <t>「重要政策推進枠」1,067
看護師の特定行為に係る指導者育成等事業の拡充
特定行為研修の組織定着化支援事業の新設</t>
    <rPh sb="1" eb="3">
      <t>ジュウヨウ</t>
    </rPh>
    <rPh sb="3" eb="5">
      <t>セイサク</t>
    </rPh>
    <rPh sb="5" eb="7">
      <t>スイシン</t>
    </rPh>
    <rPh sb="7" eb="8">
      <t>ワク</t>
    </rPh>
    <rPh sb="35" eb="37">
      <t>カクジュウ</t>
    </rPh>
    <rPh sb="55" eb="57">
      <t>シンセツ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</si>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</sst>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11" xfId="6" applyFont="1" applyBorder="1" applyAlignment="1" applyProtection="1">
      <alignment horizontal="left" vertical="center" wrapText="1"/>
      <protection locked="0"/>
    </xf>
    <xf numFmtId="181" fontId="3" fillId="5" borderId="11" xfId="6" applyNumberFormat="1" applyFont="1" applyFill="1" applyBorder="1" applyAlignment="1" applyProtection="1">
      <alignment horizontal="center" vertical="center" wrapText="1"/>
      <protection locked="0"/>
    </xf>
    <xf numFmtId="49" fontId="3" fillId="5" borderId="11" xfId="6"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3" fillId="5" borderId="11" xfId="6" applyNumberFormat="1" applyFont="1" applyFill="1" applyBorder="1" applyAlignment="1" applyProtection="1">
      <alignment horizontal="center" vertical="center" wrapText="1" shrinkToFit="1"/>
      <protection locked="0"/>
    </xf>
    <xf numFmtId="49" fontId="3" fillId="5" borderId="11" xfId="6" applyNumberFormat="1" applyFont="1" applyFill="1" applyBorder="1" applyAlignment="1" applyProtection="1">
      <alignment horizontal="center" vertical="center" shrinkToFit="1"/>
      <protection locked="0"/>
    </xf>
    <xf numFmtId="182" fontId="3" fillId="5" borderId="11" xfId="6"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1" fillId="5" borderId="24" xfId="6" applyFill="1" applyBorder="1" applyAlignment="1" applyProtection="1">
      <alignment horizontal="left" vertical="center" wrapText="1"/>
      <protection locked="0"/>
    </xf>
    <xf numFmtId="0" fontId="1" fillId="5" borderId="25" xfId="6" applyFill="1" applyBorder="1" applyAlignment="1" applyProtection="1">
      <alignment horizontal="left" vertical="center" wrapText="1"/>
      <protection locked="0"/>
    </xf>
    <xf numFmtId="0" fontId="1" fillId="5" borderId="26" xfId="6"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7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95170</xdr:colOff>
      <xdr:row>269</xdr:row>
      <xdr:rowOff>11205</xdr:rowOff>
    </xdr:from>
    <xdr:to>
      <xdr:col>37</xdr:col>
      <xdr:colOff>1</xdr:colOff>
      <xdr:row>271</xdr:row>
      <xdr:rowOff>3196</xdr:rowOff>
    </xdr:to>
    <xdr:sp macro="" textlink="">
      <xdr:nvSpPr>
        <xdr:cNvPr id="2" name="テキスト ボックス 1"/>
        <xdr:cNvSpPr txBox="1"/>
      </xdr:nvSpPr>
      <xdr:spPr>
        <a:xfrm>
          <a:off x="4495720" y="53246430"/>
          <a:ext cx="2905206"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６５５．８百万円</a:t>
          </a:r>
        </a:p>
      </xdr:txBody>
    </xdr:sp>
    <xdr:clientData/>
  </xdr:twoCellAnchor>
  <xdr:twoCellAnchor>
    <xdr:from>
      <xdr:col>8</xdr:col>
      <xdr:colOff>172910</xdr:colOff>
      <xdr:row>272</xdr:row>
      <xdr:rowOff>15516</xdr:rowOff>
    </xdr:from>
    <xdr:to>
      <xdr:col>23</xdr:col>
      <xdr:colOff>52535</xdr:colOff>
      <xdr:row>274</xdr:row>
      <xdr:rowOff>304921</xdr:rowOff>
    </xdr:to>
    <xdr:sp macro="" textlink="">
      <xdr:nvSpPr>
        <xdr:cNvPr id="3" name="テキスト ボックス 2"/>
        <xdr:cNvSpPr txBox="1"/>
      </xdr:nvSpPr>
      <xdr:spPr>
        <a:xfrm>
          <a:off x="1773110" y="54308016"/>
          <a:ext cx="2880000" cy="9942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Ａ．株式会社ＭＡＫＥＶ　ＮＥＯ等（８）</a:t>
          </a:r>
          <a:endParaRPr kumimoji="1" lang="en-US" altLang="ja-JP" sz="1100"/>
        </a:p>
        <a:p>
          <a:pPr algn="ctr"/>
          <a:r>
            <a:rPr kumimoji="1" lang="ja-JP" altLang="en-US" sz="1100"/>
            <a:t>３．５百万円</a:t>
          </a:r>
        </a:p>
      </xdr:txBody>
    </xdr:sp>
    <xdr:clientData/>
  </xdr:twoCellAnchor>
  <xdr:twoCellAnchor>
    <xdr:from>
      <xdr:col>35</xdr:col>
      <xdr:colOff>116822</xdr:colOff>
      <xdr:row>278</xdr:row>
      <xdr:rowOff>235684</xdr:rowOff>
    </xdr:from>
    <xdr:to>
      <xdr:col>49</xdr:col>
      <xdr:colOff>196472</xdr:colOff>
      <xdr:row>281</xdr:row>
      <xdr:rowOff>251371</xdr:rowOff>
    </xdr:to>
    <xdr:sp macro="" textlink="">
      <xdr:nvSpPr>
        <xdr:cNvPr id="4" name="正方形/長方形 3"/>
        <xdr:cNvSpPr/>
      </xdr:nvSpPr>
      <xdr:spPr>
        <a:xfrm>
          <a:off x="7117697" y="56642734"/>
          <a:ext cx="2880000" cy="1072962"/>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Ｄ．補助事業者（１２）</a:t>
          </a:r>
          <a:endParaRPr kumimoji="1" lang="en-US" altLang="ja-JP" sz="1100" b="0"/>
        </a:p>
        <a:p>
          <a:pPr algn="ctr"/>
          <a:r>
            <a:rPr kumimoji="1" lang="ja-JP" altLang="en-US" sz="1100" b="0">
              <a:solidFill>
                <a:schemeClr val="dk1"/>
              </a:solidFill>
              <a:effectLst/>
              <a:latin typeface="+mn-lt"/>
              <a:ea typeface="+mn-ea"/>
              <a:cs typeface="+mn-cs"/>
            </a:rPr>
            <a:t>５３．９</a:t>
          </a:r>
          <a:r>
            <a:rPr kumimoji="1" lang="ja-JP" altLang="ja-JP" sz="1100" b="0">
              <a:solidFill>
                <a:schemeClr val="dk1"/>
              </a:solidFill>
              <a:effectLst/>
              <a:latin typeface="+mn-lt"/>
              <a:ea typeface="+mn-ea"/>
              <a:cs typeface="+mn-cs"/>
            </a:rPr>
            <a:t>百万円</a:t>
          </a:r>
          <a:endParaRPr kumimoji="1" lang="en-US" altLang="ja-JP" sz="1100" b="0"/>
        </a:p>
        <a:p>
          <a:pPr algn="ctr"/>
          <a:r>
            <a:rPr kumimoji="1" lang="en-US" altLang="ja-JP" sz="1100" b="0"/>
            <a:t>※</a:t>
          </a:r>
          <a:r>
            <a:rPr kumimoji="1" lang="ja-JP" altLang="en-US" sz="1100" b="0"/>
            <a:t>交付額１位　</a:t>
          </a:r>
          <a:endParaRPr kumimoji="1" lang="en-US" altLang="ja-JP" sz="1100" b="0"/>
        </a:p>
        <a:p>
          <a:pPr algn="ctr"/>
          <a:r>
            <a:rPr kumimoji="1" lang="ja-JP" altLang="ja-JP" sz="1100" b="0">
              <a:solidFill>
                <a:schemeClr val="dk1"/>
              </a:solidFill>
              <a:effectLst/>
              <a:latin typeface="+mn-lt"/>
              <a:ea typeface="+mn-ea"/>
              <a:cs typeface="+mn-cs"/>
            </a:rPr>
            <a:t>公益社団法人全日本病院協会</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a:t>
          </a:r>
          <a:r>
            <a:rPr kumimoji="1" lang="ja-JP" altLang="en-US" sz="1100" b="0"/>
            <a:t>１５百万円）</a:t>
          </a:r>
          <a:endParaRPr kumimoji="1" lang="en-US" altLang="ja-JP" sz="1100" b="0"/>
        </a:p>
      </xdr:txBody>
    </xdr:sp>
    <xdr:clientData/>
  </xdr:twoCellAnchor>
  <xdr:twoCellAnchor>
    <xdr:from>
      <xdr:col>35</xdr:col>
      <xdr:colOff>116822</xdr:colOff>
      <xdr:row>271</xdr:row>
      <xdr:rowOff>339487</xdr:rowOff>
    </xdr:from>
    <xdr:to>
      <xdr:col>49</xdr:col>
      <xdr:colOff>196472</xdr:colOff>
      <xdr:row>274</xdr:row>
      <xdr:rowOff>333375</xdr:rowOff>
    </xdr:to>
    <xdr:sp macro="" textlink="">
      <xdr:nvSpPr>
        <xdr:cNvPr id="5" name="正方形/長方形 4"/>
        <xdr:cNvSpPr/>
      </xdr:nvSpPr>
      <xdr:spPr>
        <a:xfrm>
          <a:off x="7117697" y="54279562"/>
          <a:ext cx="2880000" cy="105116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Ｂ．補助事業者（４４）</a:t>
          </a:r>
        </a:p>
        <a:p>
          <a:pPr algn="ctr"/>
          <a:r>
            <a:rPr kumimoji="1" lang="ja-JP" altLang="en-US" sz="1100" b="0"/>
            <a:t>９９．９百万円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b="0"/>
            <a:t>交付額第１位　旭川医科</a:t>
          </a:r>
          <a:r>
            <a:rPr kumimoji="1" lang="ja-JP" altLang="ja-JP" sz="1100" b="0">
              <a:solidFill>
                <a:schemeClr val="dk1"/>
              </a:solidFill>
              <a:effectLst/>
              <a:latin typeface="+mn-lt"/>
              <a:ea typeface="+mn-ea"/>
              <a:cs typeface="+mn-cs"/>
            </a:rPr>
            <a:t>大学病院</a:t>
          </a:r>
          <a:endParaRPr kumimoji="1" lang="en-US" altLang="ja-JP" sz="1100" b="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３</a:t>
          </a:r>
          <a:r>
            <a:rPr kumimoji="1" lang="ja-JP" altLang="ja-JP" sz="1100" b="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172910</xdr:colOff>
      <xdr:row>278</xdr:row>
      <xdr:rowOff>172731</xdr:rowOff>
    </xdr:from>
    <xdr:to>
      <xdr:col>23</xdr:col>
      <xdr:colOff>52535</xdr:colOff>
      <xdr:row>281</xdr:row>
      <xdr:rowOff>314325</xdr:rowOff>
    </xdr:to>
    <xdr:sp macro="" textlink="">
      <xdr:nvSpPr>
        <xdr:cNvPr id="6" name="正方形/長方形 5"/>
        <xdr:cNvSpPr/>
      </xdr:nvSpPr>
      <xdr:spPr>
        <a:xfrm>
          <a:off x="1773110" y="56579781"/>
          <a:ext cx="2880000" cy="1198869"/>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Ｃ．補助事業者（１９６）</a:t>
          </a:r>
          <a:endParaRPr kumimoji="1" lang="en-US" altLang="ja-JP" sz="1100" b="0"/>
        </a:p>
        <a:p>
          <a:pPr algn="ctr"/>
          <a:r>
            <a:rPr kumimoji="1" lang="ja-JP" altLang="en-US" sz="1100" b="0"/>
            <a:t>４５０．８百万円</a:t>
          </a:r>
          <a:endParaRPr kumimoji="1" lang="en-US" altLang="ja-JP" sz="1100" b="0"/>
        </a:p>
        <a:p>
          <a:pPr algn="ctr"/>
          <a:r>
            <a:rPr kumimoji="1" lang="en-US" altLang="ja-JP" sz="1100" b="0"/>
            <a:t>※</a:t>
          </a:r>
          <a:r>
            <a:rPr kumimoji="1" lang="ja-JP" altLang="en-US" sz="1100" b="0"/>
            <a:t>交付額１位　</a:t>
          </a:r>
          <a:endParaRPr kumimoji="1" lang="en-US" altLang="ja-JP" sz="1100" b="0"/>
        </a:p>
        <a:p>
          <a:pPr algn="ctr"/>
          <a:r>
            <a:rPr kumimoji="1" lang="ja-JP" altLang="en-US" sz="1100" b="0"/>
            <a:t>独立行政法人労働者健康安全機構</a:t>
          </a:r>
          <a:endParaRPr kumimoji="1" lang="en-US" altLang="ja-JP" sz="1100" b="0"/>
        </a:p>
        <a:p>
          <a:pPr algn="ctr"/>
          <a:r>
            <a:rPr kumimoji="1" lang="ja-JP" altLang="en-US" sz="1100" b="0"/>
            <a:t>（４０百万円）</a:t>
          </a:r>
          <a:endParaRPr kumimoji="1" lang="en-US" altLang="ja-JP" sz="1100" b="0"/>
        </a:p>
      </xdr:txBody>
    </xdr:sp>
    <xdr:clientData/>
  </xdr:twoCellAnchor>
  <xdr:twoCellAnchor>
    <xdr:from>
      <xdr:col>35</xdr:col>
      <xdr:colOff>180976</xdr:colOff>
      <xdr:row>282</xdr:row>
      <xdr:rowOff>43802</xdr:rowOff>
    </xdr:from>
    <xdr:to>
      <xdr:col>49</xdr:col>
      <xdr:colOff>152400</xdr:colOff>
      <xdr:row>284</xdr:row>
      <xdr:rowOff>27213</xdr:rowOff>
    </xdr:to>
    <xdr:sp macro="" textlink="">
      <xdr:nvSpPr>
        <xdr:cNvPr id="7" name="大かっこ 6"/>
        <xdr:cNvSpPr/>
      </xdr:nvSpPr>
      <xdr:spPr>
        <a:xfrm>
          <a:off x="7324726" y="56078016"/>
          <a:ext cx="2828924" cy="6909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看護師の特定行為に係る指導者育成事業</a:t>
          </a:r>
          <a:endParaRPr kumimoji="1" lang="ja-JP" altLang="en-US" sz="1100"/>
        </a:p>
      </xdr:txBody>
    </xdr:sp>
    <xdr:clientData/>
  </xdr:twoCellAnchor>
  <xdr:twoCellAnchor>
    <xdr:from>
      <xdr:col>9</xdr:col>
      <xdr:colOff>80045</xdr:colOff>
      <xdr:row>282</xdr:row>
      <xdr:rowOff>43803</xdr:rowOff>
    </xdr:from>
    <xdr:to>
      <xdr:col>22</xdr:col>
      <xdr:colOff>145401</xdr:colOff>
      <xdr:row>283</xdr:row>
      <xdr:rowOff>244507</xdr:rowOff>
    </xdr:to>
    <xdr:sp macro="" textlink="">
      <xdr:nvSpPr>
        <xdr:cNvPr id="8" name="大かっこ 7"/>
        <xdr:cNvSpPr/>
      </xdr:nvSpPr>
      <xdr:spPr>
        <a:xfrm>
          <a:off x="1880270" y="57860553"/>
          <a:ext cx="2665681" cy="5531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看護師の特定行為に係る指定研修機関運営事業</a:t>
          </a:r>
          <a:endParaRPr lang="ja-JP" altLang="ja-JP">
            <a:effectLst/>
          </a:endParaRPr>
        </a:p>
        <a:p>
          <a:pPr algn="l"/>
          <a:endParaRPr kumimoji="1" lang="ja-JP" altLang="en-US" sz="1100"/>
        </a:p>
      </xdr:txBody>
    </xdr:sp>
    <xdr:clientData/>
  </xdr:twoCellAnchor>
  <xdr:twoCellAnchor>
    <xdr:from>
      <xdr:col>9</xdr:col>
      <xdr:colOff>85528</xdr:colOff>
      <xdr:row>287</xdr:row>
      <xdr:rowOff>77622</xdr:rowOff>
    </xdr:from>
    <xdr:to>
      <xdr:col>22</xdr:col>
      <xdr:colOff>139918</xdr:colOff>
      <xdr:row>288</xdr:row>
      <xdr:rowOff>204108</xdr:rowOff>
    </xdr:to>
    <xdr:sp macro="" textlink="">
      <xdr:nvSpPr>
        <xdr:cNvPr id="9" name="大かっこ 8"/>
        <xdr:cNvSpPr/>
      </xdr:nvSpPr>
      <xdr:spPr>
        <a:xfrm>
          <a:off x="1922492" y="58506693"/>
          <a:ext cx="2707783" cy="7932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看護師の特定行為に係る研修機関拡充支援事業</a:t>
          </a:r>
          <a:endParaRPr kumimoji="1" lang="ja-JP" altLang="en-US" sz="1100"/>
        </a:p>
      </xdr:txBody>
    </xdr:sp>
    <xdr:clientData/>
  </xdr:twoCellAnchor>
  <xdr:twoCellAnchor>
    <xdr:from>
      <xdr:col>10</xdr:col>
      <xdr:colOff>196700</xdr:colOff>
      <xdr:row>275</xdr:row>
      <xdr:rowOff>39019</xdr:rowOff>
    </xdr:from>
    <xdr:to>
      <xdr:col>21</xdr:col>
      <xdr:colOff>28745</xdr:colOff>
      <xdr:row>275</xdr:row>
      <xdr:rowOff>342286</xdr:rowOff>
    </xdr:to>
    <xdr:sp macro="" textlink="">
      <xdr:nvSpPr>
        <xdr:cNvPr id="10" name="大かっこ 9"/>
        <xdr:cNvSpPr/>
      </xdr:nvSpPr>
      <xdr:spPr>
        <a:xfrm>
          <a:off x="2196950" y="55388794"/>
          <a:ext cx="2032320" cy="3032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検討会開催に係る経費等</a:t>
          </a:r>
          <a:endParaRPr kumimoji="1" lang="ja-JP" altLang="en-US" sz="1100"/>
        </a:p>
      </xdr:txBody>
    </xdr:sp>
    <xdr:clientData/>
  </xdr:twoCellAnchor>
  <xdr:twoCellAnchor>
    <xdr:from>
      <xdr:col>29</xdr:col>
      <xdr:colOff>91047</xdr:colOff>
      <xdr:row>271</xdr:row>
      <xdr:rowOff>3196</xdr:rowOff>
    </xdr:from>
    <xdr:to>
      <xdr:col>29</xdr:col>
      <xdr:colOff>91047</xdr:colOff>
      <xdr:row>286</xdr:row>
      <xdr:rowOff>114300</xdr:rowOff>
    </xdr:to>
    <xdr:cxnSp macro="">
      <xdr:nvCxnSpPr>
        <xdr:cNvPr id="11" name="直線コネクタ 10"/>
        <xdr:cNvCxnSpPr/>
      </xdr:nvCxnSpPr>
      <xdr:spPr>
        <a:xfrm>
          <a:off x="5891772" y="53943271"/>
          <a:ext cx="0" cy="57118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46581</xdr:colOff>
      <xdr:row>273</xdr:row>
      <xdr:rowOff>153438</xdr:rowOff>
    </xdr:from>
    <xdr:to>
      <xdr:col>34</xdr:col>
      <xdr:colOff>189522</xdr:colOff>
      <xdr:row>273</xdr:row>
      <xdr:rowOff>166999</xdr:rowOff>
    </xdr:to>
    <xdr:cxnSp macro="">
      <xdr:nvCxnSpPr>
        <xdr:cNvPr id="12" name="直線矢印コネクタ 11"/>
        <xdr:cNvCxnSpPr/>
      </xdr:nvCxnSpPr>
      <xdr:spPr>
        <a:xfrm>
          <a:off x="4847181" y="54798363"/>
          <a:ext cx="2143191" cy="1356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145821</xdr:colOff>
      <xdr:row>273</xdr:row>
      <xdr:rowOff>180774</xdr:rowOff>
    </xdr:from>
    <xdr:to>
      <xdr:col>37</xdr:col>
      <xdr:colOff>27456</xdr:colOff>
      <xdr:row>274</xdr:row>
      <xdr:rowOff>138251</xdr:rowOff>
    </xdr:to>
    <xdr:sp macro="" textlink="">
      <xdr:nvSpPr>
        <xdr:cNvPr id="13" name="正方形/長方形 12"/>
        <xdr:cNvSpPr/>
      </xdr:nvSpPr>
      <xdr:spPr>
        <a:xfrm>
          <a:off x="5546496" y="54825699"/>
          <a:ext cx="1881885"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103794</xdr:colOff>
      <xdr:row>280</xdr:row>
      <xdr:rowOff>66885</xdr:rowOff>
    </xdr:from>
    <xdr:to>
      <xdr:col>36</xdr:col>
      <xdr:colOff>115701</xdr:colOff>
      <xdr:row>281</xdr:row>
      <xdr:rowOff>17559</xdr:rowOff>
    </xdr:to>
    <xdr:sp macro="" textlink="">
      <xdr:nvSpPr>
        <xdr:cNvPr id="14" name="正方形/長方形 13"/>
        <xdr:cNvSpPr/>
      </xdr:nvSpPr>
      <xdr:spPr>
        <a:xfrm>
          <a:off x="5704494" y="57178785"/>
          <a:ext cx="1612107"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144461</xdr:colOff>
      <xdr:row>280</xdr:row>
      <xdr:rowOff>66885</xdr:rowOff>
    </xdr:from>
    <xdr:to>
      <xdr:col>30</xdr:col>
      <xdr:colOff>168274</xdr:colOff>
      <xdr:row>281</xdr:row>
      <xdr:rowOff>17559</xdr:rowOff>
    </xdr:to>
    <xdr:sp macro="" textlink="">
      <xdr:nvSpPr>
        <xdr:cNvPr id="15" name="正方形/長方形 14"/>
        <xdr:cNvSpPr/>
      </xdr:nvSpPr>
      <xdr:spPr>
        <a:xfrm>
          <a:off x="4545011" y="57178785"/>
          <a:ext cx="1624013"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57852</xdr:colOff>
      <xdr:row>273</xdr:row>
      <xdr:rowOff>108137</xdr:rowOff>
    </xdr:from>
    <xdr:to>
      <xdr:col>31</xdr:col>
      <xdr:colOff>142175</xdr:colOff>
      <xdr:row>275</xdr:row>
      <xdr:rowOff>89648</xdr:rowOff>
    </xdr:to>
    <xdr:sp macro="" textlink="">
      <xdr:nvSpPr>
        <xdr:cNvPr id="16" name="正方形/長方形 15"/>
        <xdr:cNvSpPr/>
      </xdr:nvSpPr>
      <xdr:spPr>
        <a:xfrm>
          <a:off x="4495381" y="54725608"/>
          <a:ext cx="1899676" cy="676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a:t>
          </a:r>
          <a:endParaRPr kumimoji="1" lang="en-US" altLang="ja-JP" sz="1100">
            <a:solidFill>
              <a:sysClr val="windowText" lastClr="000000"/>
            </a:solidFill>
          </a:endParaRPr>
        </a:p>
        <a:p>
          <a:pPr algn="ctr"/>
          <a:r>
            <a:rPr kumimoji="1" lang="ja-JP" altLang="en-US" sz="1100">
              <a:solidFill>
                <a:sysClr val="windowText" lastClr="000000"/>
              </a:solidFill>
            </a:rPr>
            <a:t>約（最低価格）</a:t>
          </a:r>
          <a:r>
            <a:rPr kumimoji="1" lang="en-US" altLang="ja-JP" sz="1100">
              <a:solidFill>
                <a:sysClr val="windowText" lastClr="000000"/>
              </a:solidFill>
            </a:rPr>
            <a:t>】</a:t>
          </a:r>
        </a:p>
      </xdr:txBody>
    </xdr:sp>
    <xdr:clientData/>
  </xdr:twoCellAnchor>
  <xdr:twoCellAnchor>
    <xdr:from>
      <xdr:col>24</xdr:col>
      <xdr:colOff>59467</xdr:colOff>
      <xdr:row>280</xdr:row>
      <xdr:rowOff>60535</xdr:rowOff>
    </xdr:from>
    <xdr:to>
      <xdr:col>35</xdr:col>
      <xdr:colOff>2383</xdr:colOff>
      <xdr:row>280</xdr:row>
      <xdr:rowOff>74096</xdr:rowOff>
    </xdr:to>
    <xdr:cxnSp macro="">
      <xdr:nvCxnSpPr>
        <xdr:cNvPr id="17" name="直線矢印コネクタ 16"/>
        <xdr:cNvCxnSpPr/>
      </xdr:nvCxnSpPr>
      <xdr:spPr>
        <a:xfrm>
          <a:off x="4860067" y="57172435"/>
          <a:ext cx="2143191" cy="1356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116822</xdr:colOff>
      <xdr:row>285</xdr:row>
      <xdr:rowOff>251574</xdr:rowOff>
    </xdr:from>
    <xdr:to>
      <xdr:col>49</xdr:col>
      <xdr:colOff>196472</xdr:colOff>
      <xdr:row>286</xdr:row>
      <xdr:rowOff>637055</xdr:rowOff>
    </xdr:to>
    <xdr:sp macro="" textlink="">
      <xdr:nvSpPr>
        <xdr:cNvPr id="18" name="正方形/長方形 17"/>
        <xdr:cNvSpPr/>
      </xdr:nvSpPr>
      <xdr:spPr>
        <a:xfrm>
          <a:off x="7117697" y="59125599"/>
          <a:ext cx="2880000" cy="1052231"/>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Ｆ．補助事業者（１３）</a:t>
          </a:r>
          <a:endParaRPr kumimoji="1" lang="en-US" altLang="ja-JP" sz="1100" b="0"/>
        </a:p>
        <a:p>
          <a:pPr algn="ctr"/>
          <a:r>
            <a:rPr kumimoji="1" lang="ja-JP" altLang="en-US" sz="1100" b="0">
              <a:solidFill>
                <a:schemeClr val="dk1"/>
              </a:solidFill>
              <a:effectLst/>
              <a:latin typeface="+mn-lt"/>
              <a:ea typeface="+mn-ea"/>
              <a:cs typeface="+mn-cs"/>
            </a:rPr>
            <a:t>３６</a:t>
          </a:r>
          <a:r>
            <a:rPr kumimoji="1" lang="ja-JP" altLang="ja-JP" sz="1100" b="0">
              <a:solidFill>
                <a:schemeClr val="dk1"/>
              </a:solidFill>
              <a:effectLst/>
              <a:latin typeface="+mn-lt"/>
              <a:ea typeface="+mn-ea"/>
              <a:cs typeface="+mn-cs"/>
            </a:rPr>
            <a:t>百万円</a:t>
          </a:r>
          <a:endParaRPr kumimoji="1" lang="en-US" altLang="ja-JP" sz="1100" b="0"/>
        </a:p>
        <a:p>
          <a:pPr algn="ctr"/>
          <a:r>
            <a:rPr kumimoji="1" lang="en-US" altLang="ja-JP" sz="1100" b="0"/>
            <a:t>※</a:t>
          </a:r>
          <a:r>
            <a:rPr kumimoji="1" lang="ja-JP" altLang="en-US" sz="1100" b="0"/>
            <a:t>交付額１位　</a:t>
          </a:r>
          <a:r>
            <a:rPr kumimoji="1" lang="ja-JP" altLang="en-US" sz="1100" b="0">
              <a:solidFill>
                <a:schemeClr val="dk1"/>
              </a:solidFill>
              <a:effectLst/>
              <a:latin typeface="+mn-lt"/>
              <a:ea typeface="+mn-ea"/>
              <a:cs typeface="+mn-cs"/>
            </a:rPr>
            <a:t>公益社団法人日本看護協会</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a:t>
          </a:r>
          <a:r>
            <a:rPr kumimoji="1" lang="ja-JP" altLang="en-US" sz="1100" b="0"/>
            <a:t>７百万円）</a:t>
          </a:r>
          <a:endParaRPr kumimoji="1" lang="en-US" altLang="ja-JP" sz="1100" b="0"/>
        </a:p>
      </xdr:txBody>
    </xdr:sp>
    <xdr:clientData/>
  </xdr:twoCellAnchor>
  <xdr:twoCellAnchor>
    <xdr:from>
      <xdr:col>8</xdr:col>
      <xdr:colOff>172910</xdr:colOff>
      <xdr:row>285</xdr:row>
      <xdr:rowOff>251574</xdr:rowOff>
    </xdr:from>
    <xdr:to>
      <xdr:col>23</xdr:col>
      <xdr:colOff>52535</xdr:colOff>
      <xdr:row>286</xdr:row>
      <xdr:rowOff>637055</xdr:rowOff>
    </xdr:to>
    <xdr:sp macro="" textlink="">
      <xdr:nvSpPr>
        <xdr:cNvPr id="19" name="正方形/長方形 18"/>
        <xdr:cNvSpPr/>
      </xdr:nvSpPr>
      <xdr:spPr>
        <a:xfrm>
          <a:off x="1773110" y="59125599"/>
          <a:ext cx="2880000" cy="1052231"/>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Ｅ．</a:t>
          </a:r>
          <a:r>
            <a:rPr kumimoji="1" lang="ja-JP" altLang="ja-JP" sz="1100" b="0">
              <a:solidFill>
                <a:schemeClr val="dk1"/>
              </a:solidFill>
              <a:effectLst/>
              <a:latin typeface="+mn-lt"/>
              <a:ea typeface="+mn-ea"/>
              <a:cs typeface="+mn-cs"/>
            </a:rPr>
            <a:t>公益社団法人日本看護協会</a:t>
          </a:r>
          <a:endParaRPr kumimoji="1" lang="en-US" altLang="ja-JP" sz="1100" b="0">
            <a:solidFill>
              <a:schemeClr val="dk1"/>
            </a:solidFill>
            <a:effectLst/>
            <a:latin typeface="+mn-lt"/>
            <a:ea typeface="+mn-ea"/>
            <a:cs typeface="+mn-cs"/>
          </a:endParaRPr>
        </a:p>
        <a:p>
          <a:pPr algn="ctr"/>
          <a:r>
            <a:rPr kumimoji="1" lang="ja-JP" altLang="en-US" sz="1100" b="0"/>
            <a:t>１１．７百万円</a:t>
          </a:r>
          <a:endParaRPr kumimoji="1" lang="en-US" altLang="ja-JP" sz="1100" b="0"/>
        </a:p>
      </xdr:txBody>
    </xdr:sp>
    <xdr:clientData/>
  </xdr:twoCellAnchor>
  <xdr:twoCellAnchor>
    <xdr:from>
      <xdr:col>35</xdr:col>
      <xdr:colOff>180975</xdr:colOff>
      <xdr:row>275</xdr:row>
      <xdr:rowOff>39019</xdr:rowOff>
    </xdr:from>
    <xdr:to>
      <xdr:col>49</xdr:col>
      <xdr:colOff>161924</xdr:colOff>
      <xdr:row>276</xdr:row>
      <xdr:rowOff>248227</xdr:rowOff>
    </xdr:to>
    <xdr:sp macro="" textlink="">
      <xdr:nvSpPr>
        <xdr:cNvPr id="20" name="大かっこ 19"/>
        <xdr:cNvSpPr/>
      </xdr:nvSpPr>
      <xdr:spPr>
        <a:xfrm>
          <a:off x="7181850" y="55388794"/>
          <a:ext cx="2781299" cy="5616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看護師の特定行為に係る研修機関導入促進支援事業</a:t>
          </a:r>
          <a:endParaRPr lang="ja-JP" altLang="ja-JP">
            <a:effectLst/>
          </a:endParaRPr>
        </a:p>
        <a:p>
          <a:pPr algn="l"/>
          <a:endParaRPr kumimoji="1" lang="ja-JP" altLang="en-US" sz="1100"/>
        </a:p>
      </xdr:txBody>
    </xdr:sp>
    <xdr:clientData/>
  </xdr:twoCellAnchor>
  <xdr:twoCellAnchor>
    <xdr:from>
      <xdr:col>35</xdr:col>
      <xdr:colOff>136071</xdr:colOff>
      <xdr:row>287</xdr:row>
      <xdr:rowOff>77622</xdr:rowOff>
    </xdr:from>
    <xdr:to>
      <xdr:col>49</xdr:col>
      <xdr:colOff>41247</xdr:colOff>
      <xdr:row>288</xdr:row>
      <xdr:rowOff>231322</xdr:rowOff>
    </xdr:to>
    <xdr:sp macro="" textlink="">
      <xdr:nvSpPr>
        <xdr:cNvPr id="21" name="大かっこ 20"/>
        <xdr:cNvSpPr/>
      </xdr:nvSpPr>
      <xdr:spPr>
        <a:xfrm>
          <a:off x="7279821" y="58506693"/>
          <a:ext cx="2762676" cy="8204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看護師の特定行為に係る研修機関の養成力向上支援事業</a:t>
          </a:r>
          <a:endParaRPr kumimoji="1" lang="ja-JP" altLang="en-US" sz="1100"/>
        </a:p>
      </xdr:txBody>
    </xdr:sp>
    <xdr:clientData/>
  </xdr:twoCellAnchor>
  <xdr:twoCellAnchor>
    <xdr:from>
      <xdr:col>24</xdr:col>
      <xdr:colOff>7360</xdr:colOff>
      <xdr:row>286</xdr:row>
      <xdr:rowOff>104159</xdr:rowOff>
    </xdr:from>
    <xdr:to>
      <xdr:col>34</xdr:col>
      <xdr:colOff>150301</xdr:colOff>
      <xdr:row>286</xdr:row>
      <xdr:rowOff>117720</xdr:rowOff>
    </xdr:to>
    <xdr:cxnSp macro="">
      <xdr:nvCxnSpPr>
        <xdr:cNvPr id="22" name="直線矢印コネクタ 21"/>
        <xdr:cNvCxnSpPr/>
      </xdr:nvCxnSpPr>
      <xdr:spPr>
        <a:xfrm>
          <a:off x="4807960" y="59644934"/>
          <a:ext cx="2143191" cy="1356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95949</xdr:colOff>
      <xdr:row>286</xdr:row>
      <xdr:rowOff>117732</xdr:rowOff>
    </xdr:from>
    <xdr:to>
      <xdr:col>36</xdr:col>
      <xdr:colOff>107856</xdr:colOff>
      <xdr:row>286</xdr:row>
      <xdr:rowOff>415788</xdr:rowOff>
    </xdr:to>
    <xdr:sp macro="" textlink="">
      <xdr:nvSpPr>
        <xdr:cNvPr id="23" name="正方形/長方形 22"/>
        <xdr:cNvSpPr/>
      </xdr:nvSpPr>
      <xdr:spPr>
        <a:xfrm>
          <a:off x="5696649" y="59658507"/>
          <a:ext cx="1612107" cy="2980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92166</xdr:colOff>
      <xdr:row>286</xdr:row>
      <xdr:rowOff>117732</xdr:rowOff>
    </xdr:from>
    <xdr:to>
      <xdr:col>30</xdr:col>
      <xdr:colOff>115979</xdr:colOff>
      <xdr:row>286</xdr:row>
      <xdr:rowOff>415788</xdr:rowOff>
    </xdr:to>
    <xdr:sp macro="" textlink="">
      <xdr:nvSpPr>
        <xdr:cNvPr id="24" name="正方形/長方形 23"/>
        <xdr:cNvSpPr/>
      </xdr:nvSpPr>
      <xdr:spPr>
        <a:xfrm>
          <a:off x="4492716" y="59658507"/>
          <a:ext cx="1624013" cy="2980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37" zoomScale="85" zoomScaleNormal="75" zoomScaleSheetLayoutView="85" zoomScalePageLayoutView="85" workbookViewId="0">
      <selection activeCell="G132" sqref="G132:AX1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280</v>
      </c>
      <c r="AJ2" s="172" t="s">
        <v>639</v>
      </c>
      <c r="AK2" s="172"/>
      <c r="AL2" s="172"/>
      <c r="AM2" s="172"/>
      <c r="AN2" s="75" t="s">
        <v>280</v>
      </c>
      <c r="AO2" s="172">
        <v>21</v>
      </c>
      <c r="AP2" s="172"/>
      <c r="AQ2" s="172"/>
      <c r="AR2" s="76" t="s">
        <v>280</v>
      </c>
      <c r="AS2" s="173">
        <v>45</v>
      </c>
      <c r="AT2" s="173"/>
      <c r="AU2" s="173"/>
      <c r="AV2" s="75" t="str">
        <f>IF(AW2="","","-")</f>
        <v/>
      </c>
      <c r="AW2" s="174"/>
      <c r="AX2" s="174"/>
    </row>
    <row r="3" spans="1:50" ht="21" customHeight="1" thickBot="1" x14ac:dyDescent="0.2">
      <c r="A3" s="175" t="s">
        <v>593</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603</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739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604</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605</v>
      </c>
      <c r="H5" s="163"/>
      <c r="I5" s="163"/>
      <c r="J5" s="163"/>
      <c r="K5" s="163"/>
      <c r="L5" s="163"/>
      <c r="M5" s="164" t="s">
        <v>61</v>
      </c>
      <c r="N5" s="165"/>
      <c r="O5" s="165"/>
      <c r="P5" s="165"/>
      <c r="Q5" s="165"/>
      <c r="R5" s="166"/>
      <c r="S5" s="167" t="s">
        <v>606</v>
      </c>
      <c r="T5" s="163"/>
      <c r="U5" s="163"/>
      <c r="V5" s="163"/>
      <c r="W5" s="163"/>
      <c r="X5" s="168"/>
      <c r="Y5" s="169" t="s">
        <v>3</v>
      </c>
      <c r="Z5" s="170"/>
      <c r="AA5" s="170"/>
      <c r="AB5" s="170"/>
      <c r="AC5" s="170"/>
      <c r="AD5" s="171"/>
      <c r="AE5" s="194" t="s">
        <v>607</v>
      </c>
      <c r="AF5" s="194"/>
      <c r="AG5" s="194"/>
      <c r="AH5" s="194"/>
      <c r="AI5" s="194"/>
      <c r="AJ5" s="194"/>
      <c r="AK5" s="194"/>
      <c r="AL5" s="194"/>
      <c r="AM5" s="194"/>
      <c r="AN5" s="194"/>
      <c r="AO5" s="194"/>
      <c r="AP5" s="195"/>
      <c r="AQ5" s="196" t="s">
        <v>640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93.75" customHeight="1" x14ac:dyDescent="0.15">
      <c r="A7" s="178" t="s">
        <v>20</v>
      </c>
      <c r="B7" s="179"/>
      <c r="C7" s="179"/>
      <c r="D7" s="179"/>
      <c r="E7" s="179"/>
      <c r="F7" s="180"/>
      <c r="G7" s="204" t="s">
        <v>608</v>
      </c>
      <c r="H7" s="205"/>
      <c r="I7" s="205"/>
      <c r="J7" s="205"/>
      <c r="K7" s="205"/>
      <c r="L7" s="205"/>
      <c r="M7" s="205"/>
      <c r="N7" s="205"/>
      <c r="O7" s="205"/>
      <c r="P7" s="205"/>
      <c r="Q7" s="205"/>
      <c r="R7" s="205"/>
      <c r="S7" s="205"/>
      <c r="T7" s="205"/>
      <c r="U7" s="205"/>
      <c r="V7" s="205"/>
      <c r="W7" s="205"/>
      <c r="X7" s="206"/>
      <c r="Y7" s="207" t="s">
        <v>265</v>
      </c>
      <c r="Z7" s="208"/>
      <c r="AA7" s="208"/>
      <c r="AB7" s="208"/>
      <c r="AC7" s="208"/>
      <c r="AD7" s="209"/>
      <c r="AE7" s="210" t="s">
        <v>609</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社会保障、その他の事項経費</v>
      </c>
      <c r="AF8" s="182"/>
      <c r="AG8" s="182"/>
      <c r="AH8" s="182"/>
      <c r="AI8" s="182"/>
      <c r="AJ8" s="182"/>
      <c r="AK8" s="182"/>
      <c r="AL8" s="182"/>
      <c r="AM8" s="182"/>
      <c r="AN8" s="182"/>
      <c r="AO8" s="182"/>
      <c r="AP8" s="182"/>
      <c r="AQ8" s="182"/>
      <c r="AR8" s="182"/>
      <c r="AS8" s="182"/>
      <c r="AT8" s="182"/>
      <c r="AU8" s="182"/>
      <c r="AV8" s="182"/>
      <c r="AW8" s="182"/>
      <c r="AX8" s="188"/>
    </row>
    <row r="9" spans="1:50" ht="98.25" customHeight="1" x14ac:dyDescent="0.15">
      <c r="A9" s="189" t="s">
        <v>21</v>
      </c>
      <c r="B9" s="190"/>
      <c r="C9" s="190"/>
      <c r="D9" s="190"/>
      <c r="E9" s="190"/>
      <c r="F9" s="190"/>
      <c r="G9" s="191" t="s">
        <v>772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79.25" customHeight="1" x14ac:dyDescent="0.15">
      <c r="A10" s="234" t="s">
        <v>27</v>
      </c>
      <c r="B10" s="235"/>
      <c r="C10" s="235"/>
      <c r="D10" s="235"/>
      <c r="E10" s="235"/>
      <c r="F10" s="235"/>
      <c r="G10" s="236" t="s">
        <v>767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412</v>
      </c>
      <c r="Q12" s="223"/>
      <c r="R12" s="223"/>
      <c r="S12" s="223"/>
      <c r="T12" s="223"/>
      <c r="U12" s="223"/>
      <c r="V12" s="252"/>
      <c r="W12" s="222" t="s">
        <v>564</v>
      </c>
      <c r="X12" s="223"/>
      <c r="Y12" s="223"/>
      <c r="Z12" s="223"/>
      <c r="AA12" s="223"/>
      <c r="AB12" s="223"/>
      <c r="AC12" s="252"/>
      <c r="AD12" s="222" t="s">
        <v>566</v>
      </c>
      <c r="AE12" s="223"/>
      <c r="AF12" s="223"/>
      <c r="AG12" s="223"/>
      <c r="AH12" s="223"/>
      <c r="AI12" s="223"/>
      <c r="AJ12" s="252"/>
      <c r="AK12" s="222" t="s">
        <v>584</v>
      </c>
      <c r="AL12" s="223"/>
      <c r="AM12" s="223"/>
      <c r="AN12" s="223"/>
      <c r="AO12" s="223"/>
      <c r="AP12" s="223"/>
      <c r="AQ12" s="252"/>
      <c r="AR12" s="222" t="s">
        <v>585</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554</v>
      </c>
      <c r="Q13" s="217"/>
      <c r="R13" s="217"/>
      <c r="S13" s="217"/>
      <c r="T13" s="217"/>
      <c r="U13" s="217"/>
      <c r="V13" s="218"/>
      <c r="W13" s="216">
        <v>654</v>
      </c>
      <c r="X13" s="217"/>
      <c r="Y13" s="217"/>
      <c r="Z13" s="217"/>
      <c r="AA13" s="217"/>
      <c r="AB13" s="217"/>
      <c r="AC13" s="218"/>
      <c r="AD13" s="216">
        <v>694</v>
      </c>
      <c r="AE13" s="217"/>
      <c r="AF13" s="217"/>
      <c r="AG13" s="217"/>
      <c r="AH13" s="217"/>
      <c r="AI13" s="217"/>
      <c r="AJ13" s="218"/>
      <c r="AK13" s="216">
        <v>702</v>
      </c>
      <c r="AL13" s="217"/>
      <c r="AM13" s="217"/>
      <c r="AN13" s="217"/>
      <c r="AO13" s="217"/>
      <c r="AP13" s="217"/>
      <c r="AQ13" s="218"/>
      <c r="AR13" s="228">
        <v>1072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610</v>
      </c>
      <c r="Q14" s="217"/>
      <c r="R14" s="217"/>
      <c r="S14" s="217"/>
      <c r="T14" s="217"/>
      <c r="U14" s="217"/>
      <c r="V14" s="218"/>
      <c r="W14" s="216" t="s">
        <v>610</v>
      </c>
      <c r="X14" s="217"/>
      <c r="Y14" s="217"/>
      <c r="Z14" s="217"/>
      <c r="AA14" s="217"/>
      <c r="AB14" s="217"/>
      <c r="AC14" s="218"/>
      <c r="AD14" s="216" t="s">
        <v>769</v>
      </c>
      <c r="AE14" s="217"/>
      <c r="AF14" s="217"/>
      <c r="AG14" s="217"/>
      <c r="AH14" s="217"/>
      <c r="AI14" s="217"/>
      <c r="AJ14" s="218"/>
      <c r="AK14" s="216" t="s">
        <v>783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610</v>
      </c>
      <c r="Q15" s="217"/>
      <c r="R15" s="217"/>
      <c r="S15" s="217"/>
      <c r="T15" s="217"/>
      <c r="U15" s="217"/>
      <c r="V15" s="218"/>
      <c r="W15" s="216" t="s">
        <v>610</v>
      </c>
      <c r="X15" s="217"/>
      <c r="Y15" s="217"/>
      <c r="Z15" s="217"/>
      <c r="AA15" s="217"/>
      <c r="AB15" s="217"/>
      <c r="AC15" s="218"/>
      <c r="AD15" s="216" t="s">
        <v>610</v>
      </c>
      <c r="AE15" s="217"/>
      <c r="AF15" s="217"/>
      <c r="AG15" s="217"/>
      <c r="AH15" s="217"/>
      <c r="AI15" s="217"/>
      <c r="AJ15" s="218"/>
      <c r="AK15" s="216" t="s">
        <v>769</v>
      </c>
      <c r="AL15" s="217"/>
      <c r="AM15" s="217"/>
      <c r="AN15" s="217"/>
      <c r="AO15" s="217"/>
      <c r="AP15" s="217"/>
      <c r="AQ15" s="218"/>
      <c r="AR15" s="216" t="s">
        <v>783</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610</v>
      </c>
      <c r="Q16" s="217"/>
      <c r="R16" s="217"/>
      <c r="S16" s="217"/>
      <c r="T16" s="217"/>
      <c r="U16" s="217"/>
      <c r="V16" s="218"/>
      <c r="W16" s="216" t="s">
        <v>610</v>
      </c>
      <c r="X16" s="217"/>
      <c r="Y16" s="217"/>
      <c r="Z16" s="217"/>
      <c r="AA16" s="217"/>
      <c r="AB16" s="217"/>
      <c r="AC16" s="218"/>
      <c r="AD16" s="216" t="s">
        <v>769</v>
      </c>
      <c r="AE16" s="217"/>
      <c r="AF16" s="217"/>
      <c r="AG16" s="217"/>
      <c r="AH16" s="217"/>
      <c r="AI16" s="217"/>
      <c r="AJ16" s="218"/>
      <c r="AK16" s="216" t="s">
        <v>783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610</v>
      </c>
      <c r="Q17" s="217"/>
      <c r="R17" s="217"/>
      <c r="S17" s="217"/>
      <c r="T17" s="217"/>
      <c r="U17" s="217"/>
      <c r="V17" s="218"/>
      <c r="W17" s="216" t="s">
        <v>610</v>
      </c>
      <c r="X17" s="217"/>
      <c r="Y17" s="217"/>
      <c r="Z17" s="217"/>
      <c r="AA17" s="217"/>
      <c r="AB17" s="217"/>
      <c r="AC17" s="218"/>
      <c r="AD17" s="216">
        <v>-37</v>
      </c>
      <c r="AE17" s="217"/>
      <c r="AF17" s="217"/>
      <c r="AG17" s="217"/>
      <c r="AH17" s="217"/>
      <c r="AI17" s="217"/>
      <c r="AJ17" s="218"/>
      <c r="AK17" s="216" t="s">
        <v>783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554</v>
      </c>
      <c r="Q18" s="261"/>
      <c r="R18" s="261"/>
      <c r="S18" s="261"/>
      <c r="T18" s="261"/>
      <c r="U18" s="261"/>
      <c r="V18" s="262"/>
      <c r="W18" s="260">
        <f>SUM(W13:AC17)</f>
        <v>654</v>
      </c>
      <c r="X18" s="261"/>
      <c r="Y18" s="261"/>
      <c r="Z18" s="261"/>
      <c r="AA18" s="261"/>
      <c r="AB18" s="261"/>
      <c r="AC18" s="262"/>
      <c r="AD18" s="260">
        <f>SUM(AD13:AJ17)</f>
        <v>657</v>
      </c>
      <c r="AE18" s="261"/>
      <c r="AF18" s="261"/>
      <c r="AG18" s="261"/>
      <c r="AH18" s="261"/>
      <c r="AI18" s="261"/>
      <c r="AJ18" s="262"/>
      <c r="AK18" s="260">
        <f>SUM(AK13:AQ17)</f>
        <v>702</v>
      </c>
      <c r="AL18" s="261"/>
      <c r="AM18" s="261"/>
      <c r="AN18" s="261"/>
      <c r="AO18" s="261"/>
      <c r="AP18" s="261"/>
      <c r="AQ18" s="262"/>
      <c r="AR18" s="260">
        <f>SUM(AR13:AX17)</f>
        <v>1072</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384</v>
      </c>
      <c r="Q19" s="217"/>
      <c r="R19" s="217"/>
      <c r="S19" s="217"/>
      <c r="T19" s="217"/>
      <c r="U19" s="217"/>
      <c r="V19" s="218"/>
      <c r="W19" s="216">
        <v>621</v>
      </c>
      <c r="X19" s="217"/>
      <c r="Y19" s="217"/>
      <c r="Z19" s="217"/>
      <c r="AA19" s="217"/>
      <c r="AB19" s="217"/>
      <c r="AC19" s="218"/>
      <c r="AD19" s="216">
        <v>656</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0.69314079422382668</v>
      </c>
      <c r="Q20" s="292"/>
      <c r="R20" s="292"/>
      <c r="S20" s="292"/>
      <c r="T20" s="292"/>
      <c r="U20" s="292"/>
      <c r="V20" s="292"/>
      <c r="W20" s="292">
        <f>IF(W18=0, "-", SUM(W19)/W18)</f>
        <v>0.94954128440366969</v>
      </c>
      <c r="X20" s="292"/>
      <c r="Y20" s="292"/>
      <c r="Z20" s="292"/>
      <c r="AA20" s="292"/>
      <c r="AB20" s="292"/>
      <c r="AC20" s="292"/>
      <c r="AD20" s="292">
        <f>IF(AD18=0, "-", SUM(AD19)/AD18)</f>
        <v>0.99847792998477924</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235</v>
      </c>
      <c r="H21" s="291"/>
      <c r="I21" s="291"/>
      <c r="J21" s="291"/>
      <c r="K21" s="291"/>
      <c r="L21" s="291"/>
      <c r="M21" s="291"/>
      <c r="N21" s="291"/>
      <c r="O21" s="291"/>
      <c r="P21" s="292">
        <f>IF(P19=0, "-", SUM(P19)/SUM(P13,P14))</f>
        <v>0.69314079422382668</v>
      </c>
      <c r="Q21" s="292"/>
      <c r="R21" s="292"/>
      <c r="S21" s="292"/>
      <c r="T21" s="292"/>
      <c r="U21" s="292"/>
      <c r="V21" s="292"/>
      <c r="W21" s="292">
        <f>IF(W19=0, "-", SUM(W19)/SUM(W13,W14))</f>
        <v>0.94954128440366969</v>
      </c>
      <c r="X21" s="292"/>
      <c r="Y21" s="292"/>
      <c r="Z21" s="292"/>
      <c r="AA21" s="292"/>
      <c r="AB21" s="292"/>
      <c r="AC21" s="292"/>
      <c r="AD21" s="292">
        <f>IF(AD19=0, "-", SUM(AD19)/SUM(AD13,AD14))</f>
        <v>0.94524495677233433</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588</v>
      </c>
      <c r="B22" s="301"/>
      <c r="C22" s="301"/>
      <c r="D22" s="301"/>
      <c r="E22" s="301"/>
      <c r="F22" s="302"/>
      <c r="G22" s="306" t="s">
        <v>225</v>
      </c>
      <c r="H22" s="275"/>
      <c r="I22" s="275"/>
      <c r="J22" s="275"/>
      <c r="K22" s="275"/>
      <c r="L22" s="275"/>
      <c r="M22" s="275"/>
      <c r="N22" s="275"/>
      <c r="O22" s="307"/>
      <c r="P22" s="274" t="s">
        <v>586</v>
      </c>
      <c r="Q22" s="275"/>
      <c r="R22" s="275"/>
      <c r="S22" s="275"/>
      <c r="T22" s="275"/>
      <c r="U22" s="275"/>
      <c r="V22" s="307"/>
      <c r="W22" s="274" t="s">
        <v>587</v>
      </c>
      <c r="X22" s="275"/>
      <c r="Y22" s="275"/>
      <c r="Z22" s="275"/>
      <c r="AA22" s="275"/>
      <c r="AB22" s="275"/>
      <c r="AC22" s="307"/>
      <c r="AD22" s="274" t="s">
        <v>224</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611</v>
      </c>
      <c r="H23" s="278"/>
      <c r="I23" s="278"/>
      <c r="J23" s="278"/>
      <c r="K23" s="278"/>
      <c r="L23" s="278"/>
      <c r="M23" s="278"/>
      <c r="N23" s="278"/>
      <c r="O23" s="279"/>
      <c r="P23" s="228">
        <v>697</v>
      </c>
      <c r="Q23" s="229"/>
      <c r="R23" s="229"/>
      <c r="S23" s="229"/>
      <c r="T23" s="229"/>
      <c r="U23" s="229"/>
      <c r="V23" s="280"/>
      <c r="W23" s="228">
        <v>1067</v>
      </c>
      <c r="X23" s="229"/>
      <c r="Y23" s="229"/>
      <c r="Z23" s="229"/>
      <c r="AA23" s="229"/>
      <c r="AB23" s="229"/>
      <c r="AC23" s="280"/>
      <c r="AD23" s="281" t="s">
        <v>782</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658</v>
      </c>
      <c r="H24" s="288"/>
      <c r="I24" s="288"/>
      <c r="J24" s="288"/>
      <c r="K24" s="288"/>
      <c r="L24" s="288"/>
      <c r="M24" s="288"/>
      <c r="N24" s="288"/>
      <c r="O24" s="289"/>
      <c r="P24" s="216">
        <v>3.4</v>
      </c>
      <c r="Q24" s="217"/>
      <c r="R24" s="217"/>
      <c r="S24" s="217"/>
      <c r="T24" s="217"/>
      <c r="U24" s="217"/>
      <c r="V24" s="218"/>
      <c r="W24" s="216">
        <v>3.4</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659</v>
      </c>
      <c r="H25" s="288"/>
      <c r="I25" s="288"/>
      <c r="J25" s="288"/>
      <c r="K25" s="288"/>
      <c r="L25" s="288"/>
      <c r="M25" s="288"/>
      <c r="N25" s="288"/>
      <c r="O25" s="289"/>
      <c r="P25" s="216">
        <v>0.4</v>
      </c>
      <c r="Q25" s="217"/>
      <c r="R25" s="217"/>
      <c r="S25" s="217"/>
      <c r="T25" s="217"/>
      <c r="U25" s="217"/>
      <c r="V25" s="218"/>
      <c r="W25" s="216">
        <v>0.4</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660</v>
      </c>
      <c r="H26" s="288"/>
      <c r="I26" s="288"/>
      <c r="J26" s="288"/>
      <c r="K26" s="288"/>
      <c r="L26" s="288"/>
      <c r="M26" s="288"/>
      <c r="N26" s="288"/>
      <c r="O26" s="289"/>
      <c r="P26" s="216">
        <v>0.4</v>
      </c>
      <c r="Q26" s="217"/>
      <c r="R26" s="217"/>
      <c r="S26" s="217"/>
      <c r="T26" s="217"/>
      <c r="U26" s="217"/>
      <c r="V26" s="218"/>
      <c r="W26" s="216">
        <v>0.4</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661</v>
      </c>
      <c r="H27" s="288"/>
      <c r="I27" s="288"/>
      <c r="J27" s="288"/>
      <c r="K27" s="288"/>
      <c r="L27" s="288"/>
      <c r="M27" s="288"/>
      <c r="N27" s="288"/>
      <c r="O27" s="289"/>
      <c r="P27" s="216">
        <v>0.4</v>
      </c>
      <c r="Q27" s="217"/>
      <c r="R27" s="217"/>
      <c r="S27" s="217"/>
      <c r="T27" s="217"/>
      <c r="U27" s="217"/>
      <c r="V27" s="218"/>
      <c r="W27" s="216">
        <v>0.4</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1">
        <f>AK13</f>
        <v>702</v>
      </c>
      <c r="Q29" s="332"/>
      <c r="R29" s="332"/>
      <c r="S29" s="332"/>
      <c r="T29" s="332"/>
      <c r="U29" s="332"/>
      <c r="V29" s="333"/>
      <c r="W29" s="334">
        <f>AR13</f>
        <v>1072</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7" t="s">
        <v>575</v>
      </c>
      <c r="B30" s="338"/>
      <c r="C30" s="338"/>
      <c r="D30" s="338"/>
      <c r="E30" s="338"/>
      <c r="F30" s="339"/>
      <c r="G30" s="311" t="s">
        <v>673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576</v>
      </c>
      <c r="B31" s="318"/>
      <c r="C31" s="318"/>
      <c r="D31" s="318"/>
      <c r="E31" s="318"/>
      <c r="F31" s="319"/>
      <c r="G31" s="350" t="s">
        <v>568</v>
      </c>
      <c r="H31" s="351"/>
      <c r="I31" s="351"/>
      <c r="J31" s="351"/>
      <c r="K31" s="351"/>
      <c r="L31" s="351"/>
      <c r="M31" s="351"/>
      <c r="N31" s="351"/>
      <c r="O31" s="351"/>
      <c r="P31" s="352" t="s">
        <v>567</v>
      </c>
      <c r="Q31" s="351"/>
      <c r="R31" s="351"/>
      <c r="S31" s="351"/>
      <c r="T31" s="351"/>
      <c r="U31" s="351"/>
      <c r="V31" s="351"/>
      <c r="W31" s="351"/>
      <c r="X31" s="353"/>
      <c r="Y31" s="354"/>
      <c r="Z31" s="355"/>
      <c r="AA31" s="356"/>
      <c r="AB31" s="401" t="s">
        <v>11</v>
      </c>
      <c r="AC31" s="401"/>
      <c r="AD31" s="401"/>
      <c r="AE31" s="402" t="s">
        <v>412</v>
      </c>
      <c r="AF31" s="403"/>
      <c r="AG31" s="403"/>
      <c r="AH31" s="404"/>
      <c r="AI31" s="402" t="s">
        <v>564</v>
      </c>
      <c r="AJ31" s="403"/>
      <c r="AK31" s="403"/>
      <c r="AL31" s="404"/>
      <c r="AM31" s="402" t="s">
        <v>380</v>
      </c>
      <c r="AN31" s="403"/>
      <c r="AO31" s="403"/>
      <c r="AP31" s="404"/>
      <c r="AQ31" s="411" t="s">
        <v>411</v>
      </c>
      <c r="AR31" s="412"/>
      <c r="AS31" s="412"/>
      <c r="AT31" s="413"/>
      <c r="AU31" s="411" t="s">
        <v>589</v>
      </c>
      <c r="AV31" s="412"/>
      <c r="AW31" s="412"/>
      <c r="AX31" s="414"/>
    </row>
    <row r="32" spans="1:50" ht="23.25" customHeight="1" x14ac:dyDescent="0.15">
      <c r="A32" s="348"/>
      <c r="B32" s="318"/>
      <c r="C32" s="318"/>
      <c r="D32" s="318"/>
      <c r="E32" s="318"/>
      <c r="F32" s="319"/>
      <c r="G32" s="357" t="s">
        <v>667</v>
      </c>
      <c r="H32" s="358"/>
      <c r="I32" s="358"/>
      <c r="J32" s="358"/>
      <c r="K32" s="358"/>
      <c r="L32" s="358"/>
      <c r="M32" s="358"/>
      <c r="N32" s="358"/>
      <c r="O32" s="358"/>
      <c r="P32" s="361" t="s">
        <v>616</v>
      </c>
      <c r="Q32" s="362"/>
      <c r="R32" s="362"/>
      <c r="S32" s="362"/>
      <c r="T32" s="362"/>
      <c r="U32" s="362"/>
      <c r="V32" s="362"/>
      <c r="W32" s="362"/>
      <c r="X32" s="363"/>
      <c r="Y32" s="367" t="s">
        <v>51</v>
      </c>
      <c r="Z32" s="368"/>
      <c r="AA32" s="369"/>
      <c r="AB32" s="370" t="s">
        <v>613</v>
      </c>
      <c r="AC32" s="370"/>
      <c r="AD32" s="370"/>
      <c r="AE32" s="371">
        <v>76</v>
      </c>
      <c r="AF32" s="371"/>
      <c r="AG32" s="371"/>
      <c r="AH32" s="371"/>
      <c r="AI32" s="371">
        <v>75</v>
      </c>
      <c r="AJ32" s="371"/>
      <c r="AK32" s="371"/>
      <c r="AL32" s="371"/>
      <c r="AM32" s="371">
        <v>48</v>
      </c>
      <c r="AN32" s="371"/>
      <c r="AO32" s="371"/>
      <c r="AP32" s="371"/>
      <c r="AQ32" s="398" t="s">
        <v>648</v>
      </c>
      <c r="AR32" s="371"/>
      <c r="AS32" s="371"/>
      <c r="AT32" s="371"/>
      <c r="AU32" s="389" t="s">
        <v>648</v>
      </c>
      <c r="AV32" s="405"/>
      <c r="AW32" s="405"/>
      <c r="AX32" s="406"/>
    </row>
    <row r="33" spans="1:51" ht="23.25" customHeight="1" x14ac:dyDescent="0.15">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613</v>
      </c>
      <c r="AC33" s="370"/>
      <c r="AD33" s="370"/>
      <c r="AE33" s="371">
        <v>30</v>
      </c>
      <c r="AF33" s="371"/>
      <c r="AG33" s="371"/>
      <c r="AH33" s="371"/>
      <c r="AI33" s="371">
        <v>40</v>
      </c>
      <c r="AJ33" s="371"/>
      <c r="AK33" s="371"/>
      <c r="AL33" s="371"/>
      <c r="AM33" s="371">
        <v>40</v>
      </c>
      <c r="AN33" s="371"/>
      <c r="AO33" s="371"/>
      <c r="AP33" s="371"/>
      <c r="AQ33" s="371">
        <v>40</v>
      </c>
      <c r="AR33" s="371"/>
      <c r="AS33" s="371"/>
      <c r="AT33" s="371"/>
      <c r="AU33" s="410">
        <v>40</v>
      </c>
      <c r="AV33" s="405"/>
      <c r="AW33" s="405"/>
      <c r="AX33" s="406"/>
    </row>
    <row r="34" spans="1:51" ht="23.25" customHeight="1" x14ac:dyDescent="0.15">
      <c r="A34" s="436" t="s">
        <v>577</v>
      </c>
      <c r="B34" s="437"/>
      <c r="C34" s="437"/>
      <c r="D34" s="437"/>
      <c r="E34" s="437"/>
      <c r="F34" s="438"/>
      <c r="G34" s="223" t="s">
        <v>578</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412</v>
      </c>
      <c r="AF34" s="223"/>
      <c r="AG34" s="223"/>
      <c r="AH34" s="252"/>
      <c r="AI34" s="222" t="s">
        <v>564</v>
      </c>
      <c r="AJ34" s="223"/>
      <c r="AK34" s="223"/>
      <c r="AL34" s="252"/>
      <c r="AM34" s="222" t="s">
        <v>380</v>
      </c>
      <c r="AN34" s="223"/>
      <c r="AO34" s="223"/>
      <c r="AP34" s="252"/>
      <c r="AQ34" s="416" t="s">
        <v>590</v>
      </c>
      <c r="AR34" s="417"/>
      <c r="AS34" s="417"/>
      <c r="AT34" s="417"/>
      <c r="AU34" s="417"/>
      <c r="AV34" s="417"/>
      <c r="AW34" s="417"/>
      <c r="AX34" s="418"/>
    </row>
    <row r="35" spans="1:51" ht="23.25" customHeight="1" x14ac:dyDescent="0.15">
      <c r="A35" s="439"/>
      <c r="B35" s="440"/>
      <c r="C35" s="440"/>
      <c r="D35" s="440"/>
      <c r="E35" s="440"/>
      <c r="F35" s="441"/>
      <c r="G35" s="394" t="s">
        <v>621</v>
      </c>
      <c r="H35" s="395"/>
      <c r="I35" s="395"/>
      <c r="J35" s="395"/>
      <c r="K35" s="395"/>
      <c r="L35" s="395"/>
      <c r="M35" s="395"/>
      <c r="N35" s="395"/>
      <c r="O35" s="395"/>
      <c r="P35" s="395"/>
      <c r="Q35" s="395"/>
      <c r="R35" s="395"/>
      <c r="S35" s="395"/>
      <c r="T35" s="395"/>
      <c r="U35" s="395"/>
      <c r="V35" s="395"/>
      <c r="W35" s="395"/>
      <c r="X35" s="395"/>
      <c r="Y35" s="419" t="s">
        <v>577</v>
      </c>
      <c r="Z35" s="420"/>
      <c r="AA35" s="421"/>
      <c r="AB35" s="422" t="s">
        <v>622</v>
      </c>
      <c r="AC35" s="423"/>
      <c r="AD35" s="424"/>
      <c r="AE35" s="398">
        <v>3381237</v>
      </c>
      <c r="AF35" s="398"/>
      <c r="AG35" s="398"/>
      <c r="AH35" s="398"/>
      <c r="AI35" s="398">
        <v>2950987</v>
      </c>
      <c r="AJ35" s="398"/>
      <c r="AK35" s="398"/>
      <c r="AL35" s="398"/>
      <c r="AM35" s="398">
        <v>2081333</v>
      </c>
      <c r="AN35" s="398"/>
      <c r="AO35" s="398"/>
      <c r="AP35" s="398"/>
      <c r="AQ35" s="389">
        <v>4045650</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580</v>
      </c>
      <c r="Z36" s="399"/>
      <c r="AA36" s="400"/>
      <c r="AB36" s="425" t="s">
        <v>623</v>
      </c>
      <c r="AC36" s="426"/>
      <c r="AD36" s="427"/>
      <c r="AE36" s="428" t="s">
        <v>624</v>
      </c>
      <c r="AF36" s="428"/>
      <c r="AG36" s="428"/>
      <c r="AH36" s="428"/>
      <c r="AI36" s="428" t="s">
        <v>625</v>
      </c>
      <c r="AJ36" s="428"/>
      <c r="AK36" s="428"/>
      <c r="AL36" s="428"/>
      <c r="AM36" s="428" t="s">
        <v>740</v>
      </c>
      <c r="AN36" s="428"/>
      <c r="AO36" s="428"/>
      <c r="AP36" s="428"/>
      <c r="AQ36" s="428" t="s">
        <v>741</v>
      </c>
      <c r="AR36" s="428"/>
      <c r="AS36" s="428"/>
      <c r="AT36" s="428"/>
      <c r="AU36" s="428"/>
      <c r="AV36" s="428"/>
      <c r="AW36" s="428"/>
      <c r="AX36" s="429"/>
    </row>
    <row r="37" spans="1:51" ht="18.75" customHeight="1" x14ac:dyDescent="0.15">
      <c r="A37" s="466" t="s">
        <v>232</v>
      </c>
      <c r="B37" s="467"/>
      <c r="C37" s="467"/>
      <c r="D37" s="467"/>
      <c r="E37" s="467"/>
      <c r="F37" s="468"/>
      <c r="G37" s="476" t="s">
        <v>139</v>
      </c>
      <c r="H37" s="323"/>
      <c r="I37" s="323"/>
      <c r="J37" s="323"/>
      <c r="K37" s="323"/>
      <c r="L37" s="323"/>
      <c r="M37" s="323"/>
      <c r="N37" s="323"/>
      <c r="O37" s="324"/>
      <c r="P37" s="327" t="s">
        <v>55</v>
      </c>
      <c r="Q37" s="323"/>
      <c r="R37" s="323"/>
      <c r="S37" s="323"/>
      <c r="T37" s="323"/>
      <c r="U37" s="323"/>
      <c r="V37" s="323"/>
      <c r="W37" s="323"/>
      <c r="X37" s="324"/>
      <c r="Y37" s="477"/>
      <c r="Z37" s="478"/>
      <c r="AA37" s="479"/>
      <c r="AB37" s="483" t="s">
        <v>11</v>
      </c>
      <c r="AC37" s="484"/>
      <c r="AD37" s="485"/>
      <c r="AE37" s="483" t="s">
        <v>412</v>
      </c>
      <c r="AF37" s="484"/>
      <c r="AG37" s="484"/>
      <c r="AH37" s="485"/>
      <c r="AI37" s="488" t="s">
        <v>564</v>
      </c>
      <c r="AJ37" s="488"/>
      <c r="AK37" s="488"/>
      <c r="AL37" s="483"/>
      <c r="AM37" s="488" t="s">
        <v>380</v>
      </c>
      <c r="AN37" s="488"/>
      <c r="AO37" s="488"/>
      <c r="AP37" s="483"/>
      <c r="AQ37" s="457" t="s">
        <v>174</v>
      </c>
      <c r="AR37" s="458"/>
      <c r="AS37" s="458"/>
      <c r="AT37" s="459"/>
      <c r="AU37" s="323" t="s">
        <v>128</v>
      </c>
      <c r="AV37" s="323"/>
      <c r="AW37" s="323"/>
      <c r="AX37" s="328"/>
    </row>
    <row r="38" spans="1:51" ht="18.75" customHeight="1" x14ac:dyDescent="0.15">
      <c r="A38" s="469"/>
      <c r="B38" s="470"/>
      <c r="C38" s="470"/>
      <c r="D38" s="470"/>
      <c r="E38" s="470"/>
      <c r="F38" s="471"/>
      <c r="G38" s="343"/>
      <c r="H38" s="325"/>
      <c r="I38" s="325"/>
      <c r="J38" s="325"/>
      <c r="K38" s="325"/>
      <c r="L38" s="325"/>
      <c r="M38" s="325"/>
      <c r="N38" s="325"/>
      <c r="O38" s="326"/>
      <c r="P38" s="329"/>
      <c r="Q38" s="325"/>
      <c r="R38" s="325"/>
      <c r="S38" s="325"/>
      <c r="T38" s="325"/>
      <c r="U38" s="325"/>
      <c r="V38" s="325"/>
      <c r="W38" s="325"/>
      <c r="X38" s="326"/>
      <c r="Y38" s="480"/>
      <c r="Z38" s="481"/>
      <c r="AA38" s="482"/>
      <c r="AB38" s="402"/>
      <c r="AC38" s="486"/>
      <c r="AD38" s="487"/>
      <c r="AE38" s="402"/>
      <c r="AF38" s="486"/>
      <c r="AG38" s="486"/>
      <c r="AH38" s="487"/>
      <c r="AI38" s="489"/>
      <c r="AJ38" s="489"/>
      <c r="AK38" s="489"/>
      <c r="AL38" s="402"/>
      <c r="AM38" s="489"/>
      <c r="AN38" s="489"/>
      <c r="AO38" s="489"/>
      <c r="AP38" s="402"/>
      <c r="AQ38" s="430" t="s">
        <v>610</v>
      </c>
      <c r="AR38" s="431"/>
      <c r="AS38" s="432" t="s">
        <v>175</v>
      </c>
      <c r="AT38" s="433"/>
      <c r="AU38" s="434">
        <v>4</v>
      </c>
      <c r="AV38" s="434"/>
      <c r="AW38" s="325" t="s">
        <v>166</v>
      </c>
      <c r="AX38" s="330"/>
    </row>
    <row r="39" spans="1:51" ht="23.25" customHeight="1" x14ac:dyDescent="0.15">
      <c r="A39" s="472"/>
      <c r="B39" s="470"/>
      <c r="C39" s="470"/>
      <c r="D39" s="470"/>
      <c r="E39" s="470"/>
      <c r="F39" s="471"/>
      <c r="G39" s="374" t="s">
        <v>662</v>
      </c>
      <c r="H39" s="375"/>
      <c r="I39" s="375"/>
      <c r="J39" s="375"/>
      <c r="K39" s="375"/>
      <c r="L39" s="375"/>
      <c r="M39" s="375"/>
      <c r="N39" s="375"/>
      <c r="O39" s="376"/>
      <c r="P39" s="139" t="s">
        <v>612</v>
      </c>
      <c r="Q39" s="139"/>
      <c r="R39" s="139"/>
      <c r="S39" s="139"/>
      <c r="T39" s="139"/>
      <c r="U39" s="139"/>
      <c r="V39" s="139"/>
      <c r="W39" s="139"/>
      <c r="X39" s="140"/>
      <c r="Y39" s="385" t="s">
        <v>12</v>
      </c>
      <c r="Z39" s="386"/>
      <c r="AA39" s="387"/>
      <c r="AB39" s="388" t="s">
        <v>613</v>
      </c>
      <c r="AC39" s="388"/>
      <c r="AD39" s="388"/>
      <c r="AE39" s="389">
        <v>191</v>
      </c>
      <c r="AF39" s="372"/>
      <c r="AG39" s="372"/>
      <c r="AH39" s="372"/>
      <c r="AI39" s="389">
        <v>272</v>
      </c>
      <c r="AJ39" s="372"/>
      <c r="AK39" s="372"/>
      <c r="AL39" s="372"/>
      <c r="AM39" s="389">
        <v>319</v>
      </c>
      <c r="AN39" s="372"/>
      <c r="AO39" s="372"/>
      <c r="AP39" s="372"/>
      <c r="AQ39" s="391" t="s">
        <v>610</v>
      </c>
      <c r="AR39" s="392"/>
      <c r="AS39" s="392"/>
      <c r="AT39" s="393"/>
      <c r="AU39" s="372" t="s">
        <v>610</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613</v>
      </c>
      <c r="AC40" s="447"/>
      <c r="AD40" s="447"/>
      <c r="AE40" s="389">
        <v>135</v>
      </c>
      <c r="AF40" s="372"/>
      <c r="AG40" s="372"/>
      <c r="AH40" s="372"/>
      <c r="AI40" s="389">
        <v>220</v>
      </c>
      <c r="AJ40" s="372"/>
      <c r="AK40" s="372"/>
      <c r="AL40" s="372"/>
      <c r="AM40" s="389">
        <v>280</v>
      </c>
      <c r="AN40" s="372"/>
      <c r="AO40" s="372"/>
      <c r="AP40" s="372"/>
      <c r="AQ40" s="391" t="s">
        <v>610</v>
      </c>
      <c r="AR40" s="392"/>
      <c r="AS40" s="392"/>
      <c r="AT40" s="393"/>
      <c r="AU40" s="372">
        <v>360</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141</v>
      </c>
      <c r="AF41" s="372"/>
      <c r="AG41" s="372"/>
      <c r="AH41" s="372"/>
      <c r="AI41" s="389">
        <v>124</v>
      </c>
      <c r="AJ41" s="372"/>
      <c r="AK41" s="372"/>
      <c r="AL41" s="372"/>
      <c r="AM41" s="389">
        <v>114</v>
      </c>
      <c r="AN41" s="372"/>
      <c r="AO41" s="372"/>
      <c r="AP41" s="372"/>
      <c r="AQ41" s="391" t="s">
        <v>610</v>
      </c>
      <c r="AR41" s="392"/>
      <c r="AS41" s="392"/>
      <c r="AT41" s="393"/>
      <c r="AU41" s="372" t="s">
        <v>610</v>
      </c>
      <c r="AV41" s="372"/>
      <c r="AW41" s="372"/>
      <c r="AX41" s="373"/>
    </row>
    <row r="42" spans="1:51" ht="23.25" customHeight="1" x14ac:dyDescent="0.15">
      <c r="A42" s="460" t="s">
        <v>256</v>
      </c>
      <c r="B42" s="455"/>
      <c r="C42" s="455"/>
      <c r="D42" s="455"/>
      <c r="E42" s="455"/>
      <c r="F42" s="456"/>
      <c r="G42" s="496" t="s">
        <v>670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1"/>
      <c r="C43" s="321"/>
      <c r="D43" s="321"/>
      <c r="E43" s="321"/>
      <c r="F43" s="322"/>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910" t="s">
        <v>569</v>
      </c>
      <c r="B44" s="317" t="s">
        <v>570</v>
      </c>
      <c r="C44" s="318"/>
      <c r="D44" s="318"/>
      <c r="E44" s="318"/>
      <c r="F44" s="319"/>
      <c r="G44" s="323" t="s">
        <v>571</v>
      </c>
      <c r="H44" s="323"/>
      <c r="I44" s="323"/>
      <c r="J44" s="323"/>
      <c r="K44" s="323"/>
      <c r="L44" s="323"/>
      <c r="M44" s="323"/>
      <c r="N44" s="323"/>
      <c r="O44" s="323"/>
      <c r="P44" s="323"/>
      <c r="Q44" s="323"/>
      <c r="R44" s="323"/>
      <c r="S44" s="323"/>
      <c r="T44" s="323"/>
      <c r="U44" s="323"/>
      <c r="V44" s="323"/>
      <c r="W44" s="323"/>
      <c r="X44" s="323"/>
      <c r="Y44" s="323"/>
      <c r="Z44" s="323"/>
      <c r="AA44" s="324"/>
      <c r="AB44" s="327" t="s">
        <v>591</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5"/>
      <c r="B47" s="317"/>
      <c r="C47" s="318"/>
      <c r="D47" s="318"/>
      <c r="E47" s="318"/>
      <c r="F47" s="319"/>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5"/>
      <c r="B48" s="320"/>
      <c r="C48" s="321"/>
      <c r="D48" s="321"/>
      <c r="E48" s="321"/>
      <c r="F48" s="322"/>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5"/>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7" t="s">
        <v>11</v>
      </c>
      <c r="AC49" s="908"/>
      <c r="AD49" s="909"/>
      <c r="AE49" s="415" t="s">
        <v>412</v>
      </c>
      <c r="AF49" s="415"/>
      <c r="AG49" s="415"/>
      <c r="AH49" s="415"/>
      <c r="AI49" s="415" t="s">
        <v>564</v>
      </c>
      <c r="AJ49" s="415"/>
      <c r="AK49" s="415"/>
      <c r="AL49" s="415"/>
      <c r="AM49" s="415" t="s">
        <v>380</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86"/>
      <c r="AD50" s="487"/>
      <c r="AE50" s="415"/>
      <c r="AF50" s="415"/>
      <c r="AG50" s="415"/>
      <c r="AH50" s="415"/>
      <c r="AI50" s="415"/>
      <c r="AJ50" s="415"/>
      <c r="AK50" s="415"/>
      <c r="AL50" s="415"/>
      <c r="AM50" s="415"/>
      <c r="AN50" s="415"/>
      <c r="AO50" s="415"/>
      <c r="AP50" s="415"/>
      <c r="AQ50" s="495"/>
      <c r="AR50" s="434"/>
      <c r="AS50" s="432" t="s">
        <v>175</v>
      </c>
      <c r="AT50" s="433"/>
      <c r="AU50" s="434"/>
      <c r="AV50" s="434"/>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8"/>
      <c r="H51" s="139"/>
      <c r="I51" s="139"/>
      <c r="J51" s="139"/>
      <c r="K51" s="139"/>
      <c r="L51" s="139"/>
      <c r="M51" s="139"/>
      <c r="N51" s="139"/>
      <c r="O51" s="140"/>
      <c r="P51" s="139"/>
      <c r="Q51" s="448"/>
      <c r="R51" s="448"/>
      <c r="S51" s="448"/>
      <c r="T51" s="448"/>
      <c r="U51" s="448"/>
      <c r="V51" s="448"/>
      <c r="W51" s="448"/>
      <c r="X51" s="449"/>
      <c r="Y51" s="911" t="s">
        <v>57</v>
      </c>
      <c r="Z51" s="912"/>
      <c r="AA51" s="913"/>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5"/>
      <c r="B52" s="317"/>
      <c r="C52" s="318"/>
      <c r="D52" s="318"/>
      <c r="E52" s="318"/>
      <c r="F52" s="319"/>
      <c r="G52" s="914"/>
      <c r="H52" s="383"/>
      <c r="I52" s="383"/>
      <c r="J52" s="383"/>
      <c r="K52" s="383"/>
      <c r="L52" s="383"/>
      <c r="M52" s="383"/>
      <c r="N52" s="383"/>
      <c r="O52" s="384"/>
      <c r="P52" s="450"/>
      <c r="Q52" s="450"/>
      <c r="R52" s="450"/>
      <c r="S52" s="450"/>
      <c r="T52" s="450"/>
      <c r="U52" s="450"/>
      <c r="V52" s="450"/>
      <c r="W52" s="450"/>
      <c r="X52" s="451"/>
      <c r="Y52" s="915"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5"/>
      <c r="B53" s="317"/>
      <c r="C53" s="318"/>
      <c r="D53" s="318"/>
      <c r="E53" s="318"/>
      <c r="F53" s="319"/>
      <c r="G53" s="141"/>
      <c r="H53" s="142"/>
      <c r="I53" s="142"/>
      <c r="J53" s="142"/>
      <c r="K53" s="142"/>
      <c r="L53" s="142"/>
      <c r="M53" s="142"/>
      <c r="N53" s="142"/>
      <c r="O53" s="143"/>
      <c r="P53" s="452"/>
      <c r="Q53" s="452"/>
      <c r="R53" s="452"/>
      <c r="S53" s="452"/>
      <c r="T53" s="452"/>
      <c r="U53" s="452"/>
      <c r="V53" s="452"/>
      <c r="W53" s="452"/>
      <c r="X53" s="453"/>
      <c r="Y53" s="915" t="s">
        <v>13</v>
      </c>
      <c r="Z53" s="785"/>
      <c r="AA53" s="786"/>
      <c r="AB53" s="916" t="s">
        <v>14</v>
      </c>
      <c r="AC53" s="916"/>
      <c r="AD53" s="916"/>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5"/>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7" t="s">
        <v>11</v>
      </c>
      <c r="AC54" s="908"/>
      <c r="AD54" s="909"/>
      <c r="AE54" s="415" t="s">
        <v>412</v>
      </c>
      <c r="AF54" s="415"/>
      <c r="AG54" s="415"/>
      <c r="AH54" s="415"/>
      <c r="AI54" s="415" t="s">
        <v>564</v>
      </c>
      <c r="AJ54" s="415"/>
      <c r="AK54" s="415"/>
      <c r="AL54" s="415"/>
      <c r="AM54" s="415" t="s">
        <v>380</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86"/>
      <c r="AD55" s="487"/>
      <c r="AE55" s="415"/>
      <c r="AF55" s="415"/>
      <c r="AG55" s="415"/>
      <c r="AH55" s="415"/>
      <c r="AI55" s="415"/>
      <c r="AJ55" s="415"/>
      <c r="AK55" s="415"/>
      <c r="AL55" s="415"/>
      <c r="AM55" s="415"/>
      <c r="AN55" s="415"/>
      <c r="AO55" s="415"/>
      <c r="AP55" s="415"/>
      <c r="AQ55" s="495"/>
      <c r="AR55" s="434"/>
      <c r="AS55" s="432" t="s">
        <v>175</v>
      </c>
      <c r="AT55" s="433"/>
      <c r="AU55" s="434"/>
      <c r="AV55" s="434"/>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8"/>
      <c r="H56" s="139"/>
      <c r="I56" s="139"/>
      <c r="J56" s="139"/>
      <c r="K56" s="139"/>
      <c r="L56" s="139"/>
      <c r="M56" s="139"/>
      <c r="N56" s="139"/>
      <c r="O56" s="140"/>
      <c r="P56" s="139"/>
      <c r="Q56" s="448"/>
      <c r="R56" s="448"/>
      <c r="S56" s="448"/>
      <c r="T56" s="448"/>
      <c r="U56" s="448"/>
      <c r="V56" s="448"/>
      <c r="W56" s="448"/>
      <c r="X56" s="449"/>
      <c r="Y56" s="911" t="s">
        <v>57</v>
      </c>
      <c r="Z56" s="912"/>
      <c r="AA56" s="913"/>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5"/>
      <c r="B57" s="317"/>
      <c r="C57" s="318"/>
      <c r="D57" s="318"/>
      <c r="E57" s="318"/>
      <c r="F57" s="319"/>
      <c r="G57" s="914"/>
      <c r="H57" s="383"/>
      <c r="I57" s="383"/>
      <c r="J57" s="383"/>
      <c r="K57" s="383"/>
      <c r="L57" s="383"/>
      <c r="M57" s="383"/>
      <c r="N57" s="383"/>
      <c r="O57" s="384"/>
      <c r="P57" s="450"/>
      <c r="Q57" s="450"/>
      <c r="R57" s="450"/>
      <c r="S57" s="450"/>
      <c r="T57" s="450"/>
      <c r="U57" s="450"/>
      <c r="V57" s="450"/>
      <c r="W57" s="450"/>
      <c r="X57" s="451"/>
      <c r="Y57" s="915"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5"/>
      <c r="B58" s="320"/>
      <c r="C58" s="321"/>
      <c r="D58" s="321"/>
      <c r="E58" s="321"/>
      <c r="F58" s="322"/>
      <c r="G58" s="141"/>
      <c r="H58" s="142"/>
      <c r="I58" s="142"/>
      <c r="J58" s="142"/>
      <c r="K58" s="142"/>
      <c r="L58" s="142"/>
      <c r="M58" s="142"/>
      <c r="N58" s="142"/>
      <c r="O58" s="143"/>
      <c r="P58" s="452"/>
      <c r="Q58" s="452"/>
      <c r="R58" s="452"/>
      <c r="S58" s="452"/>
      <c r="T58" s="452"/>
      <c r="U58" s="452"/>
      <c r="V58" s="452"/>
      <c r="W58" s="452"/>
      <c r="X58" s="453"/>
      <c r="Y58" s="915" t="s">
        <v>13</v>
      </c>
      <c r="Z58" s="785"/>
      <c r="AA58" s="786"/>
      <c r="AB58" s="916" t="s">
        <v>14</v>
      </c>
      <c r="AC58" s="916"/>
      <c r="AD58" s="916"/>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5"/>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7" t="s">
        <v>11</v>
      </c>
      <c r="AC59" s="908"/>
      <c r="AD59" s="909"/>
      <c r="AE59" s="415" t="s">
        <v>412</v>
      </c>
      <c r="AF59" s="415"/>
      <c r="AG59" s="415"/>
      <c r="AH59" s="415"/>
      <c r="AI59" s="415" t="s">
        <v>564</v>
      </c>
      <c r="AJ59" s="415"/>
      <c r="AK59" s="415"/>
      <c r="AL59" s="415"/>
      <c r="AM59" s="415" t="s">
        <v>380</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86"/>
      <c r="AD60" s="487"/>
      <c r="AE60" s="415"/>
      <c r="AF60" s="415"/>
      <c r="AG60" s="415"/>
      <c r="AH60" s="415"/>
      <c r="AI60" s="415"/>
      <c r="AJ60" s="415"/>
      <c r="AK60" s="415"/>
      <c r="AL60" s="415"/>
      <c r="AM60" s="415"/>
      <c r="AN60" s="415"/>
      <c r="AO60" s="415"/>
      <c r="AP60" s="415"/>
      <c r="AQ60" s="495"/>
      <c r="AR60" s="434"/>
      <c r="AS60" s="432" t="s">
        <v>175</v>
      </c>
      <c r="AT60" s="433"/>
      <c r="AU60" s="434"/>
      <c r="AV60" s="434"/>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8"/>
      <c r="H61" s="139"/>
      <c r="I61" s="139"/>
      <c r="J61" s="139"/>
      <c r="K61" s="139"/>
      <c r="L61" s="139"/>
      <c r="M61" s="139"/>
      <c r="N61" s="139"/>
      <c r="O61" s="140"/>
      <c r="P61" s="139"/>
      <c r="Q61" s="448"/>
      <c r="R61" s="448"/>
      <c r="S61" s="448"/>
      <c r="T61" s="448"/>
      <c r="U61" s="448"/>
      <c r="V61" s="448"/>
      <c r="W61" s="448"/>
      <c r="X61" s="449"/>
      <c r="Y61" s="911" t="s">
        <v>57</v>
      </c>
      <c r="Z61" s="912"/>
      <c r="AA61" s="913"/>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5"/>
      <c r="B62" s="317"/>
      <c r="C62" s="318"/>
      <c r="D62" s="318"/>
      <c r="E62" s="318"/>
      <c r="F62" s="319"/>
      <c r="G62" s="914"/>
      <c r="H62" s="383"/>
      <c r="I62" s="383"/>
      <c r="J62" s="383"/>
      <c r="K62" s="383"/>
      <c r="L62" s="383"/>
      <c r="M62" s="383"/>
      <c r="N62" s="383"/>
      <c r="O62" s="384"/>
      <c r="P62" s="450"/>
      <c r="Q62" s="450"/>
      <c r="R62" s="450"/>
      <c r="S62" s="450"/>
      <c r="T62" s="450"/>
      <c r="U62" s="450"/>
      <c r="V62" s="450"/>
      <c r="W62" s="450"/>
      <c r="X62" s="451"/>
      <c r="Y62" s="915"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6"/>
      <c r="B63" s="904"/>
      <c r="C63" s="905"/>
      <c r="D63" s="905"/>
      <c r="E63" s="905"/>
      <c r="F63" s="906"/>
      <c r="G63" s="141"/>
      <c r="H63" s="142"/>
      <c r="I63" s="142"/>
      <c r="J63" s="142"/>
      <c r="K63" s="142"/>
      <c r="L63" s="142"/>
      <c r="M63" s="142"/>
      <c r="N63" s="142"/>
      <c r="O63" s="143"/>
      <c r="P63" s="452"/>
      <c r="Q63" s="452"/>
      <c r="R63" s="452"/>
      <c r="S63" s="452"/>
      <c r="T63" s="452"/>
      <c r="U63" s="452"/>
      <c r="V63" s="452"/>
      <c r="W63" s="452"/>
      <c r="X63" s="453"/>
      <c r="Y63" s="915" t="s">
        <v>13</v>
      </c>
      <c r="Z63" s="785"/>
      <c r="AA63" s="786"/>
      <c r="AB63" s="916" t="s">
        <v>14</v>
      </c>
      <c r="AC63" s="916"/>
      <c r="AD63" s="916"/>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customHeight="1" x14ac:dyDescent="0.15">
      <c r="A64" s="337" t="s">
        <v>575</v>
      </c>
      <c r="B64" s="338"/>
      <c r="C64" s="338"/>
      <c r="D64" s="338"/>
      <c r="E64" s="338"/>
      <c r="F64" s="339"/>
      <c r="G64" s="311" t="s">
        <v>675</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576</v>
      </c>
      <c r="B65" s="318"/>
      <c r="C65" s="318"/>
      <c r="D65" s="318"/>
      <c r="E65" s="318"/>
      <c r="F65" s="319"/>
      <c r="G65" s="350" t="s">
        <v>568</v>
      </c>
      <c r="H65" s="351"/>
      <c r="I65" s="351"/>
      <c r="J65" s="351"/>
      <c r="K65" s="351"/>
      <c r="L65" s="351"/>
      <c r="M65" s="351"/>
      <c r="N65" s="351"/>
      <c r="O65" s="351"/>
      <c r="P65" s="352" t="s">
        <v>567</v>
      </c>
      <c r="Q65" s="351"/>
      <c r="R65" s="351"/>
      <c r="S65" s="351"/>
      <c r="T65" s="351"/>
      <c r="U65" s="351"/>
      <c r="V65" s="351"/>
      <c r="W65" s="351"/>
      <c r="X65" s="353"/>
      <c r="Y65" s="354"/>
      <c r="Z65" s="355"/>
      <c r="AA65" s="356"/>
      <c r="AB65" s="401" t="s">
        <v>11</v>
      </c>
      <c r="AC65" s="401"/>
      <c r="AD65" s="401"/>
      <c r="AE65" s="402" t="s">
        <v>412</v>
      </c>
      <c r="AF65" s="403"/>
      <c r="AG65" s="403"/>
      <c r="AH65" s="404"/>
      <c r="AI65" s="402" t="s">
        <v>564</v>
      </c>
      <c r="AJ65" s="403"/>
      <c r="AK65" s="403"/>
      <c r="AL65" s="404"/>
      <c r="AM65" s="402" t="s">
        <v>380</v>
      </c>
      <c r="AN65" s="403"/>
      <c r="AO65" s="403"/>
      <c r="AP65" s="404"/>
      <c r="AQ65" s="411" t="s">
        <v>411</v>
      </c>
      <c r="AR65" s="412"/>
      <c r="AS65" s="412"/>
      <c r="AT65" s="413"/>
      <c r="AU65" s="411" t="s">
        <v>589</v>
      </c>
      <c r="AV65" s="412"/>
      <c r="AW65" s="412"/>
      <c r="AX65" s="414"/>
      <c r="AY65">
        <f>COUNTA($G$66)</f>
        <v>1</v>
      </c>
    </row>
    <row r="66" spans="1:51" ht="23.25" customHeight="1" x14ac:dyDescent="0.15">
      <c r="A66" s="348"/>
      <c r="B66" s="318"/>
      <c r="C66" s="318"/>
      <c r="D66" s="318"/>
      <c r="E66" s="318"/>
      <c r="F66" s="319"/>
      <c r="G66" s="357" t="s">
        <v>672</v>
      </c>
      <c r="H66" s="358"/>
      <c r="I66" s="358"/>
      <c r="J66" s="358"/>
      <c r="K66" s="358"/>
      <c r="L66" s="358"/>
      <c r="M66" s="358"/>
      <c r="N66" s="358"/>
      <c r="O66" s="358"/>
      <c r="P66" s="361" t="s">
        <v>617</v>
      </c>
      <c r="Q66" s="362"/>
      <c r="R66" s="362"/>
      <c r="S66" s="362"/>
      <c r="T66" s="362"/>
      <c r="U66" s="362"/>
      <c r="V66" s="362"/>
      <c r="W66" s="362"/>
      <c r="X66" s="363"/>
      <c r="Y66" s="367" t="s">
        <v>51</v>
      </c>
      <c r="Z66" s="368"/>
      <c r="AA66" s="369"/>
      <c r="AB66" s="370" t="s">
        <v>613</v>
      </c>
      <c r="AC66" s="370"/>
      <c r="AD66" s="370"/>
      <c r="AE66" s="371">
        <v>87</v>
      </c>
      <c r="AF66" s="371"/>
      <c r="AG66" s="371"/>
      <c r="AH66" s="371"/>
      <c r="AI66" s="371">
        <v>152</v>
      </c>
      <c r="AJ66" s="371"/>
      <c r="AK66" s="371"/>
      <c r="AL66" s="371"/>
      <c r="AM66" s="371">
        <v>196</v>
      </c>
      <c r="AN66" s="371"/>
      <c r="AO66" s="371"/>
      <c r="AP66" s="371"/>
      <c r="AQ66" s="398" t="s">
        <v>648</v>
      </c>
      <c r="AR66" s="371"/>
      <c r="AS66" s="371"/>
      <c r="AT66" s="371"/>
      <c r="AU66" s="389" t="s">
        <v>648</v>
      </c>
      <c r="AV66" s="405"/>
      <c r="AW66" s="405"/>
      <c r="AX66" s="406"/>
      <c r="AY66">
        <f>$AY$65</f>
        <v>1</v>
      </c>
    </row>
    <row r="67" spans="1:51" ht="23.25" customHeight="1" x14ac:dyDescent="0.15">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613</v>
      </c>
      <c r="AC67" s="370"/>
      <c r="AD67" s="370"/>
      <c r="AE67" s="371">
        <v>70</v>
      </c>
      <c r="AF67" s="371"/>
      <c r="AG67" s="371"/>
      <c r="AH67" s="371"/>
      <c r="AI67" s="371">
        <v>100</v>
      </c>
      <c r="AJ67" s="371"/>
      <c r="AK67" s="371"/>
      <c r="AL67" s="371"/>
      <c r="AM67" s="371">
        <v>100</v>
      </c>
      <c r="AN67" s="371"/>
      <c r="AO67" s="371"/>
      <c r="AP67" s="371"/>
      <c r="AQ67" s="371">
        <v>100</v>
      </c>
      <c r="AR67" s="371"/>
      <c r="AS67" s="371"/>
      <c r="AT67" s="371"/>
      <c r="AU67" s="410">
        <v>100</v>
      </c>
      <c r="AV67" s="405"/>
      <c r="AW67" s="405"/>
      <c r="AX67" s="406"/>
      <c r="AY67">
        <f>$AY$65</f>
        <v>1</v>
      </c>
    </row>
    <row r="68" spans="1:51" ht="23.25" customHeight="1" x14ac:dyDescent="0.15">
      <c r="A68" s="436" t="s">
        <v>577</v>
      </c>
      <c r="B68" s="437"/>
      <c r="C68" s="437"/>
      <c r="D68" s="437"/>
      <c r="E68" s="437"/>
      <c r="F68" s="438"/>
      <c r="G68" s="223" t="s">
        <v>578</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412</v>
      </c>
      <c r="AF68" s="415"/>
      <c r="AG68" s="415"/>
      <c r="AH68" s="415"/>
      <c r="AI68" s="415" t="s">
        <v>564</v>
      </c>
      <c r="AJ68" s="415"/>
      <c r="AK68" s="415"/>
      <c r="AL68" s="415"/>
      <c r="AM68" s="415" t="s">
        <v>380</v>
      </c>
      <c r="AN68" s="415"/>
      <c r="AO68" s="415"/>
      <c r="AP68" s="415"/>
      <c r="AQ68" s="416" t="s">
        <v>590</v>
      </c>
      <c r="AR68" s="417"/>
      <c r="AS68" s="417"/>
      <c r="AT68" s="417"/>
      <c r="AU68" s="417"/>
      <c r="AV68" s="417"/>
      <c r="AW68" s="417"/>
      <c r="AX68" s="418"/>
      <c r="AY68">
        <f>IF(SUBSTITUTE(SUBSTITUTE($G$69,"／",""),"　","")="",0,1)</f>
        <v>1</v>
      </c>
    </row>
    <row r="69" spans="1:51" ht="23.25" customHeight="1" x14ac:dyDescent="0.15">
      <c r="A69" s="439"/>
      <c r="B69" s="440"/>
      <c r="C69" s="440"/>
      <c r="D69" s="440"/>
      <c r="E69" s="440"/>
      <c r="F69" s="441"/>
      <c r="G69" s="394" t="s">
        <v>626</v>
      </c>
      <c r="H69" s="395"/>
      <c r="I69" s="395"/>
      <c r="J69" s="395"/>
      <c r="K69" s="395"/>
      <c r="L69" s="395"/>
      <c r="M69" s="395"/>
      <c r="N69" s="395"/>
      <c r="O69" s="395"/>
      <c r="P69" s="395"/>
      <c r="Q69" s="395"/>
      <c r="R69" s="395"/>
      <c r="S69" s="395"/>
      <c r="T69" s="395"/>
      <c r="U69" s="395"/>
      <c r="V69" s="395"/>
      <c r="W69" s="395"/>
      <c r="X69" s="395"/>
      <c r="Y69" s="419" t="s">
        <v>577</v>
      </c>
      <c r="Z69" s="420"/>
      <c r="AA69" s="421"/>
      <c r="AB69" s="422" t="s">
        <v>622</v>
      </c>
      <c r="AC69" s="423"/>
      <c r="AD69" s="424"/>
      <c r="AE69" s="398">
        <v>3258276</v>
      </c>
      <c r="AF69" s="398"/>
      <c r="AG69" s="398"/>
      <c r="AH69" s="398"/>
      <c r="AI69" s="398">
        <v>2278947</v>
      </c>
      <c r="AJ69" s="398"/>
      <c r="AK69" s="398"/>
      <c r="AL69" s="398"/>
      <c r="AM69" s="398">
        <v>2300030</v>
      </c>
      <c r="AN69" s="398"/>
      <c r="AO69" s="398"/>
      <c r="AP69" s="398"/>
      <c r="AQ69" s="389">
        <v>4180180</v>
      </c>
      <c r="AR69" s="372"/>
      <c r="AS69" s="372"/>
      <c r="AT69" s="372"/>
      <c r="AU69" s="372"/>
      <c r="AV69" s="372"/>
      <c r="AW69" s="372"/>
      <c r="AX69" s="373"/>
      <c r="AY69">
        <f>$AY$68</f>
        <v>1</v>
      </c>
    </row>
    <row r="70" spans="1:51" ht="46.5"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580</v>
      </c>
      <c r="Z70" s="399"/>
      <c r="AA70" s="400"/>
      <c r="AB70" s="425" t="s">
        <v>623</v>
      </c>
      <c r="AC70" s="426"/>
      <c r="AD70" s="427"/>
      <c r="AE70" s="428" t="s">
        <v>627</v>
      </c>
      <c r="AF70" s="428"/>
      <c r="AG70" s="428"/>
      <c r="AH70" s="428"/>
      <c r="AI70" s="428" t="s">
        <v>628</v>
      </c>
      <c r="AJ70" s="428"/>
      <c r="AK70" s="428"/>
      <c r="AL70" s="428"/>
      <c r="AM70" s="428" t="s">
        <v>742</v>
      </c>
      <c r="AN70" s="428"/>
      <c r="AO70" s="428"/>
      <c r="AP70" s="428"/>
      <c r="AQ70" s="428" t="s">
        <v>743</v>
      </c>
      <c r="AR70" s="428"/>
      <c r="AS70" s="428"/>
      <c r="AT70" s="428"/>
      <c r="AU70" s="428"/>
      <c r="AV70" s="428"/>
      <c r="AW70" s="428"/>
      <c r="AX70" s="429"/>
      <c r="AY70">
        <f>$AY$68</f>
        <v>1</v>
      </c>
    </row>
    <row r="71" spans="1:51" ht="18.75" customHeight="1" x14ac:dyDescent="0.15">
      <c r="A71" s="502" t="s">
        <v>232</v>
      </c>
      <c r="B71" s="503"/>
      <c r="C71" s="503"/>
      <c r="D71" s="503"/>
      <c r="E71" s="503"/>
      <c r="F71" s="504"/>
      <c r="G71" s="476" t="s">
        <v>139</v>
      </c>
      <c r="H71" s="323"/>
      <c r="I71" s="323"/>
      <c r="J71" s="323"/>
      <c r="K71" s="323"/>
      <c r="L71" s="323"/>
      <c r="M71" s="323"/>
      <c r="N71" s="323"/>
      <c r="O71" s="324"/>
      <c r="P71" s="327" t="s">
        <v>55</v>
      </c>
      <c r="Q71" s="323"/>
      <c r="R71" s="323"/>
      <c r="S71" s="323"/>
      <c r="T71" s="323"/>
      <c r="U71" s="323"/>
      <c r="V71" s="323"/>
      <c r="W71" s="323"/>
      <c r="X71" s="324"/>
      <c r="Y71" s="477"/>
      <c r="Z71" s="478"/>
      <c r="AA71" s="479"/>
      <c r="AB71" s="483" t="s">
        <v>11</v>
      </c>
      <c r="AC71" s="484"/>
      <c r="AD71" s="485"/>
      <c r="AE71" s="415" t="s">
        <v>412</v>
      </c>
      <c r="AF71" s="415"/>
      <c r="AG71" s="415"/>
      <c r="AH71" s="415"/>
      <c r="AI71" s="415" t="s">
        <v>564</v>
      </c>
      <c r="AJ71" s="415"/>
      <c r="AK71" s="415"/>
      <c r="AL71" s="415"/>
      <c r="AM71" s="415" t="s">
        <v>380</v>
      </c>
      <c r="AN71" s="415"/>
      <c r="AO71" s="415"/>
      <c r="AP71" s="415"/>
      <c r="AQ71" s="457" t="s">
        <v>174</v>
      </c>
      <c r="AR71" s="458"/>
      <c r="AS71" s="458"/>
      <c r="AT71" s="459"/>
      <c r="AU71" s="323" t="s">
        <v>128</v>
      </c>
      <c r="AV71" s="323"/>
      <c r="AW71" s="323"/>
      <c r="AX71" s="328"/>
      <c r="AY71">
        <f>COUNTA($G$73)</f>
        <v>1</v>
      </c>
    </row>
    <row r="72" spans="1:51" ht="18.75" customHeight="1" x14ac:dyDescent="0.15">
      <c r="A72" s="505"/>
      <c r="B72" s="506"/>
      <c r="C72" s="506"/>
      <c r="D72" s="506"/>
      <c r="E72" s="506"/>
      <c r="F72" s="507"/>
      <c r="G72" s="343"/>
      <c r="H72" s="325"/>
      <c r="I72" s="325"/>
      <c r="J72" s="325"/>
      <c r="K72" s="325"/>
      <c r="L72" s="325"/>
      <c r="M72" s="325"/>
      <c r="N72" s="325"/>
      <c r="O72" s="326"/>
      <c r="P72" s="329"/>
      <c r="Q72" s="325"/>
      <c r="R72" s="325"/>
      <c r="S72" s="325"/>
      <c r="T72" s="325"/>
      <c r="U72" s="325"/>
      <c r="V72" s="325"/>
      <c r="W72" s="325"/>
      <c r="X72" s="326"/>
      <c r="Y72" s="480"/>
      <c r="Z72" s="481"/>
      <c r="AA72" s="482"/>
      <c r="AB72" s="402"/>
      <c r="AC72" s="486"/>
      <c r="AD72" s="487"/>
      <c r="AE72" s="415"/>
      <c r="AF72" s="415"/>
      <c r="AG72" s="415"/>
      <c r="AH72" s="415"/>
      <c r="AI72" s="415"/>
      <c r="AJ72" s="415"/>
      <c r="AK72" s="415"/>
      <c r="AL72" s="415"/>
      <c r="AM72" s="415"/>
      <c r="AN72" s="415"/>
      <c r="AO72" s="415"/>
      <c r="AP72" s="415"/>
      <c r="AQ72" s="430" t="s">
        <v>610</v>
      </c>
      <c r="AR72" s="431"/>
      <c r="AS72" s="432" t="s">
        <v>175</v>
      </c>
      <c r="AT72" s="433"/>
      <c r="AU72" s="434">
        <v>7</v>
      </c>
      <c r="AV72" s="434"/>
      <c r="AW72" s="325" t="s">
        <v>166</v>
      </c>
      <c r="AX72" s="330"/>
      <c r="AY72">
        <f t="shared" ref="AY72:AY77" si="1">$AY$71</f>
        <v>1</v>
      </c>
    </row>
    <row r="73" spans="1:51" ht="23.25" customHeight="1" x14ac:dyDescent="0.15">
      <c r="A73" s="508"/>
      <c r="B73" s="506"/>
      <c r="C73" s="506"/>
      <c r="D73" s="506"/>
      <c r="E73" s="506"/>
      <c r="F73" s="507"/>
      <c r="G73" s="374" t="s">
        <v>663</v>
      </c>
      <c r="H73" s="375"/>
      <c r="I73" s="375"/>
      <c r="J73" s="375"/>
      <c r="K73" s="375"/>
      <c r="L73" s="375"/>
      <c r="M73" s="375"/>
      <c r="N73" s="375"/>
      <c r="O73" s="376"/>
      <c r="P73" s="139" t="s">
        <v>664</v>
      </c>
      <c r="Q73" s="139"/>
      <c r="R73" s="139"/>
      <c r="S73" s="139"/>
      <c r="T73" s="139"/>
      <c r="U73" s="139"/>
      <c r="V73" s="139"/>
      <c r="W73" s="139"/>
      <c r="X73" s="140"/>
      <c r="Y73" s="385" t="s">
        <v>12</v>
      </c>
      <c r="Z73" s="386"/>
      <c r="AA73" s="387"/>
      <c r="AB73" s="388" t="s">
        <v>615</v>
      </c>
      <c r="AC73" s="388"/>
      <c r="AD73" s="388"/>
      <c r="AE73" s="389">
        <v>2646</v>
      </c>
      <c r="AF73" s="372"/>
      <c r="AG73" s="372"/>
      <c r="AH73" s="372"/>
      <c r="AI73" s="389">
        <v>3307</v>
      </c>
      <c r="AJ73" s="372"/>
      <c r="AK73" s="372"/>
      <c r="AL73" s="372"/>
      <c r="AM73" s="389">
        <v>4832</v>
      </c>
      <c r="AN73" s="372"/>
      <c r="AO73" s="372"/>
      <c r="AP73" s="372"/>
      <c r="AQ73" s="391" t="s">
        <v>610</v>
      </c>
      <c r="AR73" s="392"/>
      <c r="AS73" s="392"/>
      <c r="AT73" s="393"/>
      <c r="AU73" s="372" t="s">
        <v>610</v>
      </c>
      <c r="AV73" s="372"/>
      <c r="AW73" s="372"/>
      <c r="AX73" s="373"/>
      <c r="AY73">
        <f t="shared" si="1"/>
        <v>1</v>
      </c>
    </row>
    <row r="74" spans="1:51" ht="23.25"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t="s">
        <v>615</v>
      </c>
      <c r="AC74" s="447"/>
      <c r="AD74" s="447"/>
      <c r="AE74" s="389" t="s">
        <v>665</v>
      </c>
      <c r="AF74" s="372"/>
      <c r="AG74" s="372"/>
      <c r="AH74" s="372"/>
      <c r="AI74" s="389" t="s">
        <v>665</v>
      </c>
      <c r="AJ74" s="372"/>
      <c r="AK74" s="372"/>
      <c r="AL74" s="372"/>
      <c r="AM74" s="389" t="s">
        <v>665</v>
      </c>
      <c r="AN74" s="372"/>
      <c r="AO74" s="372"/>
      <c r="AP74" s="372"/>
      <c r="AQ74" s="391" t="s">
        <v>610</v>
      </c>
      <c r="AR74" s="392"/>
      <c r="AS74" s="392"/>
      <c r="AT74" s="393"/>
      <c r="AU74" s="372">
        <v>100000</v>
      </c>
      <c r="AV74" s="372"/>
      <c r="AW74" s="372"/>
      <c r="AX74" s="373"/>
      <c r="AY74">
        <f t="shared" si="1"/>
        <v>1</v>
      </c>
    </row>
    <row r="75" spans="1:51" ht="23.25"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t="s">
        <v>665</v>
      </c>
      <c r="AF75" s="372"/>
      <c r="AG75" s="372"/>
      <c r="AH75" s="372"/>
      <c r="AI75" s="389" t="s">
        <v>665</v>
      </c>
      <c r="AJ75" s="372"/>
      <c r="AK75" s="372"/>
      <c r="AL75" s="372"/>
      <c r="AM75" s="389" t="s">
        <v>665</v>
      </c>
      <c r="AN75" s="372"/>
      <c r="AO75" s="372"/>
      <c r="AP75" s="372"/>
      <c r="AQ75" s="391" t="s">
        <v>610</v>
      </c>
      <c r="AR75" s="392"/>
      <c r="AS75" s="392"/>
      <c r="AT75" s="393"/>
      <c r="AU75" s="372" t="s">
        <v>610</v>
      </c>
      <c r="AV75" s="372"/>
      <c r="AW75" s="372"/>
      <c r="AX75" s="373"/>
      <c r="AY75">
        <f t="shared" si="1"/>
        <v>1</v>
      </c>
    </row>
    <row r="76" spans="1:51" ht="23.25" customHeight="1" x14ac:dyDescent="0.15">
      <c r="A76" s="460" t="s">
        <v>256</v>
      </c>
      <c r="B76" s="455"/>
      <c r="C76" s="455"/>
      <c r="D76" s="455"/>
      <c r="E76" s="455"/>
      <c r="F76" s="456"/>
      <c r="G76" s="496" t="s">
        <v>614</v>
      </c>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1</v>
      </c>
    </row>
    <row r="77" spans="1:51" ht="23.25" customHeight="1" thickBot="1" x14ac:dyDescent="0.2">
      <c r="A77" s="349"/>
      <c r="B77" s="321"/>
      <c r="C77" s="321"/>
      <c r="D77" s="321"/>
      <c r="E77" s="321"/>
      <c r="F77" s="322"/>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1</v>
      </c>
    </row>
    <row r="78" spans="1:51" ht="18.75" hidden="1" customHeight="1" x14ac:dyDescent="0.15">
      <c r="A78" s="315" t="s">
        <v>569</v>
      </c>
      <c r="B78" s="317" t="s">
        <v>570</v>
      </c>
      <c r="C78" s="318"/>
      <c r="D78" s="318"/>
      <c r="E78" s="318"/>
      <c r="F78" s="319"/>
      <c r="G78" s="323" t="s">
        <v>571</v>
      </c>
      <c r="H78" s="323"/>
      <c r="I78" s="323"/>
      <c r="J78" s="323"/>
      <c r="K78" s="323"/>
      <c r="L78" s="323"/>
      <c r="M78" s="323"/>
      <c r="N78" s="323"/>
      <c r="O78" s="323"/>
      <c r="P78" s="323"/>
      <c r="Q78" s="323"/>
      <c r="R78" s="323"/>
      <c r="S78" s="323"/>
      <c r="T78" s="323"/>
      <c r="U78" s="323"/>
      <c r="V78" s="323"/>
      <c r="W78" s="323"/>
      <c r="X78" s="323"/>
      <c r="Y78" s="323"/>
      <c r="Z78" s="323"/>
      <c r="AA78" s="324"/>
      <c r="AB78" s="327" t="s">
        <v>591</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5"/>
      <c r="B81" s="317"/>
      <c r="C81" s="318"/>
      <c r="D81" s="318"/>
      <c r="E81" s="318"/>
      <c r="F81" s="319"/>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5"/>
      <c r="B82" s="320"/>
      <c r="C82" s="321"/>
      <c r="D82" s="321"/>
      <c r="E82" s="321"/>
      <c r="F82" s="322"/>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5"/>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7" t="s">
        <v>11</v>
      </c>
      <c r="AC83" s="908"/>
      <c r="AD83" s="909"/>
      <c r="AE83" s="415" t="s">
        <v>412</v>
      </c>
      <c r="AF83" s="415"/>
      <c r="AG83" s="415"/>
      <c r="AH83" s="415"/>
      <c r="AI83" s="415" t="s">
        <v>564</v>
      </c>
      <c r="AJ83" s="415"/>
      <c r="AK83" s="415"/>
      <c r="AL83" s="415"/>
      <c r="AM83" s="415" t="s">
        <v>380</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86"/>
      <c r="AD84" s="487"/>
      <c r="AE84" s="415"/>
      <c r="AF84" s="415"/>
      <c r="AG84" s="415"/>
      <c r="AH84" s="415"/>
      <c r="AI84" s="415"/>
      <c r="AJ84" s="415"/>
      <c r="AK84" s="415"/>
      <c r="AL84" s="415"/>
      <c r="AM84" s="415"/>
      <c r="AN84" s="415"/>
      <c r="AO84" s="415"/>
      <c r="AP84" s="415"/>
      <c r="AQ84" s="495"/>
      <c r="AR84" s="434"/>
      <c r="AS84" s="432" t="s">
        <v>175</v>
      </c>
      <c r="AT84" s="433"/>
      <c r="AU84" s="434"/>
      <c r="AV84" s="434"/>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8"/>
      <c r="H85" s="139"/>
      <c r="I85" s="139"/>
      <c r="J85" s="139"/>
      <c r="K85" s="139"/>
      <c r="L85" s="139"/>
      <c r="M85" s="139"/>
      <c r="N85" s="139"/>
      <c r="O85" s="140"/>
      <c r="P85" s="139"/>
      <c r="Q85" s="448"/>
      <c r="R85" s="448"/>
      <c r="S85" s="448"/>
      <c r="T85" s="448"/>
      <c r="U85" s="448"/>
      <c r="V85" s="448"/>
      <c r="W85" s="448"/>
      <c r="X85" s="449"/>
      <c r="Y85" s="911" t="s">
        <v>57</v>
      </c>
      <c r="Z85" s="912"/>
      <c r="AA85" s="913"/>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5"/>
      <c r="B86" s="317"/>
      <c r="C86" s="318"/>
      <c r="D86" s="318"/>
      <c r="E86" s="318"/>
      <c r="F86" s="319"/>
      <c r="G86" s="914"/>
      <c r="H86" s="383"/>
      <c r="I86" s="383"/>
      <c r="J86" s="383"/>
      <c r="K86" s="383"/>
      <c r="L86" s="383"/>
      <c r="M86" s="383"/>
      <c r="N86" s="383"/>
      <c r="O86" s="384"/>
      <c r="P86" s="450"/>
      <c r="Q86" s="450"/>
      <c r="R86" s="450"/>
      <c r="S86" s="450"/>
      <c r="T86" s="450"/>
      <c r="U86" s="450"/>
      <c r="V86" s="450"/>
      <c r="W86" s="450"/>
      <c r="X86" s="451"/>
      <c r="Y86" s="915"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5"/>
      <c r="B87" s="317"/>
      <c r="C87" s="318"/>
      <c r="D87" s="318"/>
      <c r="E87" s="318"/>
      <c r="F87" s="319"/>
      <c r="G87" s="141"/>
      <c r="H87" s="142"/>
      <c r="I87" s="142"/>
      <c r="J87" s="142"/>
      <c r="K87" s="142"/>
      <c r="L87" s="142"/>
      <c r="M87" s="142"/>
      <c r="N87" s="142"/>
      <c r="O87" s="143"/>
      <c r="P87" s="452"/>
      <c r="Q87" s="452"/>
      <c r="R87" s="452"/>
      <c r="S87" s="452"/>
      <c r="T87" s="452"/>
      <c r="U87" s="452"/>
      <c r="V87" s="452"/>
      <c r="W87" s="452"/>
      <c r="X87" s="453"/>
      <c r="Y87" s="915" t="s">
        <v>13</v>
      </c>
      <c r="Z87" s="785"/>
      <c r="AA87" s="786"/>
      <c r="AB87" s="916" t="s">
        <v>14</v>
      </c>
      <c r="AC87" s="916"/>
      <c r="AD87" s="916"/>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5"/>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7" t="s">
        <v>11</v>
      </c>
      <c r="AC88" s="908"/>
      <c r="AD88" s="909"/>
      <c r="AE88" s="415" t="s">
        <v>412</v>
      </c>
      <c r="AF88" s="415"/>
      <c r="AG88" s="415"/>
      <c r="AH88" s="415"/>
      <c r="AI88" s="415" t="s">
        <v>564</v>
      </c>
      <c r="AJ88" s="415"/>
      <c r="AK88" s="415"/>
      <c r="AL88" s="415"/>
      <c r="AM88" s="415" t="s">
        <v>380</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86"/>
      <c r="AD89" s="487"/>
      <c r="AE89" s="415"/>
      <c r="AF89" s="415"/>
      <c r="AG89" s="415"/>
      <c r="AH89" s="415"/>
      <c r="AI89" s="415"/>
      <c r="AJ89" s="415"/>
      <c r="AK89" s="415"/>
      <c r="AL89" s="415"/>
      <c r="AM89" s="415"/>
      <c r="AN89" s="415"/>
      <c r="AO89" s="415"/>
      <c r="AP89" s="415"/>
      <c r="AQ89" s="495"/>
      <c r="AR89" s="434"/>
      <c r="AS89" s="432" t="s">
        <v>175</v>
      </c>
      <c r="AT89" s="433"/>
      <c r="AU89" s="434"/>
      <c r="AV89" s="434"/>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8"/>
      <c r="H90" s="139"/>
      <c r="I90" s="139"/>
      <c r="J90" s="139"/>
      <c r="K90" s="139"/>
      <c r="L90" s="139"/>
      <c r="M90" s="139"/>
      <c r="N90" s="139"/>
      <c r="O90" s="140"/>
      <c r="P90" s="139"/>
      <c r="Q90" s="448"/>
      <c r="R90" s="448"/>
      <c r="S90" s="448"/>
      <c r="T90" s="448"/>
      <c r="U90" s="448"/>
      <c r="V90" s="448"/>
      <c r="W90" s="448"/>
      <c r="X90" s="449"/>
      <c r="Y90" s="911" t="s">
        <v>57</v>
      </c>
      <c r="Z90" s="912"/>
      <c r="AA90" s="913"/>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5"/>
      <c r="B91" s="317"/>
      <c r="C91" s="318"/>
      <c r="D91" s="318"/>
      <c r="E91" s="318"/>
      <c r="F91" s="319"/>
      <c r="G91" s="914"/>
      <c r="H91" s="383"/>
      <c r="I91" s="383"/>
      <c r="J91" s="383"/>
      <c r="K91" s="383"/>
      <c r="L91" s="383"/>
      <c r="M91" s="383"/>
      <c r="N91" s="383"/>
      <c r="O91" s="384"/>
      <c r="P91" s="450"/>
      <c r="Q91" s="450"/>
      <c r="R91" s="450"/>
      <c r="S91" s="450"/>
      <c r="T91" s="450"/>
      <c r="U91" s="450"/>
      <c r="V91" s="450"/>
      <c r="W91" s="450"/>
      <c r="X91" s="451"/>
      <c r="Y91" s="915"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5"/>
      <c r="B92" s="320"/>
      <c r="C92" s="321"/>
      <c r="D92" s="321"/>
      <c r="E92" s="321"/>
      <c r="F92" s="322"/>
      <c r="G92" s="141"/>
      <c r="H92" s="142"/>
      <c r="I92" s="142"/>
      <c r="J92" s="142"/>
      <c r="K92" s="142"/>
      <c r="L92" s="142"/>
      <c r="M92" s="142"/>
      <c r="N92" s="142"/>
      <c r="O92" s="143"/>
      <c r="P92" s="452"/>
      <c r="Q92" s="452"/>
      <c r="R92" s="452"/>
      <c r="S92" s="452"/>
      <c r="T92" s="452"/>
      <c r="U92" s="452"/>
      <c r="V92" s="452"/>
      <c r="W92" s="452"/>
      <c r="X92" s="453"/>
      <c r="Y92" s="915" t="s">
        <v>13</v>
      </c>
      <c r="Z92" s="785"/>
      <c r="AA92" s="786"/>
      <c r="AB92" s="916" t="s">
        <v>14</v>
      </c>
      <c r="AC92" s="916"/>
      <c r="AD92" s="916"/>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7" t="s">
        <v>11</v>
      </c>
      <c r="AC93" s="908"/>
      <c r="AD93" s="909"/>
      <c r="AE93" s="415" t="s">
        <v>412</v>
      </c>
      <c r="AF93" s="415"/>
      <c r="AG93" s="415"/>
      <c r="AH93" s="415"/>
      <c r="AI93" s="415" t="s">
        <v>564</v>
      </c>
      <c r="AJ93" s="415"/>
      <c r="AK93" s="415"/>
      <c r="AL93" s="415"/>
      <c r="AM93" s="415" t="s">
        <v>380</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86"/>
      <c r="AD94" s="487"/>
      <c r="AE94" s="415"/>
      <c r="AF94" s="415"/>
      <c r="AG94" s="415"/>
      <c r="AH94" s="415"/>
      <c r="AI94" s="415"/>
      <c r="AJ94" s="415"/>
      <c r="AK94" s="415"/>
      <c r="AL94" s="415"/>
      <c r="AM94" s="415"/>
      <c r="AN94" s="415"/>
      <c r="AO94" s="415"/>
      <c r="AP94" s="415"/>
      <c r="AQ94" s="495"/>
      <c r="AR94" s="434"/>
      <c r="AS94" s="432" t="s">
        <v>175</v>
      </c>
      <c r="AT94" s="433"/>
      <c r="AU94" s="434"/>
      <c r="AV94" s="434"/>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8"/>
      <c r="H95" s="139"/>
      <c r="I95" s="139"/>
      <c r="J95" s="139"/>
      <c r="K95" s="139"/>
      <c r="L95" s="139"/>
      <c r="M95" s="139"/>
      <c r="N95" s="139"/>
      <c r="O95" s="140"/>
      <c r="P95" s="139"/>
      <c r="Q95" s="448"/>
      <c r="R95" s="448"/>
      <c r="S95" s="448"/>
      <c r="T95" s="448"/>
      <c r="U95" s="448"/>
      <c r="V95" s="448"/>
      <c r="W95" s="448"/>
      <c r="X95" s="449"/>
      <c r="Y95" s="911" t="s">
        <v>57</v>
      </c>
      <c r="Z95" s="912"/>
      <c r="AA95" s="913"/>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5"/>
      <c r="B96" s="317"/>
      <c r="C96" s="318"/>
      <c r="D96" s="318"/>
      <c r="E96" s="318"/>
      <c r="F96" s="319"/>
      <c r="G96" s="914"/>
      <c r="H96" s="383"/>
      <c r="I96" s="383"/>
      <c r="J96" s="383"/>
      <c r="K96" s="383"/>
      <c r="L96" s="383"/>
      <c r="M96" s="383"/>
      <c r="N96" s="383"/>
      <c r="O96" s="384"/>
      <c r="P96" s="450"/>
      <c r="Q96" s="450"/>
      <c r="R96" s="450"/>
      <c r="S96" s="450"/>
      <c r="T96" s="450"/>
      <c r="U96" s="450"/>
      <c r="V96" s="450"/>
      <c r="W96" s="450"/>
      <c r="X96" s="451"/>
      <c r="Y96" s="915"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6"/>
      <c r="B97" s="904"/>
      <c r="C97" s="905"/>
      <c r="D97" s="905"/>
      <c r="E97" s="905"/>
      <c r="F97" s="906"/>
      <c r="G97" s="141"/>
      <c r="H97" s="142"/>
      <c r="I97" s="142"/>
      <c r="J97" s="142"/>
      <c r="K97" s="142"/>
      <c r="L97" s="142"/>
      <c r="M97" s="142"/>
      <c r="N97" s="142"/>
      <c r="O97" s="143"/>
      <c r="P97" s="452"/>
      <c r="Q97" s="452"/>
      <c r="R97" s="452"/>
      <c r="S97" s="452"/>
      <c r="T97" s="452"/>
      <c r="U97" s="452"/>
      <c r="V97" s="452"/>
      <c r="W97" s="452"/>
      <c r="X97" s="453"/>
      <c r="Y97" s="915" t="s">
        <v>13</v>
      </c>
      <c r="Z97" s="785"/>
      <c r="AA97" s="786"/>
      <c r="AB97" s="916" t="s">
        <v>14</v>
      </c>
      <c r="AC97" s="916"/>
      <c r="AD97" s="916"/>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customHeight="1" x14ac:dyDescent="0.15">
      <c r="A98" s="308" t="s">
        <v>575</v>
      </c>
      <c r="B98" s="309"/>
      <c r="C98" s="309"/>
      <c r="D98" s="309"/>
      <c r="E98" s="309"/>
      <c r="F98" s="310"/>
      <c r="G98" s="311" t="s">
        <v>676</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x14ac:dyDescent="0.15">
      <c r="A99" s="348" t="s">
        <v>576</v>
      </c>
      <c r="B99" s="318"/>
      <c r="C99" s="318"/>
      <c r="D99" s="318"/>
      <c r="E99" s="318"/>
      <c r="F99" s="319"/>
      <c r="G99" s="350" t="s">
        <v>568</v>
      </c>
      <c r="H99" s="351"/>
      <c r="I99" s="351"/>
      <c r="J99" s="351"/>
      <c r="K99" s="351"/>
      <c r="L99" s="351"/>
      <c r="M99" s="351"/>
      <c r="N99" s="351"/>
      <c r="O99" s="351"/>
      <c r="P99" s="352" t="s">
        <v>567</v>
      </c>
      <c r="Q99" s="351"/>
      <c r="R99" s="351"/>
      <c r="S99" s="351"/>
      <c r="T99" s="351"/>
      <c r="U99" s="351"/>
      <c r="V99" s="351"/>
      <c r="W99" s="351"/>
      <c r="X99" s="353"/>
      <c r="Y99" s="354"/>
      <c r="Z99" s="355"/>
      <c r="AA99" s="356"/>
      <c r="AB99" s="401" t="s">
        <v>11</v>
      </c>
      <c r="AC99" s="401"/>
      <c r="AD99" s="401"/>
      <c r="AE99" s="415" t="s">
        <v>412</v>
      </c>
      <c r="AF99" s="415"/>
      <c r="AG99" s="415"/>
      <c r="AH99" s="415"/>
      <c r="AI99" s="415" t="s">
        <v>564</v>
      </c>
      <c r="AJ99" s="415"/>
      <c r="AK99" s="415"/>
      <c r="AL99" s="415"/>
      <c r="AM99" s="415" t="s">
        <v>380</v>
      </c>
      <c r="AN99" s="415"/>
      <c r="AO99" s="415"/>
      <c r="AP99" s="415"/>
      <c r="AQ99" s="411" t="s">
        <v>411</v>
      </c>
      <c r="AR99" s="412"/>
      <c r="AS99" s="412"/>
      <c r="AT99" s="413"/>
      <c r="AU99" s="411" t="s">
        <v>589</v>
      </c>
      <c r="AV99" s="412"/>
      <c r="AW99" s="412"/>
      <c r="AX99" s="414"/>
      <c r="AY99">
        <f>COUNTA($G$100)</f>
        <v>1</v>
      </c>
    </row>
    <row r="100" spans="1:60" ht="23.25" customHeight="1" x14ac:dyDescent="0.15">
      <c r="A100" s="348"/>
      <c r="B100" s="318"/>
      <c r="C100" s="318"/>
      <c r="D100" s="318"/>
      <c r="E100" s="318"/>
      <c r="F100" s="319"/>
      <c r="G100" s="357" t="s">
        <v>668</v>
      </c>
      <c r="H100" s="358"/>
      <c r="I100" s="358"/>
      <c r="J100" s="358"/>
      <c r="K100" s="358"/>
      <c r="L100" s="358"/>
      <c r="M100" s="358"/>
      <c r="N100" s="358"/>
      <c r="O100" s="358"/>
      <c r="P100" s="361" t="s">
        <v>618</v>
      </c>
      <c r="Q100" s="362"/>
      <c r="R100" s="362"/>
      <c r="S100" s="362"/>
      <c r="T100" s="362"/>
      <c r="U100" s="362"/>
      <c r="V100" s="362"/>
      <c r="W100" s="362"/>
      <c r="X100" s="363"/>
      <c r="Y100" s="367" t="s">
        <v>51</v>
      </c>
      <c r="Z100" s="368"/>
      <c r="AA100" s="369"/>
      <c r="AB100" s="370" t="s">
        <v>619</v>
      </c>
      <c r="AC100" s="370"/>
      <c r="AD100" s="370"/>
      <c r="AE100" s="371">
        <v>18</v>
      </c>
      <c r="AF100" s="371"/>
      <c r="AG100" s="371"/>
      <c r="AH100" s="371"/>
      <c r="AI100" s="371">
        <v>19</v>
      </c>
      <c r="AJ100" s="371"/>
      <c r="AK100" s="371"/>
      <c r="AL100" s="371"/>
      <c r="AM100" s="371">
        <v>29</v>
      </c>
      <c r="AN100" s="371"/>
      <c r="AO100" s="371"/>
      <c r="AP100" s="371"/>
      <c r="AQ100" s="398" t="s">
        <v>648</v>
      </c>
      <c r="AR100" s="371"/>
      <c r="AS100" s="371"/>
      <c r="AT100" s="371"/>
      <c r="AU100" s="389" t="s">
        <v>648</v>
      </c>
      <c r="AV100" s="405"/>
      <c r="AW100" s="405"/>
      <c r="AX100" s="406"/>
      <c r="AY100">
        <f>$AY$99</f>
        <v>1</v>
      </c>
    </row>
    <row r="101" spans="1:60" ht="23.25" customHeight="1" x14ac:dyDescent="0.15">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t="s">
        <v>619</v>
      </c>
      <c r="AC101" s="370"/>
      <c r="AD101" s="370"/>
      <c r="AE101" s="371">
        <v>20</v>
      </c>
      <c r="AF101" s="371"/>
      <c r="AG101" s="371"/>
      <c r="AH101" s="371"/>
      <c r="AI101" s="371">
        <v>20</v>
      </c>
      <c r="AJ101" s="371"/>
      <c r="AK101" s="371"/>
      <c r="AL101" s="371"/>
      <c r="AM101" s="371">
        <v>28</v>
      </c>
      <c r="AN101" s="371"/>
      <c r="AO101" s="371"/>
      <c r="AP101" s="371"/>
      <c r="AQ101" s="371">
        <v>30</v>
      </c>
      <c r="AR101" s="371"/>
      <c r="AS101" s="371"/>
      <c r="AT101" s="371"/>
      <c r="AU101" s="410">
        <v>30</v>
      </c>
      <c r="AV101" s="405"/>
      <c r="AW101" s="405"/>
      <c r="AX101" s="406"/>
      <c r="AY101">
        <f>$AY$99</f>
        <v>1</v>
      </c>
    </row>
    <row r="102" spans="1:60" ht="23.25" customHeight="1" x14ac:dyDescent="0.15">
      <c r="A102" s="460" t="s">
        <v>577</v>
      </c>
      <c r="B102" s="341"/>
      <c r="C102" s="341"/>
      <c r="D102" s="341"/>
      <c r="E102" s="341"/>
      <c r="F102" s="461"/>
      <c r="G102" s="223" t="s">
        <v>578</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412</v>
      </c>
      <c r="AF102" s="415"/>
      <c r="AG102" s="415"/>
      <c r="AH102" s="415"/>
      <c r="AI102" s="415" t="s">
        <v>564</v>
      </c>
      <c r="AJ102" s="415"/>
      <c r="AK102" s="415"/>
      <c r="AL102" s="415"/>
      <c r="AM102" s="415" t="s">
        <v>380</v>
      </c>
      <c r="AN102" s="415"/>
      <c r="AO102" s="415"/>
      <c r="AP102" s="415"/>
      <c r="AQ102" s="416" t="s">
        <v>590</v>
      </c>
      <c r="AR102" s="417"/>
      <c r="AS102" s="417"/>
      <c r="AT102" s="417"/>
      <c r="AU102" s="417"/>
      <c r="AV102" s="417"/>
      <c r="AW102" s="417"/>
      <c r="AX102" s="418"/>
      <c r="AY102">
        <f>IF(SUBSTITUTE(SUBSTITUTE($G$103,"／",""),"　","")="",0,1)</f>
        <v>1</v>
      </c>
    </row>
    <row r="103" spans="1:60" ht="23.25" customHeight="1" x14ac:dyDescent="0.15">
      <c r="A103" s="462"/>
      <c r="B103" s="323"/>
      <c r="C103" s="323"/>
      <c r="D103" s="323"/>
      <c r="E103" s="323"/>
      <c r="F103" s="463"/>
      <c r="G103" s="394" t="s">
        <v>629</v>
      </c>
      <c r="H103" s="395"/>
      <c r="I103" s="395"/>
      <c r="J103" s="395"/>
      <c r="K103" s="395"/>
      <c r="L103" s="395"/>
      <c r="M103" s="395"/>
      <c r="N103" s="395"/>
      <c r="O103" s="395"/>
      <c r="P103" s="395"/>
      <c r="Q103" s="395"/>
      <c r="R103" s="395"/>
      <c r="S103" s="395"/>
      <c r="T103" s="395"/>
      <c r="U103" s="395"/>
      <c r="V103" s="395"/>
      <c r="W103" s="395"/>
      <c r="X103" s="395"/>
      <c r="Y103" s="419" t="s">
        <v>577</v>
      </c>
      <c r="Z103" s="420"/>
      <c r="AA103" s="421"/>
      <c r="AB103" s="422" t="s">
        <v>622</v>
      </c>
      <c r="AC103" s="423"/>
      <c r="AD103" s="424"/>
      <c r="AE103" s="398">
        <v>2393333</v>
      </c>
      <c r="AF103" s="398"/>
      <c r="AG103" s="398"/>
      <c r="AH103" s="398"/>
      <c r="AI103" s="398">
        <v>1946263</v>
      </c>
      <c r="AJ103" s="398"/>
      <c r="AK103" s="398"/>
      <c r="AL103" s="398"/>
      <c r="AM103" s="398">
        <v>1454103</v>
      </c>
      <c r="AN103" s="398"/>
      <c r="AO103" s="398"/>
      <c r="AP103" s="398"/>
      <c r="AQ103" s="389">
        <v>1442667</v>
      </c>
      <c r="AR103" s="372"/>
      <c r="AS103" s="372"/>
      <c r="AT103" s="372"/>
      <c r="AU103" s="372"/>
      <c r="AV103" s="372"/>
      <c r="AW103" s="372"/>
      <c r="AX103" s="373"/>
      <c r="AY103">
        <f>$AY$102</f>
        <v>1</v>
      </c>
    </row>
    <row r="104" spans="1:60" ht="46.5" customHeight="1" x14ac:dyDescent="0.15">
      <c r="A104" s="464"/>
      <c r="B104" s="325"/>
      <c r="C104" s="325"/>
      <c r="D104" s="325"/>
      <c r="E104" s="325"/>
      <c r="F104" s="465"/>
      <c r="G104" s="396"/>
      <c r="H104" s="397"/>
      <c r="I104" s="397"/>
      <c r="J104" s="397"/>
      <c r="K104" s="397"/>
      <c r="L104" s="397"/>
      <c r="M104" s="397"/>
      <c r="N104" s="397"/>
      <c r="O104" s="397"/>
      <c r="P104" s="397"/>
      <c r="Q104" s="397"/>
      <c r="R104" s="397"/>
      <c r="S104" s="397"/>
      <c r="T104" s="397"/>
      <c r="U104" s="397"/>
      <c r="V104" s="397"/>
      <c r="W104" s="397"/>
      <c r="X104" s="397"/>
      <c r="Y104" s="385" t="s">
        <v>580</v>
      </c>
      <c r="Z104" s="399"/>
      <c r="AA104" s="400"/>
      <c r="AB104" s="425" t="s">
        <v>623</v>
      </c>
      <c r="AC104" s="426"/>
      <c r="AD104" s="427"/>
      <c r="AE104" s="428" t="s">
        <v>630</v>
      </c>
      <c r="AF104" s="428"/>
      <c r="AG104" s="428"/>
      <c r="AH104" s="428"/>
      <c r="AI104" s="428" t="s">
        <v>631</v>
      </c>
      <c r="AJ104" s="428"/>
      <c r="AK104" s="428"/>
      <c r="AL104" s="428"/>
      <c r="AM104" s="428" t="s">
        <v>744</v>
      </c>
      <c r="AN104" s="428"/>
      <c r="AO104" s="428"/>
      <c r="AP104" s="428"/>
      <c r="AQ104" s="428" t="s">
        <v>745</v>
      </c>
      <c r="AR104" s="428"/>
      <c r="AS104" s="428"/>
      <c r="AT104" s="428"/>
      <c r="AU104" s="428"/>
      <c r="AV104" s="428"/>
      <c r="AW104" s="428"/>
      <c r="AX104" s="429"/>
      <c r="AY104">
        <f>$AY$102</f>
        <v>1</v>
      </c>
    </row>
    <row r="105" spans="1:60" ht="18.75" customHeight="1" x14ac:dyDescent="0.15">
      <c r="A105" s="502" t="s">
        <v>232</v>
      </c>
      <c r="B105" s="503"/>
      <c r="C105" s="503"/>
      <c r="D105" s="503"/>
      <c r="E105" s="503"/>
      <c r="F105" s="504"/>
      <c r="G105" s="476" t="s">
        <v>139</v>
      </c>
      <c r="H105" s="323"/>
      <c r="I105" s="323"/>
      <c r="J105" s="323"/>
      <c r="K105" s="323"/>
      <c r="L105" s="323"/>
      <c r="M105" s="323"/>
      <c r="N105" s="323"/>
      <c r="O105" s="324"/>
      <c r="P105" s="327" t="s">
        <v>55</v>
      </c>
      <c r="Q105" s="323"/>
      <c r="R105" s="323"/>
      <c r="S105" s="323"/>
      <c r="T105" s="323"/>
      <c r="U105" s="323"/>
      <c r="V105" s="323"/>
      <c r="W105" s="323"/>
      <c r="X105" s="324"/>
      <c r="Y105" s="477"/>
      <c r="Z105" s="478"/>
      <c r="AA105" s="479"/>
      <c r="AB105" s="483" t="s">
        <v>11</v>
      </c>
      <c r="AC105" s="484"/>
      <c r="AD105" s="485"/>
      <c r="AE105" s="415" t="s">
        <v>412</v>
      </c>
      <c r="AF105" s="415"/>
      <c r="AG105" s="415"/>
      <c r="AH105" s="415"/>
      <c r="AI105" s="415" t="s">
        <v>564</v>
      </c>
      <c r="AJ105" s="415"/>
      <c r="AK105" s="415"/>
      <c r="AL105" s="415"/>
      <c r="AM105" s="415" t="s">
        <v>380</v>
      </c>
      <c r="AN105" s="415"/>
      <c r="AO105" s="415"/>
      <c r="AP105" s="415"/>
      <c r="AQ105" s="457" t="s">
        <v>174</v>
      </c>
      <c r="AR105" s="458"/>
      <c r="AS105" s="458"/>
      <c r="AT105" s="459"/>
      <c r="AU105" s="323" t="s">
        <v>128</v>
      </c>
      <c r="AV105" s="323"/>
      <c r="AW105" s="323"/>
      <c r="AX105" s="328"/>
      <c r="AY105">
        <f>COUNTA($G$107)</f>
        <v>1</v>
      </c>
    </row>
    <row r="106" spans="1:60" ht="18.75" customHeight="1" x14ac:dyDescent="0.15">
      <c r="A106" s="505"/>
      <c r="B106" s="506"/>
      <c r="C106" s="506"/>
      <c r="D106" s="506"/>
      <c r="E106" s="506"/>
      <c r="F106" s="507"/>
      <c r="G106" s="343"/>
      <c r="H106" s="325"/>
      <c r="I106" s="325"/>
      <c r="J106" s="325"/>
      <c r="K106" s="325"/>
      <c r="L106" s="325"/>
      <c r="M106" s="325"/>
      <c r="N106" s="325"/>
      <c r="O106" s="326"/>
      <c r="P106" s="329"/>
      <c r="Q106" s="325"/>
      <c r="R106" s="325"/>
      <c r="S106" s="325"/>
      <c r="T106" s="325"/>
      <c r="U106" s="325"/>
      <c r="V106" s="325"/>
      <c r="W106" s="325"/>
      <c r="X106" s="326"/>
      <c r="Y106" s="480"/>
      <c r="Z106" s="481"/>
      <c r="AA106" s="482"/>
      <c r="AB106" s="402"/>
      <c r="AC106" s="486"/>
      <c r="AD106" s="487"/>
      <c r="AE106" s="415"/>
      <c r="AF106" s="415"/>
      <c r="AG106" s="415"/>
      <c r="AH106" s="415"/>
      <c r="AI106" s="415"/>
      <c r="AJ106" s="415"/>
      <c r="AK106" s="415"/>
      <c r="AL106" s="415"/>
      <c r="AM106" s="415"/>
      <c r="AN106" s="415"/>
      <c r="AO106" s="415"/>
      <c r="AP106" s="415"/>
      <c r="AQ106" s="430" t="s">
        <v>610</v>
      </c>
      <c r="AR106" s="431"/>
      <c r="AS106" s="432" t="s">
        <v>175</v>
      </c>
      <c r="AT106" s="433"/>
      <c r="AU106" s="434">
        <v>4</v>
      </c>
      <c r="AV106" s="434"/>
      <c r="AW106" s="325" t="s">
        <v>166</v>
      </c>
      <c r="AX106" s="330"/>
      <c r="AY106">
        <f t="shared" ref="AY106:AY111" si="3">$AY$105</f>
        <v>1</v>
      </c>
    </row>
    <row r="107" spans="1:60" ht="23.25" customHeight="1" x14ac:dyDescent="0.15">
      <c r="A107" s="508"/>
      <c r="B107" s="506"/>
      <c r="C107" s="506"/>
      <c r="D107" s="506"/>
      <c r="E107" s="506"/>
      <c r="F107" s="507"/>
      <c r="G107" s="374" t="s">
        <v>674</v>
      </c>
      <c r="H107" s="375"/>
      <c r="I107" s="375"/>
      <c r="J107" s="375"/>
      <c r="K107" s="375"/>
      <c r="L107" s="375"/>
      <c r="M107" s="375"/>
      <c r="N107" s="375"/>
      <c r="O107" s="376"/>
      <c r="P107" s="139" t="s">
        <v>666</v>
      </c>
      <c r="Q107" s="139"/>
      <c r="R107" s="139"/>
      <c r="S107" s="139"/>
      <c r="T107" s="139"/>
      <c r="U107" s="139"/>
      <c r="V107" s="139"/>
      <c r="W107" s="139"/>
      <c r="X107" s="140"/>
      <c r="Y107" s="385" t="s">
        <v>12</v>
      </c>
      <c r="Z107" s="386"/>
      <c r="AA107" s="387"/>
      <c r="AB107" s="388" t="s">
        <v>615</v>
      </c>
      <c r="AC107" s="388"/>
      <c r="AD107" s="388"/>
      <c r="AE107" s="389">
        <v>786</v>
      </c>
      <c r="AF107" s="372"/>
      <c r="AG107" s="372"/>
      <c r="AH107" s="372"/>
      <c r="AI107" s="389">
        <v>599</v>
      </c>
      <c r="AJ107" s="372"/>
      <c r="AK107" s="372"/>
      <c r="AL107" s="372"/>
      <c r="AM107" s="389">
        <v>1001</v>
      </c>
      <c r="AN107" s="372"/>
      <c r="AO107" s="372"/>
      <c r="AP107" s="372"/>
      <c r="AQ107" s="391" t="s">
        <v>610</v>
      </c>
      <c r="AR107" s="392"/>
      <c r="AS107" s="392"/>
      <c r="AT107" s="393"/>
      <c r="AU107" s="372" t="s">
        <v>610</v>
      </c>
      <c r="AV107" s="372"/>
      <c r="AW107" s="372"/>
      <c r="AX107" s="373"/>
      <c r="AY107">
        <f t="shared" si="3"/>
        <v>1</v>
      </c>
    </row>
    <row r="108" spans="1:60" ht="23.25"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t="s">
        <v>615</v>
      </c>
      <c r="AC108" s="447"/>
      <c r="AD108" s="447"/>
      <c r="AE108" s="389">
        <v>800</v>
      </c>
      <c r="AF108" s="372"/>
      <c r="AG108" s="372"/>
      <c r="AH108" s="372"/>
      <c r="AI108" s="389">
        <v>800</v>
      </c>
      <c r="AJ108" s="372"/>
      <c r="AK108" s="372"/>
      <c r="AL108" s="372"/>
      <c r="AM108" s="389">
        <v>800</v>
      </c>
      <c r="AN108" s="372"/>
      <c r="AO108" s="372"/>
      <c r="AP108" s="372"/>
      <c r="AQ108" s="391" t="s">
        <v>610</v>
      </c>
      <c r="AR108" s="392"/>
      <c r="AS108" s="392"/>
      <c r="AT108" s="393"/>
      <c r="AU108" s="372">
        <v>1130</v>
      </c>
      <c r="AV108" s="372"/>
      <c r="AW108" s="372"/>
      <c r="AX108" s="373"/>
      <c r="AY108">
        <f t="shared" si="3"/>
        <v>1</v>
      </c>
    </row>
    <row r="109" spans="1:60" ht="23.25"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98</v>
      </c>
      <c r="AF109" s="372"/>
      <c r="AG109" s="372"/>
      <c r="AH109" s="372"/>
      <c r="AI109" s="389">
        <v>75</v>
      </c>
      <c r="AJ109" s="372"/>
      <c r="AK109" s="372"/>
      <c r="AL109" s="372"/>
      <c r="AM109" s="389">
        <v>125</v>
      </c>
      <c r="AN109" s="372"/>
      <c r="AO109" s="372"/>
      <c r="AP109" s="372"/>
      <c r="AQ109" s="391" t="s">
        <v>610</v>
      </c>
      <c r="AR109" s="392"/>
      <c r="AS109" s="392"/>
      <c r="AT109" s="393"/>
      <c r="AU109" s="372" t="s">
        <v>610</v>
      </c>
      <c r="AV109" s="372"/>
      <c r="AW109" s="372"/>
      <c r="AX109" s="373"/>
      <c r="AY109">
        <f t="shared" si="3"/>
        <v>1</v>
      </c>
    </row>
    <row r="110" spans="1:60" ht="23.25" customHeight="1" x14ac:dyDescent="0.15">
      <c r="A110" s="460" t="s">
        <v>256</v>
      </c>
      <c r="B110" s="455"/>
      <c r="C110" s="455"/>
      <c r="D110" s="455"/>
      <c r="E110" s="455"/>
      <c r="F110" s="456"/>
      <c r="G110" s="496" t="s">
        <v>614</v>
      </c>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1</v>
      </c>
    </row>
    <row r="111" spans="1:60" ht="23.25" customHeight="1" thickBot="1" x14ac:dyDescent="0.2">
      <c r="A111" s="349"/>
      <c r="B111" s="321"/>
      <c r="C111" s="321"/>
      <c r="D111" s="321"/>
      <c r="E111" s="321"/>
      <c r="F111" s="322"/>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1</v>
      </c>
    </row>
    <row r="112" spans="1:60" ht="18.75" hidden="1" customHeight="1" x14ac:dyDescent="0.15">
      <c r="A112" s="315" t="s">
        <v>569</v>
      </c>
      <c r="B112" s="317" t="s">
        <v>570</v>
      </c>
      <c r="C112" s="318"/>
      <c r="D112" s="318"/>
      <c r="E112" s="318"/>
      <c r="F112" s="319"/>
      <c r="G112" s="323" t="s">
        <v>571</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591</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5"/>
      <c r="B115" s="317"/>
      <c r="C115" s="318"/>
      <c r="D115" s="318"/>
      <c r="E115" s="318"/>
      <c r="F115" s="319"/>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5"/>
      <c r="B116" s="320"/>
      <c r="C116" s="321"/>
      <c r="D116" s="321"/>
      <c r="E116" s="321"/>
      <c r="F116" s="322"/>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5"/>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7" t="s">
        <v>11</v>
      </c>
      <c r="AC117" s="908"/>
      <c r="AD117" s="909"/>
      <c r="AE117" s="415" t="s">
        <v>412</v>
      </c>
      <c r="AF117" s="415"/>
      <c r="AG117" s="415"/>
      <c r="AH117" s="415"/>
      <c r="AI117" s="415" t="s">
        <v>564</v>
      </c>
      <c r="AJ117" s="415"/>
      <c r="AK117" s="415"/>
      <c r="AL117" s="415"/>
      <c r="AM117" s="415" t="s">
        <v>380</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86"/>
      <c r="AD118" s="487"/>
      <c r="AE118" s="415"/>
      <c r="AF118" s="415"/>
      <c r="AG118" s="415"/>
      <c r="AH118" s="415"/>
      <c r="AI118" s="415"/>
      <c r="AJ118" s="415"/>
      <c r="AK118" s="415"/>
      <c r="AL118" s="415"/>
      <c r="AM118" s="415"/>
      <c r="AN118" s="415"/>
      <c r="AO118" s="415"/>
      <c r="AP118" s="415"/>
      <c r="AQ118" s="495"/>
      <c r="AR118" s="434"/>
      <c r="AS118" s="432" t="s">
        <v>175</v>
      </c>
      <c r="AT118" s="433"/>
      <c r="AU118" s="434"/>
      <c r="AV118" s="434"/>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8"/>
      <c r="H119" s="139"/>
      <c r="I119" s="139"/>
      <c r="J119" s="139"/>
      <c r="K119" s="139"/>
      <c r="L119" s="139"/>
      <c r="M119" s="139"/>
      <c r="N119" s="139"/>
      <c r="O119" s="140"/>
      <c r="P119" s="139"/>
      <c r="Q119" s="448"/>
      <c r="R119" s="448"/>
      <c r="S119" s="448"/>
      <c r="T119" s="448"/>
      <c r="U119" s="448"/>
      <c r="V119" s="448"/>
      <c r="W119" s="448"/>
      <c r="X119" s="449"/>
      <c r="Y119" s="911" t="s">
        <v>57</v>
      </c>
      <c r="Z119" s="912"/>
      <c r="AA119" s="913"/>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5"/>
      <c r="B120" s="317"/>
      <c r="C120" s="318"/>
      <c r="D120" s="318"/>
      <c r="E120" s="318"/>
      <c r="F120" s="319"/>
      <c r="G120" s="914"/>
      <c r="H120" s="383"/>
      <c r="I120" s="383"/>
      <c r="J120" s="383"/>
      <c r="K120" s="383"/>
      <c r="L120" s="383"/>
      <c r="M120" s="383"/>
      <c r="N120" s="383"/>
      <c r="O120" s="384"/>
      <c r="P120" s="450"/>
      <c r="Q120" s="450"/>
      <c r="R120" s="450"/>
      <c r="S120" s="450"/>
      <c r="T120" s="450"/>
      <c r="U120" s="450"/>
      <c r="V120" s="450"/>
      <c r="W120" s="450"/>
      <c r="X120" s="451"/>
      <c r="Y120" s="915"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5"/>
      <c r="B121" s="317"/>
      <c r="C121" s="318"/>
      <c r="D121" s="318"/>
      <c r="E121" s="318"/>
      <c r="F121" s="319"/>
      <c r="G121" s="141"/>
      <c r="H121" s="142"/>
      <c r="I121" s="142"/>
      <c r="J121" s="142"/>
      <c r="K121" s="142"/>
      <c r="L121" s="142"/>
      <c r="M121" s="142"/>
      <c r="N121" s="142"/>
      <c r="O121" s="143"/>
      <c r="P121" s="452"/>
      <c r="Q121" s="452"/>
      <c r="R121" s="452"/>
      <c r="S121" s="452"/>
      <c r="T121" s="452"/>
      <c r="U121" s="452"/>
      <c r="V121" s="452"/>
      <c r="W121" s="452"/>
      <c r="X121" s="453"/>
      <c r="Y121" s="915" t="s">
        <v>13</v>
      </c>
      <c r="Z121" s="785"/>
      <c r="AA121" s="786"/>
      <c r="AB121" s="916" t="s">
        <v>14</v>
      </c>
      <c r="AC121" s="916"/>
      <c r="AD121" s="916"/>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5"/>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7" t="s">
        <v>11</v>
      </c>
      <c r="AC122" s="908"/>
      <c r="AD122" s="909"/>
      <c r="AE122" s="415" t="s">
        <v>412</v>
      </c>
      <c r="AF122" s="415"/>
      <c r="AG122" s="415"/>
      <c r="AH122" s="415"/>
      <c r="AI122" s="415" t="s">
        <v>564</v>
      </c>
      <c r="AJ122" s="415"/>
      <c r="AK122" s="415"/>
      <c r="AL122" s="415"/>
      <c r="AM122" s="415" t="s">
        <v>380</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86"/>
      <c r="AD123" s="487"/>
      <c r="AE123" s="415"/>
      <c r="AF123" s="415"/>
      <c r="AG123" s="415"/>
      <c r="AH123" s="415"/>
      <c r="AI123" s="415"/>
      <c r="AJ123" s="415"/>
      <c r="AK123" s="415"/>
      <c r="AL123" s="415"/>
      <c r="AM123" s="415"/>
      <c r="AN123" s="415"/>
      <c r="AO123" s="415"/>
      <c r="AP123" s="415"/>
      <c r="AQ123" s="495"/>
      <c r="AR123" s="434"/>
      <c r="AS123" s="432" t="s">
        <v>175</v>
      </c>
      <c r="AT123" s="433"/>
      <c r="AU123" s="434"/>
      <c r="AV123" s="434"/>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8"/>
      <c r="H124" s="139"/>
      <c r="I124" s="139"/>
      <c r="J124" s="139"/>
      <c r="K124" s="139"/>
      <c r="L124" s="139"/>
      <c r="M124" s="139"/>
      <c r="N124" s="139"/>
      <c r="O124" s="140"/>
      <c r="P124" s="139"/>
      <c r="Q124" s="448"/>
      <c r="R124" s="448"/>
      <c r="S124" s="448"/>
      <c r="T124" s="448"/>
      <c r="U124" s="448"/>
      <c r="V124" s="448"/>
      <c r="W124" s="448"/>
      <c r="X124" s="449"/>
      <c r="Y124" s="911" t="s">
        <v>57</v>
      </c>
      <c r="Z124" s="912"/>
      <c r="AA124" s="913"/>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5"/>
      <c r="B125" s="317"/>
      <c r="C125" s="318"/>
      <c r="D125" s="318"/>
      <c r="E125" s="318"/>
      <c r="F125" s="319"/>
      <c r="G125" s="914"/>
      <c r="H125" s="383"/>
      <c r="I125" s="383"/>
      <c r="J125" s="383"/>
      <c r="K125" s="383"/>
      <c r="L125" s="383"/>
      <c r="M125" s="383"/>
      <c r="N125" s="383"/>
      <c r="O125" s="384"/>
      <c r="P125" s="450"/>
      <c r="Q125" s="450"/>
      <c r="R125" s="450"/>
      <c r="S125" s="450"/>
      <c r="T125" s="450"/>
      <c r="U125" s="450"/>
      <c r="V125" s="450"/>
      <c r="W125" s="450"/>
      <c r="X125" s="451"/>
      <c r="Y125" s="915"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5"/>
      <c r="B126" s="320"/>
      <c r="C126" s="321"/>
      <c r="D126" s="321"/>
      <c r="E126" s="321"/>
      <c r="F126" s="322"/>
      <c r="G126" s="141"/>
      <c r="H126" s="142"/>
      <c r="I126" s="142"/>
      <c r="J126" s="142"/>
      <c r="K126" s="142"/>
      <c r="L126" s="142"/>
      <c r="M126" s="142"/>
      <c r="N126" s="142"/>
      <c r="O126" s="143"/>
      <c r="P126" s="452"/>
      <c r="Q126" s="452"/>
      <c r="R126" s="452"/>
      <c r="S126" s="452"/>
      <c r="T126" s="452"/>
      <c r="U126" s="452"/>
      <c r="V126" s="452"/>
      <c r="W126" s="452"/>
      <c r="X126" s="453"/>
      <c r="Y126" s="915" t="s">
        <v>13</v>
      </c>
      <c r="Z126" s="785"/>
      <c r="AA126" s="786"/>
      <c r="AB126" s="916" t="s">
        <v>14</v>
      </c>
      <c r="AC126" s="916"/>
      <c r="AD126" s="916"/>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5"/>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7" t="s">
        <v>11</v>
      </c>
      <c r="AC127" s="908"/>
      <c r="AD127" s="909"/>
      <c r="AE127" s="415" t="s">
        <v>412</v>
      </c>
      <c r="AF127" s="415"/>
      <c r="AG127" s="415"/>
      <c r="AH127" s="415"/>
      <c r="AI127" s="415" t="s">
        <v>564</v>
      </c>
      <c r="AJ127" s="415"/>
      <c r="AK127" s="415"/>
      <c r="AL127" s="415"/>
      <c r="AM127" s="415" t="s">
        <v>380</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86"/>
      <c r="AD128" s="487"/>
      <c r="AE128" s="415"/>
      <c r="AF128" s="415"/>
      <c r="AG128" s="415"/>
      <c r="AH128" s="415"/>
      <c r="AI128" s="415"/>
      <c r="AJ128" s="415"/>
      <c r="AK128" s="415"/>
      <c r="AL128" s="415"/>
      <c r="AM128" s="415"/>
      <c r="AN128" s="415"/>
      <c r="AO128" s="415"/>
      <c r="AP128" s="415"/>
      <c r="AQ128" s="495"/>
      <c r="AR128" s="434"/>
      <c r="AS128" s="432" t="s">
        <v>175</v>
      </c>
      <c r="AT128" s="433"/>
      <c r="AU128" s="434"/>
      <c r="AV128" s="434"/>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8"/>
      <c r="H129" s="139"/>
      <c r="I129" s="139"/>
      <c r="J129" s="139"/>
      <c r="K129" s="139"/>
      <c r="L129" s="139"/>
      <c r="M129" s="139"/>
      <c r="N129" s="139"/>
      <c r="O129" s="140"/>
      <c r="P129" s="139"/>
      <c r="Q129" s="448"/>
      <c r="R129" s="448"/>
      <c r="S129" s="448"/>
      <c r="T129" s="448"/>
      <c r="U129" s="448"/>
      <c r="V129" s="448"/>
      <c r="W129" s="448"/>
      <c r="X129" s="449"/>
      <c r="Y129" s="911" t="s">
        <v>57</v>
      </c>
      <c r="Z129" s="912"/>
      <c r="AA129" s="913"/>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5"/>
      <c r="B130" s="317"/>
      <c r="C130" s="318"/>
      <c r="D130" s="318"/>
      <c r="E130" s="318"/>
      <c r="F130" s="319"/>
      <c r="G130" s="914"/>
      <c r="H130" s="383"/>
      <c r="I130" s="383"/>
      <c r="J130" s="383"/>
      <c r="K130" s="383"/>
      <c r="L130" s="383"/>
      <c r="M130" s="383"/>
      <c r="N130" s="383"/>
      <c r="O130" s="384"/>
      <c r="P130" s="450"/>
      <c r="Q130" s="450"/>
      <c r="R130" s="450"/>
      <c r="S130" s="450"/>
      <c r="T130" s="450"/>
      <c r="U130" s="450"/>
      <c r="V130" s="450"/>
      <c r="W130" s="450"/>
      <c r="X130" s="451"/>
      <c r="Y130" s="915"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6"/>
      <c r="B131" s="904"/>
      <c r="C131" s="905"/>
      <c r="D131" s="905"/>
      <c r="E131" s="905"/>
      <c r="F131" s="906"/>
      <c r="G131" s="141"/>
      <c r="H131" s="142"/>
      <c r="I131" s="142"/>
      <c r="J131" s="142"/>
      <c r="K131" s="142"/>
      <c r="L131" s="142"/>
      <c r="M131" s="142"/>
      <c r="N131" s="142"/>
      <c r="O131" s="143"/>
      <c r="P131" s="452"/>
      <c r="Q131" s="452"/>
      <c r="R131" s="452"/>
      <c r="S131" s="452"/>
      <c r="T131" s="452"/>
      <c r="U131" s="452"/>
      <c r="V131" s="452"/>
      <c r="W131" s="452"/>
      <c r="X131" s="453"/>
      <c r="Y131" s="915" t="s">
        <v>13</v>
      </c>
      <c r="Z131" s="785"/>
      <c r="AA131" s="786"/>
      <c r="AB131" s="916" t="s">
        <v>14</v>
      </c>
      <c r="AC131" s="916"/>
      <c r="AD131" s="916"/>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customHeight="1" x14ac:dyDescent="0.15">
      <c r="A132" s="308" t="s">
        <v>575</v>
      </c>
      <c r="B132" s="309"/>
      <c r="C132" s="309"/>
      <c r="D132" s="309"/>
      <c r="E132" s="309"/>
      <c r="F132" s="310"/>
      <c r="G132" s="311" t="s">
        <v>671</v>
      </c>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1</v>
      </c>
    </row>
    <row r="133" spans="1:60" ht="31.5" customHeight="1" x14ac:dyDescent="0.15">
      <c r="A133" s="348" t="s">
        <v>576</v>
      </c>
      <c r="B133" s="318"/>
      <c r="C133" s="318"/>
      <c r="D133" s="318"/>
      <c r="E133" s="318"/>
      <c r="F133" s="319"/>
      <c r="G133" s="350" t="s">
        <v>568</v>
      </c>
      <c r="H133" s="351"/>
      <c r="I133" s="351"/>
      <c r="J133" s="351"/>
      <c r="K133" s="351"/>
      <c r="L133" s="351"/>
      <c r="M133" s="351"/>
      <c r="N133" s="351"/>
      <c r="O133" s="351"/>
      <c r="P133" s="352" t="s">
        <v>567</v>
      </c>
      <c r="Q133" s="351"/>
      <c r="R133" s="351"/>
      <c r="S133" s="351"/>
      <c r="T133" s="351"/>
      <c r="U133" s="351"/>
      <c r="V133" s="351"/>
      <c r="W133" s="351"/>
      <c r="X133" s="353"/>
      <c r="Y133" s="354"/>
      <c r="Z133" s="355"/>
      <c r="AA133" s="356"/>
      <c r="AB133" s="401" t="s">
        <v>11</v>
      </c>
      <c r="AC133" s="401"/>
      <c r="AD133" s="401"/>
      <c r="AE133" s="415" t="s">
        <v>412</v>
      </c>
      <c r="AF133" s="415"/>
      <c r="AG133" s="415"/>
      <c r="AH133" s="415"/>
      <c r="AI133" s="415" t="s">
        <v>564</v>
      </c>
      <c r="AJ133" s="415"/>
      <c r="AK133" s="415"/>
      <c r="AL133" s="415"/>
      <c r="AM133" s="415" t="s">
        <v>380</v>
      </c>
      <c r="AN133" s="415"/>
      <c r="AO133" s="415"/>
      <c r="AP133" s="415"/>
      <c r="AQ133" s="411" t="s">
        <v>411</v>
      </c>
      <c r="AR133" s="412"/>
      <c r="AS133" s="412"/>
      <c r="AT133" s="413"/>
      <c r="AU133" s="411" t="s">
        <v>589</v>
      </c>
      <c r="AV133" s="412"/>
      <c r="AW133" s="412"/>
      <c r="AX133" s="414"/>
      <c r="AY133">
        <f>COUNTA($G$134)</f>
        <v>1</v>
      </c>
    </row>
    <row r="134" spans="1:60" ht="30" customHeight="1" x14ac:dyDescent="0.15">
      <c r="A134" s="348"/>
      <c r="B134" s="318"/>
      <c r="C134" s="318"/>
      <c r="D134" s="318"/>
      <c r="E134" s="318"/>
      <c r="F134" s="319"/>
      <c r="G134" s="357" t="s">
        <v>669</v>
      </c>
      <c r="H134" s="358"/>
      <c r="I134" s="358"/>
      <c r="J134" s="358"/>
      <c r="K134" s="358"/>
      <c r="L134" s="358"/>
      <c r="M134" s="358"/>
      <c r="N134" s="358"/>
      <c r="O134" s="358"/>
      <c r="P134" s="361" t="s">
        <v>620</v>
      </c>
      <c r="Q134" s="362"/>
      <c r="R134" s="362"/>
      <c r="S134" s="362"/>
      <c r="T134" s="362"/>
      <c r="U134" s="362"/>
      <c r="V134" s="362"/>
      <c r="W134" s="362"/>
      <c r="X134" s="363"/>
      <c r="Y134" s="367" t="s">
        <v>51</v>
      </c>
      <c r="Z134" s="368"/>
      <c r="AA134" s="369"/>
      <c r="AB134" s="370" t="s">
        <v>613</v>
      </c>
      <c r="AC134" s="370"/>
      <c r="AD134" s="370"/>
      <c r="AE134" s="371" t="s">
        <v>610</v>
      </c>
      <c r="AF134" s="371"/>
      <c r="AG134" s="371"/>
      <c r="AH134" s="371"/>
      <c r="AI134" s="371" t="s">
        <v>610</v>
      </c>
      <c r="AJ134" s="371"/>
      <c r="AK134" s="371"/>
      <c r="AL134" s="371"/>
      <c r="AM134" s="371">
        <v>14</v>
      </c>
      <c r="AN134" s="371"/>
      <c r="AO134" s="371"/>
      <c r="AP134" s="371"/>
      <c r="AQ134" s="398" t="s">
        <v>648</v>
      </c>
      <c r="AR134" s="371"/>
      <c r="AS134" s="371"/>
      <c r="AT134" s="371"/>
      <c r="AU134" s="389" t="s">
        <v>648</v>
      </c>
      <c r="AV134" s="405"/>
      <c r="AW134" s="405"/>
      <c r="AX134" s="406"/>
      <c r="AY134">
        <f>$AY$133</f>
        <v>1</v>
      </c>
    </row>
    <row r="135" spans="1:60" ht="30" customHeight="1" x14ac:dyDescent="0.15">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t="s">
        <v>613</v>
      </c>
      <c r="AC135" s="370"/>
      <c r="AD135" s="370"/>
      <c r="AE135" s="371" t="s">
        <v>610</v>
      </c>
      <c r="AF135" s="371"/>
      <c r="AG135" s="371"/>
      <c r="AH135" s="371"/>
      <c r="AI135" s="371" t="s">
        <v>610</v>
      </c>
      <c r="AJ135" s="371"/>
      <c r="AK135" s="371"/>
      <c r="AL135" s="371"/>
      <c r="AM135" s="371">
        <v>6</v>
      </c>
      <c r="AN135" s="371"/>
      <c r="AO135" s="371"/>
      <c r="AP135" s="371"/>
      <c r="AQ135" s="371">
        <v>6</v>
      </c>
      <c r="AR135" s="371"/>
      <c r="AS135" s="371"/>
      <c r="AT135" s="371"/>
      <c r="AU135" s="410">
        <v>6</v>
      </c>
      <c r="AV135" s="405"/>
      <c r="AW135" s="405"/>
      <c r="AX135" s="406"/>
      <c r="AY135">
        <f>$AY$133</f>
        <v>1</v>
      </c>
    </row>
    <row r="136" spans="1:60" ht="23.25" customHeight="1" x14ac:dyDescent="0.15">
      <c r="A136" s="460" t="s">
        <v>577</v>
      </c>
      <c r="B136" s="341"/>
      <c r="C136" s="341"/>
      <c r="D136" s="341"/>
      <c r="E136" s="341"/>
      <c r="F136" s="461"/>
      <c r="G136" s="223" t="s">
        <v>578</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412</v>
      </c>
      <c r="AF136" s="415"/>
      <c r="AG136" s="415"/>
      <c r="AH136" s="415"/>
      <c r="AI136" s="415" t="s">
        <v>564</v>
      </c>
      <c r="AJ136" s="415"/>
      <c r="AK136" s="415"/>
      <c r="AL136" s="415"/>
      <c r="AM136" s="415" t="s">
        <v>380</v>
      </c>
      <c r="AN136" s="415"/>
      <c r="AO136" s="415"/>
      <c r="AP136" s="415"/>
      <c r="AQ136" s="416" t="s">
        <v>590</v>
      </c>
      <c r="AR136" s="417"/>
      <c r="AS136" s="417"/>
      <c r="AT136" s="417"/>
      <c r="AU136" s="417"/>
      <c r="AV136" s="417"/>
      <c r="AW136" s="417"/>
      <c r="AX136" s="418"/>
      <c r="AY136">
        <f>IF(SUBSTITUTE(SUBSTITUTE($G$137,"／",""),"　","")="",0,1)</f>
        <v>1</v>
      </c>
    </row>
    <row r="137" spans="1:60" ht="23.25" customHeight="1" x14ac:dyDescent="0.15">
      <c r="A137" s="462"/>
      <c r="B137" s="323"/>
      <c r="C137" s="323"/>
      <c r="D137" s="323"/>
      <c r="E137" s="323"/>
      <c r="F137" s="463"/>
      <c r="G137" s="394" t="s">
        <v>632</v>
      </c>
      <c r="H137" s="395"/>
      <c r="I137" s="395"/>
      <c r="J137" s="395"/>
      <c r="K137" s="395"/>
      <c r="L137" s="395"/>
      <c r="M137" s="395"/>
      <c r="N137" s="395"/>
      <c r="O137" s="395"/>
      <c r="P137" s="395"/>
      <c r="Q137" s="395"/>
      <c r="R137" s="395"/>
      <c r="S137" s="395"/>
      <c r="T137" s="395"/>
      <c r="U137" s="395"/>
      <c r="V137" s="395"/>
      <c r="W137" s="395"/>
      <c r="X137" s="395"/>
      <c r="Y137" s="419" t="s">
        <v>577</v>
      </c>
      <c r="Z137" s="420"/>
      <c r="AA137" s="421"/>
      <c r="AB137" s="422" t="s">
        <v>622</v>
      </c>
      <c r="AC137" s="423"/>
      <c r="AD137" s="424"/>
      <c r="AE137" s="398" t="s">
        <v>610</v>
      </c>
      <c r="AF137" s="398"/>
      <c r="AG137" s="398"/>
      <c r="AH137" s="398"/>
      <c r="AI137" s="398" t="s">
        <v>610</v>
      </c>
      <c r="AJ137" s="398"/>
      <c r="AK137" s="398"/>
      <c r="AL137" s="398"/>
      <c r="AM137" s="398">
        <v>2574071</v>
      </c>
      <c r="AN137" s="398"/>
      <c r="AO137" s="398"/>
      <c r="AP137" s="398"/>
      <c r="AQ137" s="389">
        <v>6603000</v>
      </c>
      <c r="AR137" s="372"/>
      <c r="AS137" s="372"/>
      <c r="AT137" s="372"/>
      <c r="AU137" s="372"/>
      <c r="AV137" s="372"/>
      <c r="AW137" s="372"/>
      <c r="AX137" s="373"/>
      <c r="AY137">
        <f>$AY$136</f>
        <v>1</v>
      </c>
    </row>
    <row r="138" spans="1:60" ht="46.5" customHeight="1" thickBot="1" x14ac:dyDescent="0.2">
      <c r="A138" s="464"/>
      <c r="B138" s="325"/>
      <c r="C138" s="325"/>
      <c r="D138" s="325"/>
      <c r="E138" s="325"/>
      <c r="F138" s="465"/>
      <c r="G138" s="396"/>
      <c r="H138" s="397"/>
      <c r="I138" s="397"/>
      <c r="J138" s="397"/>
      <c r="K138" s="397"/>
      <c r="L138" s="397"/>
      <c r="M138" s="397"/>
      <c r="N138" s="397"/>
      <c r="O138" s="397"/>
      <c r="P138" s="397"/>
      <c r="Q138" s="397"/>
      <c r="R138" s="397"/>
      <c r="S138" s="397"/>
      <c r="T138" s="397"/>
      <c r="U138" s="397"/>
      <c r="V138" s="397"/>
      <c r="W138" s="397"/>
      <c r="X138" s="397"/>
      <c r="Y138" s="385" t="s">
        <v>580</v>
      </c>
      <c r="Z138" s="399"/>
      <c r="AA138" s="400"/>
      <c r="AB138" s="425" t="s">
        <v>623</v>
      </c>
      <c r="AC138" s="426"/>
      <c r="AD138" s="427"/>
      <c r="AE138" s="428" t="s">
        <v>610</v>
      </c>
      <c r="AF138" s="428"/>
      <c r="AG138" s="428"/>
      <c r="AH138" s="428"/>
      <c r="AI138" s="428" t="s">
        <v>610</v>
      </c>
      <c r="AJ138" s="428"/>
      <c r="AK138" s="428"/>
      <c r="AL138" s="428"/>
      <c r="AM138" s="428" t="s">
        <v>747</v>
      </c>
      <c r="AN138" s="428"/>
      <c r="AO138" s="428"/>
      <c r="AP138" s="428"/>
      <c r="AQ138" s="428" t="s">
        <v>746</v>
      </c>
      <c r="AR138" s="428"/>
      <c r="AS138" s="428"/>
      <c r="AT138" s="428"/>
      <c r="AU138" s="428"/>
      <c r="AV138" s="428"/>
      <c r="AW138" s="428"/>
      <c r="AX138" s="429"/>
      <c r="AY138">
        <f>$AY$136</f>
        <v>1</v>
      </c>
    </row>
    <row r="139" spans="1:60" ht="18.75" hidden="1" customHeight="1" x14ac:dyDescent="0.15">
      <c r="A139" s="502" t="s">
        <v>232</v>
      </c>
      <c r="B139" s="503"/>
      <c r="C139" s="503"/>
      <c r="D139" s="503"/>
      <c r="E139" s="503"/>
      <c r="F139" s="504"/>
      <c r="G139" s="476" t="s">
        <v>139</v>
      </c>
      <c r="H139" s="323"/>
      <c r="I139" s="323"/>
      <c r="J139" s="323"/>
      <c r="K139" s="323"/>
      <c r="L139" s="323"/>
      <c r="M139" s="323"/>
      <c r="N139" s="323"/>
      <c r="O139" s="324"/>
      <c r="P139" s="327" t="s">
        <v>55</v>
      </c>
      <c r="Q139" s="323"/>
      <c r="R139" s="323"/>
      <c r="S139" s="323"/>
      <c r="T139" s="323"/>
      <c r="U139" s="323"/>
      <c r="V139" s="323"/>
      <c r="W139" s="323"/>
      <c r="X139" s="324"/>
      <c r="Y139" s="477"/>
      <c r="Z139" s="478"/>
      <c r="AA139" s="479"/>
      <c r="AB139" s="483" t="s">
        <v>11</v>
      </c>
      <c r="AC139" s="484"/>
      <c r="AD139" s="485"/>
      <c r="AE139" s="415" t="s">
        <v>412</v>
      </c>
      <c r="AF139" s="415"/>
      <c r="AG139" s="415"/>
      <c r="AH139" s="415"/>
      <c r="AI139" s="415" t="s">
        <v>564</v>
      </c>
      <c r="AJ139" s="415"/>
      <c r="AK139" s="415"/>
      <c r="AL139" s="415"/>
      <c r="AM139" s="415" t="s">
        <v>380</v>
      </c>
      <c r="AN139" s="415"/>
      <c r="AO139" s="415"/>
      <c r="AP139" s="415"/>
      <c r="AQ139" s="457" t="s">
        <v>174</v>
      </c>
      <c r="AR139" s="458"/>
      <c r="AS139" s="458"/>
      <c r="AT139" s="459"/>
      <c r="AU139" s="323" t="s">
        <v>128</v>
      </c>
      <c r="AV139" s="323"/>
      <c r="AW139" s="323"/>
      <c r="AX139" s="328"/>
      <c r="AY139">
        <f>COUNTA($G$141)</f>
        <v>0</v>
      </c>
    </row>
    <row r="140" spans="1:60" ht="18.75" hidden="1" customHeight="1" x14ac:dyDescent="0.15">
      <c r="A140" s="505"/>
      <c r="B140" s="506"/>
      <c r="C140" s="506"/>
      <c r="D140" s="506"/>
      <c r="E140" s="506"/>
      <c r="F140" s="507"/>
      <c r="G140" s="343"/>
      <c r="H140" s="325"/>
      <c r="I140" s="325"/>
      <c r="J140" s="325"/>
      <c r="K140" s="325"/>
      <c r="L140" s="325"/>
      <c r="M140" s="325"/>
      <c r="N140" s="325"/>
      <c r="O140" s="326"/>
      <c r="P140" s="329"/>
      <c r="Q140" s="325"/>
      <c r="R140" s="325"/>
      <c r="S140" s="325"/>
      <c r="T140" s="325"/>
      <c r="U140" s="325"/>
      <c r="V140" s="325"/>
      <c r="W140" s="325"/>
      <c r="X140" s="326"/>
      <c r="Y140" s="480"/>
      <c r="Z140" s="481"/>
      <c r="AA140" s="482"/>
      <c r="AB140" s="402"/>
      <c r="AC140" s="486"/>
      <c r="AD140" s="487"/>
      <c r="AE140" s="415"/>
      <c r="AF140" s="415"/>
      <c r="AG140" s="415"/>
      <c r="AH140" s="415"/>
      <c r="AI140" s="415"/>
      <c r="AJ140" s="415"/>
      <c r="AK140" s="415"/>
      <c r="AL140" s="415"/>
      <c r="AM140" s="415"/>
      <c r="AN140" s="415"/>
      <c r="AO140" s="415"/>
      <c r="AP140" s="415"/>
      <c r="AQ140" s="430"/>
      <c r="AR140" s="431"/>
      <c r="AS140" s="432" t="s">
        <v>175</v>
      </c>
      <c r="AT140" s="433"/>
      <c r="AU140" s="434"/>
      <c r="AV140" s="434"/>
      <c r="AW140" s="325" t="s">
        <v>166</v>
      </c>
      <c r="AX140" s="330"/>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256</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1"/>
      <c r="C145" s="321"/>
      <c r="D145" s="321"/>
      <c r="E145" s="321"/>
      <c r="F145" s="322"/>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5" t="s">
        <v>569</v>
      </c>
      <c r="B146" s="317" t="s">
        <v>570</v>
      </c>
      <c r="C146" s="318"/>
      <c r="D146" s="318"/>
      <c r="E146" s="318"/>
      <c r="F146" s="319"/>
      <c r="G146" s="323" t="s">
        <v>571</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591</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5"/>
      <c r="B149" s="317"/>
      <c r="C149" s="318"/>
      <c r="D149" s="318"/>
      <c r="E149" s="318"/>
      <c r="F149" s="319"/>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5"/>
      <c r="B150" s="320"/>
      <c r="C150" s="321"/>
      <c r="D150" s="321"/>
      <c r="E150" s="321"/>
      <c r="F150" s="322"/>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5"/>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7" t="s">
        <v>11</v>
      </c>
      <c r="AC151" s="908"/>
      <c r="AD151" s="909"/>
      <c r="AE151" s="415" t="s">
        <v>412</v>
      </c>
      <c r="AF151" s="415"/>
      <c r="AG151" s="415"/>
      <c r="AH151" s="415"/>
      <c r="AI151" s="415" t="s">
        <v>564</v>
      </c>
      <c r="AJ151" s="415"/>
      <c r="AK151" s="415"/>
      <c r="AL151" s="415"/>
      <c r="AM151" s="415" t="s">
        <v>380</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86"/>
      <c r="AD152" s="487"/>
      <c r="AE152" s="415"/>
      <c r="AF152" s="415"/>
      <c r="AG152" s="415"/>
      <c r="AH152" s="415"/>
      <c r="AI152" s="415"/>
      <c r="AJ152" s="415"/>
      <c r="AK152" s="415"/>
      <c r="AL152" s="415"/>
      <c r="AM152" s="415"/>
      <c r="AN152" s="415"/>
      <c r="AO152" s="415"/>
      <c r="AP152" s="415"/>
      <c r="AQ152" s="495"/>
      <c r="AR152" s="434"/>
      <c r="AS152" s="432" t="s">
        <v>175</v>
      </c>
      <c r="AT152" s="433"/>
      <c r="AU152" s="434"/>
      <c r="AV152" s="434"/>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8"/>
      <c r="H153" s="139"/>
      <c r="I153" s="139"/>
      <c r="J153" s="139"/>
      <c r="K153" s="139"/>
      <c r="L153" s="139"/>
      <c r="M153" s="139"/>
      <c r="N153" s="139"/>
      <c r="O153" s="140"/>
      <c r="P153" s="139"/>
      <c r="Q153" s="448"/>
      <c r="R153" s="448"/>
      <c r="S153" s="448"/>
      <c r="T153" s="448"/>
      <c r="U153" s="448"/>
      <c r="V153" s="448"/>
      <c r="W153" s="448"/>
      <c r="X153" s="449"/>
      <c r="Y153" s="911" t="s">
        <v>57</v>
      </c>
      <c r="Z153" s="912"/>
      <c r="AA153" s="913"/>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5"/>
      <c r="B154" s="317"/>
      <c r="C154" s="318"/>
      <c r="D154" s="318"/>
      <c r="E154" s="318"/>
      <c r="F154" s="319"/>
      <c r="G154" s="914"/>
      <c r="H154" s="383"/>
      <c r="I154" s="383"/>
      <c r="J154" s="383"/>
      <c r="K154" s="383"/>
      <c r="L154" s="383"/>
      <c r="M154" s="383"/>
      <c r="N154" s="383"/>
      <c r="O154" s="384"/>
      <c r="P154" s="450"/>
      <c r="Q154" s="450"/>
      <c r="R154" s="450"/>
      <c r="S154" s="450"/>
      <c r="T154" s="450"/>
      <c r="U154" s="450"/>
      <c r="V154" s="450"/>
      <c r="W154" s="450"/>
      <c r="X154" s="451"/>
      <c r="Y154" s="915"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5"/>
      <c r="B155" s="317"/>
      <c r="C155" s="318"/>
      <c r="D155" s="318"/>
      <c r="E155" s="318"/>
      <c r="F155" s="319"/>
      <c r="G155" s="141"/>
      <c r="H155" s="142"/>
      <c r="I155" s="142"/>
      <c r="J155" s="142"/>
      <c r="K155" s="142"/>
      <c r="L155" s="142"/>
      <c r="M155" s="142"/>
      <c r="N155" s="142"/>
      <c r="O155" s="143"/>
      <c r="P155" s="452"/>
      <c r="Q155" s="452"/>
      <c r="R155" s="452"/>
      <c r="S155" s="452"/>
      <c r="T155" s="452"/>
      <c r="U155" s="452"/>
      <c r="V155" s="452"/>
      <c r="W155" s="452"/>
      <c r="X155" s="453"/>
      <c r="Y155" s="915" t="s">
        <v>13</v>
      </c>
      <c r="Z155" s="785"/>
      <c r="AA155" s="786"/>
      <c r="AB155" s="916" t="s">
        <v>14</v>
      </c>
      <c r="AC155" s="916"/>
      <c r="AD155" s="916"/>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5"/>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7" t="s">
        <v>11</v>
      </c>
      <c r="AC156" s="908"/>
      <c r="AD156" s="909"/>
      <c r="AE156" s="415" t="s">
        <v>412</v>
      </c>
      <c r="AF156" s="415"/>
      <c r="AG156" s="415"/>
      <c r="AH156" s="415"/>
      <c r="AI156" s="415" t="s">
        <v>564</v>
      </c>
      <c r="AJ156" s="415"/>
      <c r="AK156" s="415"/>
      <c r="AL156" s="415"/>
      <c r="AM156" s="415" t="s">
        <v>380</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86"/>
      <c r="AD157" s="487"/>
      <c r="AE157" s="415"/>
      <c r="AF157" s="415"/>
      <c r="AG157" s="415"/>
      <c r="AH157" s="415"/>
      <c r="AI157" s="415"/>
      <c r="AJ157" s="415"/>
      <c r="AK157" s="415"/>
      <c r="AL157" s="415"/>
      <c r="AM157" s="415"/>
      <c r="AN157" s="415"/>
      <c r="AO157" s="415"/>
      <c r="AP157" s="415"/>
      <c r="AQ157" s="495"/>
      <c r="AR157" s="434"/>
      <c r="AS157" s="432" t="s">
        <v>175</v>
      </c>
      <c r="AT157" s="433"/>
      <c r="AU157" s="434"/>
      <c r="AV157" s="434"/>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8"/>
      <c r="H158" s="139"/>
      <c r="I158" s="139"/>
      <c r="J158" s="139"/>
      <c r="K158" s="139"/>
      <c r="L158" s="139"/>
      <c r="M158" s="139"/>
      <c r="N158" s="139"/>
      <c r="O158" s="140"/>
      <c r="P158" s="139"/>
      <c r="Q158" s="448"/>
      <c r="R158" s="448"/>
      <c r="S158" s="448"/>
      <c r="T158" s="448"/>
      <c r="U158" s="448"/>
      <c r="V158" s="448"/>
      <c r="W158" s="448"/>
      <c r="X158" s="449"/>
      <c r="Y158" s="911" t="s">
        <v>57</v>
      </c>
      <c r="Z158" s="912"/>
      <c r="AA158" s="913"/>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5"/>
      <c r="B159" s="317"/>
      <c r="C159" s="318"/>
      <c r="D159" s="318"/>
      <c r="E159" s="318"/>
      <c r="F159" s="319"/>
      <c r="G159" s="914"/>
      <c r="H159" s="383"/>
      <c r="I159" s="383"/>
      <c r="J159" s="383"/>
      <c r="K159" s="383"/>
      <c r="L159" s="383"/>
      <c r="M159" s="383"/>
      <c r="N159" s="383"/>
      <c r="O159" s="384"/>
      <c r="P159" s="450"/>
      <c r="Q159" s="450"/>
      <c r="R159" s="450"/>
      <c r="S159" s="450"/>
      <c r="T159" s="450"/>
      <c r="U159" s="450"/>
      <c r="V159" s="450"/>
      <c r="W159" s="450"/>
      <c r="X159" s="451"/>
      <c r="Y159" s="915"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5"/>
      <c r="B160" s="320"/>
      <c r="C160" s="321"/>
      <c r="D160" s="321"/>
      <c r="E160" s="321"/>
      <c r="F160" s="322"/>
      <c r="G160" s="141"/>
      <c r="H160" s="142"/>
      <c r="I160" s="142"/>
      <c r="J160" s="142"/>
      <c r="K160" s="142"/>
      <c r="L160" s="142"/>
      <c r="M160" s="142"/>
      <c r="N160" s="142"/>
      <c r="O160" s="143"/>
      <c r="P160" s="452"/>
      <c r="Q160" s="452"/>
      <c r="R160" s="452"/>
      <c r="S160" s="452"/>
      <c r="T160" s="452"/>
      <c r="U160" s="452"/>
      <c r="V160" s="452"/>
      <c r="W160" s="452"/>
      <c r="X160" s="453"/>
      <c r="Y160" s="915" t="s">
        <v>13</v>
      </c>
      <c r="Z160" s="785"/>
      <c r="AA160" s="786"/>
      <c r="AB160" s="916" t="s">
        <v>14</v>
      </c>
      <c r="AC160" s="916"/>
      <c r="AD160" s="916"/>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5"/>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7" t="s">
        <v>11</v>
      </c>
      <c r="AC161" s="908"/>
      <c r="AD161" s="909"/>
      <c r="AE161" s="415" t="s">
        <v>412</v>
      </c>
      <c r="AF161" s="415"/>
      <c r="AG161" s="415"/>
      <c r="AH161" s="415"/>
      <c r="AI161" s="415" t="s">
        <v>564</v>
      </c>
      <c r="AJ161" s="415"/>
      <c r="AK161" s="415"/>
      <c r="AL161" s="415"/>
      <c r="AM161" s="415" t="s">
        <v>380</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86"/>
      <c r="AD162" s="487"/>
      <c r="AE162" s="415"/>
      <c r="AF162" s="415"/>
      <c r="AG162" s="415"/>
      <c r="AH162" s="415"/>
      <c r="AI162" s="415"/>
      <c r="AJ162" s="415"/>
      <c r="AK162" s="415"/>
      <c r="AL162" s="415"/>
      <c r="AM162" s="415"/>
      <c r="AN162" s="415"/>
      <c r="AO162" s="415"/>
      <c r="AP162" s="415"/>
      <c r="AQ162" s="495"/>
      <c r="AR162" s="434"/>
      <c r="AS162" s="432" t="s">
        <v>175</v>
      </c>
      <c r="AT162" s="433"/>
      <c r="AU162" s="434"/>
      <c r="AV162" s="434"/>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8"/>
      <c r="H163" s="139"/>
      <c r="I163" s="139"/>
      <c r="J163" s="139"/>
      <c r="K163" s="139"/>
      <c r="L163" s="139"/>
      <c r="M163" s="139"/>
      <c r="N163" s="139"/>
      <c r="O163" s="140"/>
      <c r="P163" s="139"/>
      <c r="Q163" s="448"/>
      <c r="R163" s="448"/>
      <c r="S163" s="448"/>
      <c r="T163" s="448"/>
      <c r="U163" s="448"/>
      <c r="V163" s="448"/>
      <c r="W163" s="448"/>
      <c r="X163" s="449"/>
      <c r="Y163" s="911" t="s">
        <v>57</v>
      </c>
      <c r="Z163" s="912"/>
      <c r="AA163" s="913"/>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5"/>
      <c r="B164" s="317"/>
      <c r="C164" s="318"/>
      <c r="D164" s="318"/>
      <c r="E164" s="318"/>
      <c r="F164" s="319"/>
      <c r="G164" s="914"/>
      <c r="H164" s="383"/>
      <c r="I164" s="383"/>
      <c r="J164" s="383"/>
      <c r="K164" s="383"/>
      <c r="L164" s="383"/>
      <c r="M164" s="383"/>
      <c r="N164" s="383"/>
      <c r="O164" s="384"/>
      <c r="P164" s="450"/>
      <c r="Q164" s="450"/>
      <c r="R164" s="450"/>
      <c r="S164" s="450"/>
      <c r="T164" s="450"/>
      <c r="U164" s="450"/>
      <c r="V164" s="450"/>
      <c r="W164" s="450"/>
      <c r="X164" s="451"/>
      <c r="Y164" s="915"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6"/>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08" t="s">
        <v>575</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576</v>
      </c>
      <c r="B167" s="318"/>
      <c r="C167" s="318"/>
      <c r="D167" s="318"/>
      <c r="E167" s="318"/>
      <c r="F167" s="319"/>
      <c r="G167" s="350" t="s">
        <v>568</v>
      </c>
      <c r="H167" s="351"/>
      <c r="I167" s="351"/>
      <c r="J167" s="351"/>
      <c r="K167" s="351"/>
      <c r="L167" s="351"/>
      <c r="M167" s="351"/>
      <c r="N167" s="351"/>
      <c r="O167" s="351"/>
      <c r="P167" s="352" t="s">
        <v>567</v>
      </c>
      <c r="Q167" s="351"/>
      <c r="R167" s="351"/>
      <c r="S167" s="351"/>
      <c r="T167" s="351"/>
      <c r="U167" s="351"/>
      <c r="V167" s="351"/>
      <c r="W167" s="351"/>
      <c r="X167" s="353"/>
      <c r="Y167" s="354"/>
      <c r="Z167" s="355"/>
      <c r="AA167" s="356"/>
      <c r="AB167" s="401" t="s">
        <v>11</v>
      </c>
      <c r="AC167" s="401"/>
      <c r="AD167" s="401"/>
      <c r="AE167" s="415" t="s">
        <v>412</v>
      </c>
      <c r="AF167" s="415"/>
      <c r="AG167" s="415"/>
      <c r="AH167" s="415"/>
      <c r="AI167" s="415" t="s">
        <v>564</v>
      </c>
      <c r="AJ167" s="415"/>
      <c r="AK167" s="415"/>
      <c r="AL167" s="415"/>
      <c r="AM167" s="415" t="s">
        <v>380</v>
      </c>
      <c r="AN167" s="415"/>
      <c r="AO167" s="415"/>
      <c r="AP167" s="415"/>
      <c r="AQ167" s="411" t="s">
        <v>411</v>
      </c>
      <c r="AR167" s="412"/>
      <c r="AS167" s="412"/>
      <c r="AT167" s="413"/>
      <c r="AU167" s="411" t="s">
        <v>589</v>
      </c>
      <c r="AV167" s="412"/>
      <c r="AW167" s="412"/>
      <c r="AX167" s="414"/>
      <c r="AY167">
        <f>COUNTA($G$168)</f>
        <v>0</v>
      </c>
    </row>
    <row r="168" spans="1:60" ht="23.25" hidden="1" customHeight="1" x14ac:dyDescent="0.15">
      <c r="A168" s="348"/>
      <c r="B168" s="318"/>
      <c r="C168" s="318"/>
      <c r="D168" s="318"/>
      <c r="E168" s="318"/>
      <c r="F168" s="319"/>
      <c r="G168" s="435"/>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577</v>
      </c>
      <c r="B170" s="341"/>
      <c r="C170" s="341"/>
      <c r="D170" s="341"/>
      <c r="E170" s="341"/>
      <c r="F170" s="461"/>
      <c r="G170" s="223" t="s">
        <v>578</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412</v>
      </c>
      <c r="AF170" s="415"/>
      <c r="AG170" s="415"/>
      <c r="AH170" s="415"/>
      <c r="AI170" s="415" t="s">
        <v>564</v>
      </c>
      <c r="AJ170" s="415"/>
      <c r="AK170" s="415"/>
      <c r="AL170" s="415"/>
      <c r="AM170" s="415" t="s">
        <v>380</v>
      </c>
      <c r="AN170" s="415"/>
      <c r="AO170" s="415"/>
      <c r="AP170" s="415"/>
      <c r="AQ170" s="416" t="s">
        <v>590</v>
      </c>
      <c r="AR170" s="417"/>
      <c r="AS170" s="417"/>
      <c r="AT170" s="417"/>
      <c r="AU170" s="417"/>
      <c r="AV170" s="417"/>
      <c r="AW170" s="417"/>
      <c r="AX170" s="418"/>
      <c r="AY170">
        <f>IF(SUBSTITUTE(SUBSTITUTE($G$171,"／",""),"　","")="",0,1)</f>
        <v>0</v>
      </c>
    </row>
    <row r="171" spans="1:60" ht="23.25" hidden="1" customHeight="1" x14ac:dyDescent="0.15">
      <c r="A171" s="462"/>
      <c r="B171" s="323"/>
      <c r="C171" s="323"/>
      <c r="D171" s="323"/>
      <c r="E171" s="323"/>
      <c r="F171" s="463"/>
      <c r="G171" s="394" t="s">
        <v>579</v>
      </c>
      <c r="H171" s="395"/>
      <c r="I171" s="395"/>
      <c r="J171" s="395"/>
      <c r="K171" s="395"/>
      <c r="L171" s="395"/>
      <c r="M171" s="395"/>
      <c r="N171" s="395"/>
      <c r="O171" s="395"/>
      <c r="P171" s="395"/>
      <c r="Q171" s="395"/>
      <c r="R171" s="395"/>
      <c r="S171" s="395"/>
      <c r="T171" s="395"/>
      <c r="U171" s="395"/>
      <c r="V171" s="395"/>
      <c r="W171" s="395"/>
      <c r="X171" s="395"/>
      <c r="Y171" s="419" t="s">
        <v>577</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5"/>
      <c r="C172" s="325"/>
      <c r="D172" s="325"/>
      <c r="E172" s="325"/>
      <c r="F172" s="465"/>
      <c r="G172" s="396"/>
      <c r="H172" s="397"/>
      <c r="I172" s="397"/>
      <c r="J172" s="397"/>
      <c r="K172" s="397"/>
      <c r="L172" s="397"/>
      <c r="M172" s="397"/>
      <c r="N172" s="397"/>
      <c r="O172" s="397"/>
      <c r="P172" s="397"/>
      <c r="Q172" s="397"/>
      <c r="R172" s="397"/>
      <c r="S172" s="397"/>
      <c r="T172" s="397"/>
      <c r="U172" s="397"/>
      <c r="V172" s="397"/>
      <c r="W172" s="397"/>
      <c r="X172" s="397"/>
      <c r="Y172" s="385" t="s">
        <v>580</v>
      </c>
      <c r="Z172" s="399"/>
      <c r="AA172" s="400"/>
      <c r="AB172" s="425" t="s">
        <v>581</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2" t="s">
        <v>232</v>
      </c>
      <c r="B173" s="503"/>
      <c r="C173" s="503"/>
      <c r="D173" s="503"/>
      <c r="E173" s="503"/>
      <c r="F173" s="504"/>
      <c r="G173" s="476" t="s">
        <v>139</v>
      </c>
      <c r="H173" s="323"/>
      <c r="I173" s="323"/>
      <c r="J173" s="323"/>
      <c r="K173" s="323"/>
      <c r="L173" s="323"/>
      <c r="M173" s="323"/>
      <c r="N173" s="323"/>
      <c r="O173" s="324"/>
      <c r="P173" s="327" t="s">
        <v>55</v>
      </c>
      <c r="Q173" s="323"/>
      <c r="R173" s="323"/>
      <c r="S173" s="323"/>
      <c r="T173" s="323"/>
      <c r="U173" s="323"/>
      <c r="V173" s="323"/>
      <c r="W173" s="323"/>
      <c r="X173" s="324"/>
      <c r="Y173" s="477"/>
      <c r="Z173" s="478"/>
      <c r="AA173" s="479"/>
      <c r="AB173" s="483" t="s">
        <v>11</v>
      </c>
      <c r="AC173" s="484"/>
      <c r="AD173" s="485"/>
      <c r="AE173" s="415" t="s">
        <v>412</v>
      </c>
      <c r="AF173" s="415"/>
      <c r="AG173" s="415"/>
      <c r="AH173" s="415"/>
      <c r="AI173" s="415" t="s">
        <v>564</v>
      </c>
      <c r="AJ173" s="415"/>
      <c r="AK173" s="415"/>
      <c r="AL173" s="415"/>
      <c r="AM173" s="415" t="s">
        <v>380</v>
      </c>
      <c r="AN173" s="415"/>
      <c r="AO173" s="415"/>
      <c r="AP173" s="415"/>
      <c r="AQ173" s="457" t="s">
        <v>174</v>
      </c>
      <c r="AR173" s="458"/>
      <c r="AS173" s="458"/>
      <c r="AT173" s="459"/>
      <c r="AU173" s="323" t="s">
        <v>128</v>
      </c>
      <c r="AV173" s="323"/>
      <c r="AW173" s="323"/>
      <c r="AX173" s="328"/>
      <c r="AY173">
        <f>COUNTA($G$175)</f>
        <v>0</v>
      </c>
    </row>
    <row r="174" spans="1:60" ht="18.75" hidden="1" customHeight="1" x14ac:dyDescent="0.15">
      <c r="A174" s="505"/>
      <c r="B174" s="506"/>
      <c r="C174" s="506"/>
      <c r="D174" s="506"/>
      <c r="E174" s="506"/>
      <c r="F174" s="507"/>
      <c r="G174" s="343"/>
      <c r="H174" s="325"/>
      <c r="I174" s="325"/>
      <c r="J174" s="325"/>
      <c r="K174" s="325"/>
      <c r="L174" s="325"/>
      <c r="M174" s="325"/>
      <c r="N174" s="325"/>
      <c r="O174" s="326"/>
      <c r="P174" s="329"/>
      <c r="Q174" s="325"/>
      <c r="R174" s="325"/>
      <c r="S174" s="325"/>
      <c r="T174" s="325"/>
      <c r="U174" s="325"/>
      <c r="V174" s="325"/>
      <c r="W174" s="325"/>
      <c r="X174" s="326"/>
      <c r="Y174" s="480"/>
      <c r="Z174" s="481"/>
      <c r="AA174" s="482"/>
      <c r="AB174" s="402"/>
      <c r="AC174" s="486"/>
      <c r="AD174" s="487"/>
      <c r="AE174" s="415"/>
      <c r="AF174" s="415"/>
      <c r="AG174" s="415"/>
      <c r="AH174" s="415"/>
      <c r="AI174" s="415"/>
      <c r="AJ174" s="415"/>
      <c r="AK174" s="415"/>
      <c r="AL174" s="415"/>
      <c r="AM174" s="415"/>
      <c r="AN174" s="415"/>
      <c r="AO174" s="415"/>
      <c r="AP174" s="415"/>
      <c r="AQ174" s="430"/>
      <c r="AR174" s="431"/>
      <c r="AS174" s="432" t="s">
        <v>175</v>
      </c>
      <c r="AT174" s="433"/>
      <c r="AU174" s="434"/>
      <c r="AV174" s="434"/>
      <c r="AW174" s="325" t="s">
        <v>166</v>
      </c>
      <c r="AX174" s="330"/>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256</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1"/>
      <c r="C179" s="321"/>
      <c r="D179" s="321"/>
      <c r="E179" s="321"/>
      <c r="F179" s="322"/>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5" t="s">
        <v>569</v>
      </c>
      <c r="B180" s="317" t="s">
        <v>570</v>
      </c>
      <c r="C180" s="318"/>
      <c r="D180" s="318"/>
      <c r="E180" s="318"/>
      <c r="F180" s="319"/>
      <c r="G180" s="323" t="s">
        <v>571</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591</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5"/>
      <c r="B183" s="317"/>
      <c r="C183" s="318"/>
      <c r="D183" s="318"/>
      <c r="E183" s="318"/>
      <c r="F183" s="319"/>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5"/>
      <c r="B184" s="320"/>
      <c r="C184" s="321"/>
      <c r="D184" s="321"/>
      <c r="E184" s="321"/>
      <c r="F184" s="322"/>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5"/>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7" t="s">
        <v>11</v>
      </c>
      <c r="AC185" s="908"/>
      <c r="AD185" s="909"/>
      <c r="AE185" s="415" t="s">
        <v>412</v>
      </c>
      <c r="AF185" s="415"/>
      <c r="AG185" s="415"/>
      <c r="AH185" s="415"/>
      <c r="AI185" s="415" t="s">
        <v>564</v>
      </c>
      <c r="AJ185" s="415"/>
      <c r="AK185" s="415"/>
      <c r="AL185" s="415"/>
      <c r="AM185" s="415" t="s">
        <v>380</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86"/>
      <c r="AD186" s="487"/>
      <c r="AE186" s="415"/>
      <c r="AF186" s="415"/>
      <c r="AG186" s="415"/>
      <c r="AH186" s="415"/>
      <c r="AI186" s="415"/>
      <c r="AJ186" s="415"/>
      <c r="AK186" s="415"/>
      <c r="AL186" s="415"/>
      <c r="AM186" s="415"/>
      <c r="AN186" s="415"/>
      <c r="AO186" s="415"/>
      <c r="AP186" s="415"/>
      <c r="AQ186" s="495"/>
      <c r="AR186" s="434"/>
      <c r="AS186" s="432" t="s">
        <v>175</v>
      </c>
      <c r="AT186" s="433"/>
      <c r="AU186" s="434"/>
      <c r="AV186" s="434"/>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8"/>
      <c r="H187" s="139"/>
      <c r="I187" s="139"/>
      <c r="J187" s="139"/>
      <c r="K187" s="139"/>
      <c r="L187" s="139"/>
      <c r="M187" s="139"/>
      <c r="N187" s="139"/>
      <c r="O187" s="140"/>
      <c r="P187" s="139"/>
      <c r="Q187" s="448"/>
      <c r="R187" s="448"/>
      <c r="S187" s="448"/>
      <c r="T187" s="448"/>
      <c r="U187" s="448"/>
      <c r="V187" s="448"/>
      <c r="W187" s="448"/>
      <c r="X187" s="449"/>
      <c r="Y187" s="911" t="s">
        <v>57</v>
      </c>
      <c r="Z187" s="912"/>
      <c r="AA187" s="913"/>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5"/>
      <c r="B188" s="317"/>
      <c r="C188" s="318"/>
      <c r="D188" s="318"/>
      <c r="E188" s="318"/>
      <c r="F188" s="319"/>
      <c r="G188" s="914"/>
      <c r="H188" s="383"/>
      <c r="I188" s="383"/>
      <c r="J188" s="383"/>
      <c r="K188" s="383"/>
      <c r="L188" s="383"/>
      <c r="M188" s="383"/>
      <c r="N188" s="383"/>
      <c r="O188" s="384"/>
      <c r="P188" s="450"/>
      <c r="Q188" s="450"/>
      <c r="R188" s="450"/>
      <c r="S188" s="450"/>
      <c r="T188" s="450"/>
      <c r="U188" s="450"/>
      <c r="V188" s="450"/>
      <c r="W188" s="450"/>
      <c r="X188" s="451"/>
      <c r="Y188" s="915"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5"/>
      <c r="B189" s="317"/>
      <c r="C189" s="318"/>
      <c r="D189" s="318"/>
      <c r="E189" s="318"/>
      <c r="F189" s="319"/>
      <c r="G189" s="141"/>
      <c r="H189" s="142"/>
      <c r="I189" s="142"/>
      <c r="J189" s="142"/>
      <c r="K189" s="142"/>
      <c r="L189" s="142"/>
      <c r="M189" s="142"/>
      <c r="N189" s="142"/>
      <c r="O189" s="143"/>
      <c r="P189" s="452"/>
      <c r="Q189" s="452"/>
      <c r="R189" s="452"/>
      <c r="S189" s="452"/>
      <c r="T189" s="452"/>
      <c r="U189" s="452"/>
      <c r="V189" s="452"/>
      <c r="W189" s="452"/>
      <c r="X189" s="453"/>
      <c r="Y189" s="915" t="s">
        <v>13</v>
      </c>
      <c r="Z189" s="785"/>
      <c r="AA189" s="786"/>
      <c r="AB189" s="916" t="s">
        <v>14</v>
      </c>
      <c r="AC189" s="916"/>
      <c r="AD189" s="916"/>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5"/>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7" t="s">
        <v>11</v>
      </c>
      <c r="AC190" s="908"/>
      <c r="AD190" s="909"/>
      <c r="AE190" s="415" t="s">
        <v>412</v>
      </c>
      <c r="AF190" s="415"/>
      <c r="AG190" s="415"/>
      <c r="AH190" s="415"/>
      <c r="AI190" s="415" t="s">
        <v>564</v>
      </c>
      <c r="AJ190" s="415"/>
      <c r="AK190" s="415"/>
      <c r="AL190" s="415"/>
      <c r="AM190" s="415" t="s">
        <v>380</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86"/>
      <c r="AD191" s="487"/>
      <c r="AE191" s="415"/>
      <c r="AF191" s="415"/>
      <c r="AG191" s="415"/>
      <c r="AH191" s="415"/>
      <c r="AI191" s="415"/>
      <c r="AJ191" s="415"/>
      <c r="AK191" s="415"/>
      <c r="AL191" s="415"/>
      <c r="AM191" s="415"/>
      <c r="AN191" s="415"/>
      <c r="AO191" s="415"/>
      <c r="AP191" s="415"/>
      <c r="AQ191" s="495"/>
      <c r="AR191" s="434"/>
      <c r="AS191" s="432" t="s">
        <v>175</v>
      </c>
      <c r="AT191" s="433"/>
      <c r="AU191" s="434"/>
      <c r="AV191" s="434"/>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8"/>
      <c r="H192" s="139"/>
      <c r="I192" s="139"/>
      <c r="J192" s="139"/>
      <c r="K192" s="139"/>
      <c r="L192" s="139"/>
      <c r="M192" s="139"/>
      <c r="N192" s="139"/>
      <c r="O192" s="140"/>
      <c r="P192" s="139"/>
      <c r="Q192" s="448"/>
      <c r="R192" s="448"/>
      <c r="S192" s="448"/>
      <c r="T192" s="448"/>
      <c r="U192" s="448"/>
      <c r="V192" s="448"/>
      <c r="W192" s="448"/>
      <c r="X192" s="449"/>
      <c r="Y192" s="911" t="s">
        <v>57</v>
      </c>
      <c r="Z192" s="912"/>
      <c r="AA192" s="913"/>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5"/>
      <c r="B193" s="317"/>
      <c r="C193" s="318"/>
      <c r="D193" s="318"/>
      <c r="E193" s="318"/>
      <c r="F193" s="319"/>
      <c r="G193" s="914"/>
      <c r="H193" s="383"/>
      <c r="I193" s="383"/>
      <c r="J193" s="383"/>
      <c r="K193" s="383"/>
      <c r="L193" s="383"/>
      <c r="M193" s="383"/>
      <c r="N193" s="383"/>
      <c r="O193" s="384"/>
      <c r="P193" s="450"/>
      <c r="Q193" s="450"/>
      <c r="R193" s="450"/>
      <c r="S193" s="450"/>
      <c r="T193" s="450"/>
      <c r="U193" s="450"/>
      <c r="V193" s="450"/>
      <c r="W193" s="450"/>
      <c r="X193" s="451"/>
      <c r="Y193" s="915"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5"/>
      <c r="B194" s="320"/>
      <c r="C194" s="321"/>
      <c r="D194" s="321"/>
      <c r="E194" s="321"/>
      <c r="F194" s="322"/>
      <c r="G194" s="141"/>
      <c r="H194" s="142"/>
      <c r="I194" s="142"/>
      <c r="J194" s="142"/>
      <c r="K194" s="142"/>
      <c r="L194" s="142"/>
      <c r="M194" s="142"/>
      <c r="N194" s="142"/>
      <c r="O194" s="143"/>
      <c r="P194" s="452"/>
      <c r="Q194" s="452"/>
      <c r="R194" s="452"/>
      <c r="S194" s="452"/>
      <c r="T194" s="452"/>
      <c r="U194" s="452"/>
      <c r="V194" s="452"/>
      <c r="W194" s="452"/>
      <c r="X194" s="453"/>
      <c r="Y194" s="915" t="s">
        <v>13</v>
      </c>
      <c r="Z194" s="785"/>
      <c r="AA194" s="786"/>
      <c r="AB194" s="916" t="s">
        <v>14</v>
      </c>
      <c r="AC194" s="916"/>
      <c r="AD194" s="916"/>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5"/>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7" t="s">
        <v>11</v>
      </c>
      <c r="AC195" s="908"/>
      <c r="AD195" s="909"/>
      <c r="AE195" s="415" t="s">
        <v>412</v>
      </c>
      <c r="AF195" s="415"/>
      <c r="AG195" s="415"/>
      <c r="AH195" s="415"/>
      <c r="AI195" s="415" t="s">
        <v>564</v>
      </c>
      <c r="AJ195" s="415"/>
      <c r="AK195" s="415"/>
      <c r="AL195" s="415"/>
      <c r="AM195" s="415" t="s">
        <v>380</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86"/>
      <c r="AD196" s="487"/>
      <c r="AE196" s="415"/>
      <c r="AF196" s="415"/>
      <c r="AG196" s="415"/>
      <c r="AH196" s="415"/>
      <c r="AI196" s="415"/>
      <c r="AJ196" s="415"/>
      <c r="AK196" s="415"/>
      <c r="AL196" s="415"/>
      <c r="AM196" s="415"/>
      <c r="AN196" s="415"/>
      <c r="AO196" s="415"/>
      <c r="AP196" s="415"/>
      <c r="AQ196" s="495"/>
      <c r="AR196" s="434"/>
      <c r="AS196" s="432" t="s">
        <v>175</v>
      </c>
      <c r="AT196" s="433"/>
      <c r="AU196" s="434"/>
      <c r="AV196" s="434"/>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8"/>
      <c r="H197" s="139"/>
      <c r="I197" s="139"/>
      <c r="J197" s="139"/>
      <c r="K197" s="139"/>
      <c r="L197" s="139"/>
      <c r="M197" s="139"/>
      <c r="N197" s="139"/>
      <c r="O197" s="140"/>
      <c r="P197" s="139"/>
      <c r="Q197" s="448"/>
      <c r="R197" s="448"/>
      <c r="S197" s="448"/>
      <c r="T197" s="448"/>
      <c r="U197" s="448"/>
      <c r="V197" s="448"/>
      <c r="W197" s="448"/>
      <c r="X197" s="449"/>
      <c r="Y197" s="911" t="s">
        <v>57</v>
      </c>
      <c r="Z197" s="912"/>
      <c r="AA197" s="913"/>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5"/>
      <c r="B198" s="317"/>
      <c r="C198" s="318"/>
      <c r="D198" s="318"/>
      <c r="E198" s="318"/>
      <c r="F198" s="319"/>
      <c r="G198" s="914"/>
      <c r="H198" s="383"/>
      <c r="I198" s="383"/>
      <c r="J198" s="383"/>
      <c r="K198" s="383"/>
      <c r="L198" s="383"/>
      <c r="M198" s="383"/>
      <c r="N198" s="383"/>
      <c r="O198" s="384"/>
      <c r="P198" s="450"/>
      <c r="Q198" s="450"/>
      <c r="R198" s="450"/>
      <c r="S198" s="450"/>
      <c r="T198" s="450"/>
      <c r="U198" s="450"/>
      <c r="V198" s="450"/>
      <c r="W198" s="450"/>
      <c r="X198" s="451"/>
      <c r="Y198" s="915"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6"/>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80" t="s">
        <v>233</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229</v>
      </c>
      <c r="X200" s="554"/>
      <c r="Y200" s="557"/>
      <c r="Z200" s="557"/>
      <c r="AA200" s="558"/>
      <c r="AB200" s="551" t="s">
        <v>11</v>
      </c>
      <c r="AC200" s="548"/>
      <c r="AD200" s="549"/>
      <c r="AE200" s="415" t="s">
        <v>412</v>
      </c>
      <c r="AF200" s="415"/>
      <c r="AG200" s="415"/>
      <c r="AH200" s="415"/>
      <c r="AI200" s="415" t="s">
        <v>564</v>
      </c>
      <c r="AJ200" s="415"/>
      <c r="AK200" s="415"/>
      <c r="AL200" s="415"/>
      <c r="AM200" s="415" t="s">
        <v>380</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0"/>
      <c r="AR201" s="431"/>
      <c r="AS201" s="432" t="s">
        <v>175</v>
      </c>
      <c r="AT201" s="433"/>
      <c r="AU201" s="434"/>
      <c r="AV201" s="434"/>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246</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246</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247</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16.5" hidden="1" customHeight="1" x14ac:dyDescent="0.15">
      <c r="A205" s="565" t="s">
        <v>236</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245</v>
      </c>
      <c r="X205" s="575"/>
      <c r="Y205" s="539" t="s">
        <v>12</v>
      </c>
      <c r="Z205" s="539"/>
      <c r="AA205" s="540"/>
      <c r="AB205" s="541" t="s">
        <v>246</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246</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247</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233</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412</v>
      </c>
      <c r="AF208" s="136"/>
      <c r="AG208" s="136"/>
      <c r="AH208" s="136"/>
      <c r="AI208" s="415" t="s">
        <v>564</v>
      </c>
      <c r="AJ208" s="415"/>
      <c r="AK208" s="415"/>
      <c r="AL208" s="415"/>
      <c r="AM208" s="415" t="s">
        <v>380</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2"/>
      <c r="I209" s="432"/>
      <c r="J209" s="432"/>
      <c r="K209" s="432"/>
      <c r="L209" s="432"/>
      <c r="M209" s="432"/>
      <c r="N209" s="432"/>
      <c r="O209" s="433"/>
      <c r="P209" s="594"/>
      <c r="Q209" s="432"/>
      <c r="R209" s="432"/>
      <c r="S209" s="432"/>
      <c r="T209" s="432"/>
      <c r="U209" s="432"/>
      <c r="V209" s="432"/>
      <c r="W209" s="432"/>
      <c r="X209" s="433"/>
      <c r="Y209" s="598"/>
      <c r="Z209" s="599"/>
      <c r="AA209" s="600"/>
      <c r="AB209" s="329"/>
      <c r="AC209" s="325"/>
      <c r="AD209" s="326"/>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259</v>
      </c>
      <c r="B213" s="645"/>
      <c r="C213" s="645"/>
      <c r="D213" s="645"/>
      <c r="E213" s="569" t="s">
        <v>221</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572</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228</v>
      </c>
      <c r="AP214" s="661"/>
      <c r="AQ214" s="661"/>
      <c r="AR214" s="81" t="s">
        <v>227</v>
      </c>
      <c r="AS214" s="660"/>
      <c r="AT214" s="661"/>
      <c r="AU214" s="661"/>
      <c r="AV214" s="661"/>
      <c r="AW214" s="661"/>
      <c r="AX214" s="662"/>
      <c r="AY214">
        <f>COUNTIF($AR$214,"☑")</f>
        <v>0</v>
      </c>
    </row>
    <row r="215" spans="1:51" ht="45" customHeight="1" x14ac:dyDescent="0.15">
      <c r="A215" s="650" t="s">
        <v>279</v>
      </c>
      <c r="B215" s="651"/>
      <c r="C215" s="653" t="s">
        <v>178</v>
      </c>
      <c r="D215" s="651"/>
      <c r="E215" s="654" t="s">
        <v>194</v>
      </c>
      <c r="F215" s="655"/>
      <c r="G215" s="656" t="s">
        <v>641</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642</v>
      </c>
      <c r="H216" s="139"/>
      <c r="I216" s="139"/>
      <c r="J216" s="139"/>
      <c r="K216" s="139"/>
      <c r="L216" s="139"/>
      <c r="M216" s="139"/>
      <c r="N216" s="139"/>
      <c r="O216" s="139"/>
      <c r="P216" s="139"/>
      <c r="Q216" s="139"/>
      <c r="R216" s="139"/>
      <c r="S216" s="139"/>
      <c r="T216" s="139"/>
      <c r="U216" s="139"/>
      <c r="V216" s="140"/>
      <c r="W216" s="628" t="s">
        <v>582</v>
      </c>
      <c r="X216" s="629"/>
      <c r="Y216" s="629"/>
      <c r="Z216" s="629"/>
      <c r="AA216" s="630"/>
      <c r="AB216" s="631" t="s">
        <v>656</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20"/>
      <c r="F217" s="322"/>
      <c r="G217" s="141"/>
      <c r="H217" s="142"/>
      <c r="I217" s="142"/>
      <c r="J217" s="142"/>
      <c r="K217" s="142"/>
      <c r="L217" s="142"/>
      <c r="M217" s="142"/>
      <c r="N217" s="142"/>
      <c r="O217" s="142"/>
      <c r="P217" s="142"/>
      <c r="Q217" s="142"/>
      <c r="R217" s="142"/>
      <c r="S217" s="142"/>
      <c r="T217" s="142"/>
      <c r="U217" s="142"/>
      <c r="V217" s="143"/>
      <c r="W217" s="634" t="s">
        <v>583</v>
      </c>
      <c r="X217" s="635"/>
      <c r="Y217" s="635"/>
      <c r="Z217" s="635"/>
      <c r="AA217" s="636"/>
      <c r="AB217" s="631" t="s">
        <v>657</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595</v>
      </c>
      <c r="D218" s="638"/>
      <c r="E218" s="454" t="s">
        <v>275</v>
      </c>
      <c r="F218" s="456"/>
      <c r="G218" s="618" t="s">
        <v>181</v>
      </c>
      <c r="H218" s="619"/>
      <c r="I218" s="619"/>
      <c r="J218" s="641" t="s">
        <v>610</v>
      </c>
      <c r="K218" s="642"/>
      <c r="L218" s="642"/>
      <c r="M218" s="642"/>
      <c r="N218" s="642"/>
      <c r="O218" s="642"/>
      <c r="P218" s="642"/>
      <c r="Q218" s="642"/>
      <c r="R218" s="642"/>
      <c r="S218" s="642"/>
      <c r="T218" s="643"/>
      <c r="U218" s="616" t="s">
        <v>748</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7"/>
      <c r="F219" s="319"/>
      <c r="G219" s="618" t="s">
        <v>596</v>
      </c>
      <c r="H219" s="619"/>
      <c r="I219" s="619"/>
      <c r="J219" s="619"/>
      <c r="K219" s="619"/>
      <c r="L219" s="619"/>
      <c r="M219" s="619"/>
      <c r="N219" s="619"/>
      <c r="O219" s="619"/>
      <c r="P219" s="619"/>
      <c r="Q219" s="619"/>
      <c r="R219" s="619"/>
      <c r="S219" s="619"/>
      <c r="T219" s="619"/>
      <c r="U219" s="615" t="s">
        <v>748</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20"/>
      <c r="F220" s="322"/>
      <c r="G220" s="618" t="s">
        <v>583</v>
      </c>
      <c r="H220" s="619"/>
      <c r="I220" s="619"/>
      <c r="J220" s="619"/>
      <c r="K220" s="619"/>
      <c r="L220" s="619"/>
      <c r="M220" s="619"/>
      <c r="N220" s="619"/>
      <c r="O220" s="619"/>
      <c r="P220" s="619"/>
      <c r="Q220" s="619"/>
      <c r="R220" s="619"/>
      <c r="S220" s="619"/>
      <c r="T220" s="619"/>
      <c r="U220" s="144" t="s">
        <v>748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66.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638</v>
      </c>
      <c r="AE223" s="706"/>
      <c r="AF223" s="706"/>
      <c r="AG223" s="707" t="s">
        <v>643</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638</v>
      </c>
      <c r="AE224" s="687"/>
      <c r="AF224" s="687"/>
      <c r="AG224" s="713" t="s">
        <v>644</v>
      </c>
      <c r="AH224" s="714"/>
      <c r="AI224" s="714"/>
      <c r="AJ224" s="714"/>
      <c r="AK224" s="714"/>
      <c r="AL224" s="714"/>
      <c r="AM224" s="714"/>
      <c r="AN224" s="714"/>
      <c r="AO224" s="714"/>
      <c r="AP224" s="714"/>
      <c r="AQ224" s="714"/>
      <c r="AR224" s="714"/>
      <c r="AS224" s="714"/>
      <c r="AT224" s="714"/>
      <c r="AU224" s="714"/>
      <c r="AV224" s="714"/>
      <c r="AW224" s="714"/>
      <c r="AX224" s="715"/>
    </row>
    <row r="225" spans="1:50" ht="81"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638</v>
      </c>
      <c r="AE225" s="720"/>
      <c r="AF225" s="720"/>
      <c r="AG225" s="677" t="s">
        <v>645</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638</v>
      </c>
      <c r="AE226" s="674"/>
      <c r="AF226" s="674"/>
      <c r="AG226" s="675" t="s">
        <v>771</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257</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770</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647</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638</v>
      </c>
      <c r="AE229" s="739"/>
      <c r="AF229" s="739"/>
      <c r="AG229" s="740" t="s">
        <v>649</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638</v>
      </c>
      <c r="AE230" s="687"/>
      <c r="AF230" s="687"/>
      <c r="AG230" s="713" t="s">
        <v>650</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646</v>
      </c>
      <c r="AE231" s="687"/>
      <c r="AF231" s="687"/>
      <c r="AG231" s="713" t="s">
        <v>648</v>
      </c>
      <c r="AH231" s="714"/>
      <c r="AI231" s="714"/>
      <c r="AJ231" s="714"/>
      <c r="AK231" s="714"/>
      <c r="AL231" s="714"/>
      <c r="AM231" s="714"/>
      <c r="AN231" s="714"/>
      <c r="AO231" s="714"/>
      <c r="AP231" s="714"/>
      <c r="AQ231" s="714"/>
      <c r="AR231" s="714"/>
      <c r="AS231" s="714"/>
      <c r="AT231" s="714"/>
      <c r="AU231" s="714"/>
      <c r="AV231" s="714"/>
      <c r="AW231" s="714"/>
      <c r="AX231" s="715"/>
    </row>
    <row r="232" spans="1:50" ht="4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638</v>
      </c>
      <c r="AE232" s="687"/>
      <c r="AF232" s="687"/>
      <c r="AG232" s="713" t="s">
        <v>651</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230</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646</v>
      </c>
      <c r="AE233" s="720"/>
      <c r="AF233" s="720"/>
      <c r="AG233" s="735" t="s">
        <v>648</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231</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646</v>
      </c>
      <c r="AE234" s="687"/>
      <c r="AF234" s="688"/>
      <c r="AG234" s="713" t="s">
        <v>648</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218</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638</v>
      </c>
      <c r="AE235" s="728"/>
      <c r="AF235" s="729"/>
      <c r="AG235" s="730" t="s">
        <v>652</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219</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638</v>
      </c>
      <c r="AE236" s="739"/>
      <c r="AF236" s="749"/>
      <c r="AG236" s="740" t="s">
        <v>653</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646</v>
      </c>
      <c r="AE237" s="754"/>
      <c r="AF237" s="754"/>
      <c r="AG237" s="713" t="s">
        <v>648</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638</v>
      </c>
      <c r="AE238" s="687"/>
      <c r="AF238" s="687"/>
      <c r="AG238" s="713" t="s">
        <v>654</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646</v>
      </c>
      <c r="AE239" s="687"/>
      <c r="AF239" s="687"/>
      <c r="AG239" s="743" t="s">
        <v>648</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646</v>
      </c>
      <c r="AE240" s="674"/>
      <c r="AF240" s="766"/>
      <c r="AG240" s="675"/>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601</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749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customHeight="1" thickBot="1" x14ac:dyDescent="0.2">
      <c r="A250" s="112" t="s">
        <v>768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5" customHeight="1" thickBot="1" x14ac:dyDescent="0.2">
      <c r="A252" s="118" t="s">
        <v>132</v>
      </c>
      <c r="B252" s="119"/>
      <c r="C252" s="119"/>
      <c r="D252" s="119"/>
      <c r="E252" s="120"/>
      <c r="F252" s="121" t="s">
        <v>773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5" customHeight="1" thickBot="1" x14ac:dyDescent="0.2">
      <c r="A254" s="118" t="s">
        <v>132</v>
      </c>
      <c r="B254" s="119"/>
      <c r="C254" s="119"/>
      <c r="D254" s="119"/>
      <c r="E254" s="120"/>
      <c r="F254" s="774" t="s">
        <v>774</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4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234</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273</v>
      </c>
      <c r="B258" s="785"/>
      <c r="C258" s="785"/>
      <c r="D258" s="786"/>
      <c r="E258" s="770" t="s">
        <v>610</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272</v>
      </c>
      <c r="B259" s="136"/>
      <c r="C259" s="136"/>
      <c r="D259" s="136"/>
      <c r="E259" s="770" t="s">
        <v>610</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271</v>
      </c>
      <c r="B260" s="136"/>
      <c r="C260" s="136"/>
      <c r="D260" s="136"/>
      <c r="E260" s="770" t="s">
        <v>610</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270</v>
      </c>
      <c r="B261" s="136"/>
      <c r="C261" s="136"/>
      <c r="D261" s="136"/>
      <c r="E261" s="770" t="s">
        <v>633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269</v>
      </c>
      <c r="B262" s="136"/>
      <c r="C262" s="136"/>
      <c r="D262" s="136"/>
      <c r="E262" s="770" t="s">
        <v>634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268</v>
      </c>
      <c r="B263" s="136"/>
      <c r="C263" s="136"/>
      <c r="D263" s="136"/>
      <c r="E263" s="770" t="s">
        <v>635</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267</v>
      </c>
      <c r="B264" s="136"/>
      <c r="C264" s="136"/>
      <c r="D264" s="136"/>
      <c r="E264" s="770" t="s">
        <v>636</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266</v>
      </c>
      <c r="B265" s="136"/>
      <c r="C265" s="136"/>
      <c r="D265" s="136"/>
      <c r="E265" s="770" t="s">
        <v>637</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412</v>
      </c>
      <c r="B266" s="136"/>
      <c r="C266" s="136"/>
      <c r="D266" s="136"/>
      <c r="E266" s="789" t="s">
        <v>603</v>
      </c>
      <c r="F266" s="790"/>
      <c r="G266" s="790"/>
      <c r="H266" s="77" t="str">
        <f>IF(E266="","","-")</f>
        <v>-</v>
      </c>
      <c r="I266" s="790"/>
      <c r="J266" s="790"/>
      <c r="K266" s="77" t="str">
        <f>IF(I266="","","-")</f>
        <v/>
      </c>
      <c r="L266" s="106">
        <v>51</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592</v>
      </c>
      <c r="B267" s="136"/>
      <c r="C267" s="136"/>
      <c r="D267" s="136"/>
      <c r="E267" s="789" t="s">
        <v>603</v>
      </c>
      <c r="F267" s="790"/>
      <c r="G267" s="790"/>
      <c r="H267" s="77"/>
      <c r="I267" s="790"/>
      <c r="J267" s="790"/>
      <c r="K267" s="77"/>
      <c r="L267" s="106">
        <v>48</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380</v>
      </c>
      <c r="B268" s="136"/>
      <c r="C268" s="136"/>
      <c r="D268" s="136"/>
      <c r="E268" s="792">
        <v>2021</v>
      </c>
      <c r="F268" s="137"/>
      <c r="G268" s="790" t="s">
        <v>639</v>
      </c>
      <c r="H268" s="790"/>
      <c r="I268" s="790"/>
      <c r="J268" s="137">
        <v>20</v>
      </c>
      <c r="K268" s="137"/>
      <c r="L268" s="106">
        <v>47</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260</v>
      </c>
      <c r="B269" s="247"/>
      <c r="C269" s="247"/>
      <c r="D269" s="247"/>
      <c r="E269" s="247"/>
      <c r="F269" s="248"/>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thickBo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262</v>
      </c>
      <c r="B308" s="797"/>
      <c r="C308" s="797"/>
      <c r="D308" s="797"/>
      <c r="E308" s="797"/>
      <c r="F308" s="798"/>
      <c r="G308" s="802" t="s">
        <v>750</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721</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751</v>
      </c>
      <c r="H310" s="824"/>
      <c r="I310" s="824"/>
      <c r="J310" s="824"/>
      <c r="K310" s="825"/>
      <c r="L310" s="826" t="s">
        <v>752</v>
      </c>
      <c r="M310" s="827"/>
      <c r="N310" s="827"/>
      <c r="O310" s="827"/>
      <c r="P310" s="827"/>
      <c r="Q310" s="827"/>
      <c r="R310" s="827"/>
      <c r="S310" s="827"/>
      <c r="T310" s="827"/>
      <c r="U310" s="827"/>
      <c r="V310" s="827"/>
      <c r="W310" s="827"/>
      <c r="X310" s="828"/>
      <c r="Y310" s="829">
        <v>1.5</v>
      </c>
      <c r="Z310" s="830"/>
      <c r="AA310" s="830"/>
      <c r="AB310" s="831"/>
      <c r="AC310" s="823" t="s">
        <v>725</v>
      </c>
      <c r="AD310" s="824"/>
      <c r="AE310" s="824"/>
      <c r="AF310" s="824"/>
      <c r="AG310" s="825"/>
      <c r="AH310" s="826" t="s">
        <v>726</v>
      </c>
      <c r="AI310" s="827"/>
      <c r="AJ310" s="827"/>
      <c r="AK310" s="827"/>
      <c r="AL310" s="827"/>
      <c r="AM310" s="827"/>
      <c r="AN310" s="827"/>
      <c r="AO310" s="827"/>
      <c r="AP310" s="827"/>
      <c r="AQ310" s="827"/>
      <c r="AR310" s="827"/>
      <c r="AS310" s="827"/>
      <c r="AT310" s="828"/>
      <c r="AU310" s="829">
        <v>2.8</v>
      </c>
      <c r="AV310" s="830"/>
      <c r="AW310" s="830"/>
      <c r="AX310" s="832"/>
    </row>
    <row r="311" spans="1:50" ht="24.75"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t="s">
        <v>727</v>
      </c>
      <c r="AD311" s="810"/>
      <c r="AE311" s="810"/>
      <c r="AF311" s="810"/>
      <c r="AG311" s="811"/>
      <c r="AH311" s="812" t="s">
        <v>728</v>
      </c>
      <c r="AI311" s="813"/>
      <c r="AJ311" s="813"/>
      <c r="AK311" s="813"/>
      <c r="AL311" s="813"/>
      <c r="AM311" s="813"/>
      <c r="AN311" s="813"/>
      <c r="AO311" s="813"/>
      <c r="AP311" s="813"/>
      <c r="AQ311" s="813"/>
      <c r="AR311" s="813"/>
      <c r="AS311" s="813"/>
      <c r="AT311" s="814"/>
      <c r="AU311" s="815">
        <v>0.2</v>
      </c>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1.5</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3</v>
      </c>
      <c r="AV320" s="839"/>
      <c r="AW320" s="839"/>
      <c r="AX320" s="841"/>
    </row>
    <row r="321" spans="1:51" ht="24.75" customHeight="1" x14ac:dyDescent="0.15">
      <c r="A321" s="799"/>
      <c r="B321" s="800"/>
      <c r="C321" s="800"/>
      <c r="D321" s="800"/>
      <c r="E321" s="800"/>
      <c r="F321" s="801"/>
      <c r="G321" s="802" t="s">
        <v>678</v>
      </c>
      <c r="H321" s="803"/>
      <c r="I321" s="803"/>
      <c r="J321" s="803"/>
      <c r="K321" s="803"/>
      <c r="L321" s="803"/>
      <c r="M321" s="803"/>
      <c r="N321" s="803"/>
      <c r="O321" s="803"/>
      <c r="P321" s="803"/>
      <c r="Q321" s="803"/>
      <c r="R321" s="803"/>
      <c r="S321" s="803"/>
      <c r="T321" s="803"/>
      <c r="U321" s="803"/>
      <c r="V321" s="803"/>
      <c r="W321" s="803"/>
      <c r="X321" s="803"/>
      <c r="Y321" s="803"/>
      <c r="Z321" s="803"/>
      <c r="AA321" s="803"/>
      <c r="AB321" s="805"/>
      <c r="AC321" s="802" t="s">
        <v>677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2</v>
      </c>
    </row>
    <row r="322" spans="1:51" ht="24.75"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2</v>
      </c>
    </row>
    <row r="323" spans="1:51" ht="24.75" customHeight="1" x14ac:dyDescent="0.15">
      <c r="A323" s="799"/>
      <c r="B323" s="800"/>
      <c r="C323" s="800"/>
      <c r="D323" s="800"/>
      <c r="E323" s="800"/>
      <c r="F323" s="801"/>
      <c r="G323" s="823" t="s">
        <v>729</v>
      </c>
      <c r="H323" s="824"/>
      <c r="I323" s="824"/>
      <c r="J323" s="824"/>
      <c r="K323" s="825"/>
      <c r="L323" s="826" t="s">
        <v>730</v>
      </c>
      <c r="M323" s="827"/>
      <c r="N323" s="827"/>
      <c r="O323" s="827"/>
      <c r="P323" s="827"/>
      <c r="Q323" s="827"/>
      <c r="R323" s="827"/>
      <c r="S323" s="827"/>
      <c r="T323" s="827"/>
      <c r="U323" s="827"/>
      <c r="V323" s="827"/>
      <c r="W323" s="827"/>
      <c r="X323" s="828"/>
      <c r="Y323" s="829">
        <v>39</v>
      </c>
      <c r="Z323" s="830"/>
      <c r="AA323" s="830"/>
      <c r="AB323" s="832"/>
      <c r="AC323" s="823" t="s">
        <v>729</v>
      </c>
      <c r="AD323" s="824"/>
      <c r="AE323" s="824"/>
      <c r="AF323" s="824"/>
      <c r="AG323" s="825"/>
      <c r="AH323" s="826" t="s">
        <v>733</v>
      </c>
      <c r="AI323" s="827"/>
      <c r="AJ323" s="827"/>
      <c r="AK323" s="827"/>
      <c r="AL323" s="827"/>
      <c r="AM323" s="827"/>
      <c r="AN323" s="827"/>
      <c r="AO323" s="827"/>
      <c r="AP323" s="827"/>
      <c r="AQ323" s="827"/>
      <c r="AR323" s="827"/>
      <c r="AS323" s="827"/>
      <c r="AT323" s="828"/>
      <c r="AU323" s="829">
        <v>7</v>
      </c>
      <c r="AV323" s="830"/>
      <c r="AW323" s="830"/>
      <c r="AX323" s="832"/>
      <c r="AY323">
        <f t="shared" si="11"/>
        <v>2</v>
      </c>
    </row>
    <row r="324" spans="1:51" ht="24.75" customHeight="1" x14ac:dyDescent="0.15">
      <c r="A324" s="799"/>
      <c r="B324" s="800"/>
      <c r="C324" s="800"/>
      <c r="D324" s="800"/>
      <c r="E324" s="800"/>
      <c r="F324" s="801"/>
      <c r="G324" s="809" t="s">
        <v>75</v>
      </c>
      <c r="H324" s="810"/>
      <c r="I324" s="810"/>
      <c r="J324" s="810"/>
      <c r="K324" s="811"/>
      <c r="L324" s="812" t="s">
        <v>732</v>
      </c>
      <c r="M324" s="813"/>
      <c r="N324" s="813"/>
      <c r="O324" s="813"/>
      <c r="P324" s="813"/>
      <c r="Q324" s="813"/>
      <c r="R324" s="813"/>
      <c r="S324" s="813"/>
      <c r="T324" s="813"/>
      <c r="U324" s="813"/>
      <c r="V324" s="813"/>
      <c r="W324" s="813"/>
      <c r="X324" s="814"/>
      <c r="Y324" s="815">
        <v>1</v>
      </c>
      <c r="Z324" s="816"/>
      <c r="AA324" s="816"/>
      <c r="AB324" s="818"/>
      <c r="AC324" s="809" t="s">
        <v>659</v>
      </c>
      <c r="AD324" s="810"/>
      <c r="AE324" s="810"/>
      <c r="AF324" s="810"/>
      <c r="AG324" s="811"/>
      <c r="AH324" s="812" t="s">
        <v>731</v>
      </c>
      <c r="AI324" s="813"/>
      <c r="AJ324" s="813"/>
      <c r="AK324" s="813"/>
      <c r="AL324" s="813"/>
      <c r="AM324" s="813"/>
      <c r="AN324" s="813"/>
      <c r="AO324" s="813"/>
      <c r="AP324" s="813"/>
      <c r="AQ324" s="813"/>
      <c r="AR324" s="813"/>
      <c r="AS324" s="813"/>
      <c r="AT324" s="814"/>
      <c r="AU324" s="815">
        <v>4</v>
      </c>
      <c r="AV324" s="816"/>
      <c r="AW324" s="816"/>
      <c r="AX324" s="818"/>
      <c r="AY324">
        <f t="shared" si="11"/>
        <v>2</v>
      </c>
    </row>
    <row r="325" spans="1:51" ht="24.75"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8"/>
      <c r="AC325" s="809" t="s">
        <v>735</v>
      </c>
      <c r="AD325" s="810"/>
      <c r="AE325" s="810"/>
      <c r="AF325" s="810"/>
      <c r="AG325" s="811"/>
      <c r="AH325" s="812" t="s">
        <v>734</v>
      </c>
      <c r="AI325" s="813"/>
      <c r="AJ325" s="813"/>
      <c r="AK325" s="813"/>
      <c r="AL325" s="813"/>
      <c r="AM325" s="813"/>
      <c r="AN325" s="813"/>
      <c r="AO325" s="813"/>
      <c r="AP325" s="813"/>
      <c r="AQ325" s="813"/>
      <c r="AR325" s="813"/>
      <c r="AS325" s="813"/>
      <c r="AT325" s="814"/>
      <c r="AU325" s="815">
        <v>2</v>
      </c>
      <c r="AV325" s="816"/>
      <c r="AW325" s="816"/>
      <c r="AX325" s="818"/>
      <c r="AY325">
        <f t="shared" si="11"/>
        <v>2</v>
      </c>
    </row>
    <row r="326" spans="1:51" ht="24.75"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t="s">
        <v>75</v>
      </c>
      <c r="AD326" s="810"/>
      <c r="AE326" s="810"/>
      <c r="AF326" s="810"/>
      <c r="AG326" s="811"/>
      <c r="AH326" s="812" t="s">
        <v>736</v>
      </c>
      <c r="AI326" s="813"/>
      <c r="AJ326" s="813"/>
      <c r="AK326" s="813"/>
      <c r="AL326" s="813"/>
      <c r="AM326" s="813"/>
      <c r="AN326" s="813"/>
      <c r="AO326" s="813"/>
      <c r="AP326" s="813"/>
      <c r="AQ326" s="813"/>
      <c r="AR326" s="813"/>
      <c r="AS326" s="813"/>
      <c r="AT326" s="814"/>
      <c r="AU326" s="815">
        <v>2</v>
      </c>
      <c r="AV326" s="816"/>
      <c r="AW326" s="816"/>
      <c r="AX326" s="818"/>
      <c r="AY326">
        <f t="shared" si="11"/>
        <v>2</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2</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2</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2</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2</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2</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2</v>
      </c>
    </row>
    <row r="333" spans="1:51" ht="24.75"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40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15</v>
      </c>
      <c r="AV333" s="839"/>
      <c r="AW333" s="839"/>
      <c r="AX333" s="841"/>
      <c r="AY333">
        <f t="shared" si="11"/>
        <v>2</v>
      </c>
    </row>
    <row r="334" spans="1:51" ht="24.75" customHeight="1" x14ac:dyDescent="0.15">
      <c r="A334" s="799"/>
      <c r="B334" s="800"/>
      <c r="C334" s="800"/>
      <c r="D334" s="800"/>
      <c r="E334" s="800"/>
      <c r="F334" s="801"/>
      <c r="G334" s="802" t="s">
        <v>722</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679</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2</v>
      </c>
    </row>
    <row r="335" spans="1:51" ht="24.75"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2</v>
      </c>
    </row>
    <row r="336" spans="1:51" ht="24.75" customHeight="1" x14ac:dyDescent="0.15">
      <c r="A336" s="799"/>
      <c r="B336" s="800"/>
      <c r="C336" s="800"/>
      <c r="D336" s="800"/>
      <c r="E336" s="800"/>
      <c r="F336" s="801"/>
      <c r="G336" s="823" t="s">
        <v>729</v>
      </c>
      <c r="H336" s="824"/>
      <c r="I336" s="824"/>
      <c r="J336" s="824"/>
      <c r="K336" s="825"/>
      <c r="L336" s="826" t="s">
        <v>733</v>
      </c>
      <c r="M336" s="827"/>
      <c r="N336" s="827"/>
      <c r="O336" s="827"/>
      <c r="P336" s="827"/>
      <c r="Q336" s="827"/>
      <c r="R336" s="827"/>
      <c r="S336" s="827"/>
      <c r="T336" s="827"/>
      <c r="U336" s="827"/>
      <c r="V336" s="827"/>
      <c r="W336" s="827"/>
      <c r="X336" s="828"/>
      <c r="Y336" s="829">
        <v>6.7</v>
      </c>
      <c r="Z336" s="830"/>
      <c r="AA336" s="830"/>
      <c r="AB336" s="832"/>
      <c r="AC336" s="823" t="s">
        <v>729</v>
      </c>
      <c r="AD336" s="824"/>
      <c r="AE336" s="824"/>
      <c r="AF336" s="824"/>
      <c r="AG336" s="825"/>
      <c r="AH336" s="826" t="s">
        <v>733</v>
      </c>
      <c r="AI336" s="827"/>
      <c r="AJ336" s="827"/>
      <c r="AK336" s="827"/>
      <c r="AL336" s="827"/>
      <c r="AM336" s="827"/>
      <c r="AN336" s="827"/>
      <c r="AO336" s="827"/>
      <c r="AP336" s="827"/>
      <c r="AQ336" s="827"/>
      <c r="AR336" s="827"/>
      <c r="AS336" s="827"/>
      <c r="AT336" s="828"/>
      <c r="AU336" s="829">
        <v>4</v>
      </c>
      <c r="AV336" s="830"/>
      <c r="AW336" s="830"/>
      <c r="AX336" s="832"/>
      <c r="AY336">
        <f t="shared" si="12"/>
        <v>2</v>
      </c>
    </row>
    <row r="337" spans="1:51" ht="24.75" customHeight="1" x14ac:dyDescent="0.15">
      <c r="A337" s="799"/>
      <c r="B337" s="800"/>
      <c r="C337" s="800"/>
      <c r="D337" s="800"/>
      <c r="E337" s="800"/>
      <c r="F337" s="801"/>
      <c r="G337" s="809" t="s">
        <v>737</v>
      </c>
      <c r="H337" s="810"/>
      <c r="I337" s="810"/>
      <c r="J337" s="810"/>
      <c r="K337" s="811"/>
      <c r="L337" s="812" t="s">
        <v>738</v>
      </c>
      <c r="M337" s="813"/>
      <c r="N337" s="813"/>
      <c r="O337" s="813"/>
      <c r="P337" s="813"/>
      <c r="Q337" s="813"/>
      <c r="R337" s="813"/>
      <c r="S337" s="813"/>
      <c r="T337" s="813"/>
      <c r="U337" s="813"/>
      <c r="V337" s="813"/>
      <c r="W337" s="813"/>
      <c r="X337" s="814"/>
      <c r="Y337" s="815">
        <v>4</v>
      </c>
      <c r="Z337" s="816"/>
      <c r="AA337" s="816"/>
      <c r="AB337" s="818"/>
      <c r="AC337" s="809" t="s">
        <v>659</v>
      </c>
      <c r="AD337" s="810"/>
      <c r="AE337" s="810"/>
      <c r="AF337" s="810"/>
      <c r="AG337" s="811"/>
      <c r="AH337" s="812" t="s">
        <v>731</v>
      </c>
      <c r="AI337" s="813"/>
      <c r="AJ337" s="813"/>
      <c r="AK337" s="813"/>
      <c r="AL337" s="813"/>
      <c r="AM337" s="813"/>
      <c r="AN337" s="813"/>
      <c r="AO337" s="813"/>
      <c r="AP337" s="813"/>
      <c r="AQ337" s="813"/>
      <c r="AR337" s="813"/>
      <c r="AS337" s="813"/>
      <c r="AT337" s="814"/>
      <c r="AU337" s="815">
        <v>3</v>
      </c>
      <c r="AV337" s="816"/>
      <c r="AW337" s="816"/>
      <c r="AX337" s="818"/>
      <c r="AY337">
        <f t="shared" si="12"/>
        <v>2</v>
      </c>
    </row>
    <row r="338" spans="1:51" ht="24.75" customHeight="1" x14ac:dyDescent="0.15">
      <c r="A338" s="799"/>
      <c r="B338" s="800"/>
      <c r="C338" s="800"/>
      <c r="D338" s="800"/>
      <c r="E338" s="800"/>
      <c r="F338" s="801"/>
      <c r="G338" s="809" t="s">
        <v>659</v>
      </c>
      <c r="H338" s="810"/>
      <c r="I338" s="810"/>
      <c r="J338" s="810"/>
      <c r="K338" s="811"/>
      <c r="L338" s="812" t="s">
        <v>731</v>
      </c>
      <c r="M338" s="813"/>
      <c r="N338" s="813"/>
      <c r="O338" s="813"/>
      <c r="P338" s="813"/>
      <c r="Q338" s="813"/>
      <c r="R338" s="813"/>
      <c r="S338" s="813"/>
      <c r="T338" s="813"/>
      <c r="U338" s="813"/>
      <c r="V338" s="813"/>
      <c r="W338" s="813"/>
      <c r="X338" s="814"/>
      <c r="Y338" s="815">
        <v>1</v>
      </c>
      <c r="Z338" s="816"/>
      <c r="AA338" s="816"/>
      <c r="AB338" s="818"/>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2</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2</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2</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2</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2</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2</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2</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2</v>
      </c>
    </row>
    <row r="346" spans="1:51" ht="24.75" customHeight="1" x14ac:dyDescent="0.15">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11.7</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7</v>
      </c>
      <c r="AV346" s="839"/>
      <c r="AW346" s="839"/>
      <c r="AX346" s="841"/>
      <c r="AY346">
        <f t="shared" si="13"/>
        <v>2</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573</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228</v>
      </c>
      <c r="AM360" s="846"/>
      <c r="AN360" s="846"/>
      <c r="AO360" s="79" t="s">
        <v>227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226</v>
      </c>
      <c r="AD365" s="848"/>
      <c r="AE365" s="848"/>
      <c r="AF365" s="848"/>
      <c r="AG365" s="848"/>
      <c r="AH365" s="849" t="s">
        <v>244</v>
      </c>
      <c r="AI365" s="847"/>
      <c r="AJ365" s="847"/>
      <c r="AK365" s="847"/>
      <c r="AL365" s="847" t="s">
        <v>19</v>
      </c>
      <c r="AM365" s="847"/>
      <c r="AN365" s="847"/>
      <c r="AO365" s="851"/>
      <c r="AP365" s="876" t="s">
        <v>198</v>
      </c>
      <c r="AQ365" s="876"/>
      <c r="AR365" s="876"/>
      <c r="AS365" s="876"/>
      <c r="AT365" s="876"/>
      <c r="AU365" s="876"/>
      <c r="AV365" s="876"/>
      <c r="AW365" s="876"/>
      <c r="AX365" s="876"/>
    </row>
    <row r="366" spans="1:51" ht="48" customHeight="1" x14ac:dyDescent="0.15">
      <c r="A366" s="858">
        <v>1</v>
      </c>
      <c r="B366" s="858">
        <v>1</v>
      </c>
      <c r="C366" s="868" t="s">
        <v>753</v>
      </c>
      <c r="D366" s="869"/>
      <c r="E366" s="869"/>
      <c r="F366" s="869"/>
      <c r="G366" s="869"/>
      <c r="H366" s="869"/>
      <c r="I366" s="869"/>
      <c r="J366" s="870">
        <v>5011101079298</v>
      </c>
      <c r="K366" s="871"/>
      <c r="L366" s="871"/>
      <c r="M366" s="871"/>
      <c r="N366" s="871"/>
      <c r="O366" s="871"/>
      <c r="P366" s="872" t="s">
        <v>752</v>
      </c>
      <c r="Q366" s="873"/>
      <c r="R366" s="873"/>
      <c r="S366" s="873"/>
      <c r="T366" s="873"/>
      <c r="U366" s="873"/>
      <c r="V366" s="873"/>
      <c r="W366" s="873"/>
      <c r="X366" s="873"/>
      <c r="Y366" s="862">
        <v>1.5</v>
      </c>
      <c r="Z366" s="863"/>
      <c r="AA366" s="863"/>
      <c r="AB366" s="864"/>
      <c r="AC366" s="874" t="s">
        <v>248</v>
      </c>
      <c r="AD366" s="875"/>
      <c r="AE366" s="875"/>
      <c r="AF366" s="875"/>
      <c r="AG366" s="875"/>
      <c r="AH366" s="852">
        <v>1</v>
      </c>
      <c r="AI366" s="853"/>
      <c r="AJ366" s="853"/>
      <c r="AK366" s="853"/>
      <c r="AL366" s="854">
        <v>79.7</v>
      </c>
      <c r="AM366" s="855"/>
      <c r="AN366" s="855"/>
      <c r="AO366" s="856"/>
      <c r="AP366" s="857" t="s">
        <v>755</v>
      </c>
      <c r="AQ366" s="857"/>
      <c r="AR366" s="857"/>
      <c r="AS366" s="857"/>
      <c r="AT366" s="857"/>
      <c r="AU366" s="857"/>
      <c r="AV366" s="857"/>
      <c r="AW366" s="857"/>
      <c r="AX366" s="857"/>
    </row>
    <row r="367" spans="1:51" ht="30" customHeight="1" x14ac:dyDescent="0.15">
      <c r="A367" s="858">
        <v>2</v>
      </c>
      <c r="B367" s="858">
        <v>1</v>
      </c>
      <c r="C367" s="868" t="s">
        <v>775</v>
      </c>
      <c r="D367" s="869"/>
      <c r="E367" s="869"/>
      <c r="F367" s="869"/>
      <c r="G367" s="869"/>
      <c r="H367" s="869"/>
      <c r="I367" s="869"/>
      <c r="J367" s="870">
        <v>2120001077610</v>
      </c>
      <c r="K367" s="871"/>
      <c r="L367" s="871"/>
      <c r="M367" s="871"/>
      <c r="N367" s="871"/>
      <c r="O367" s="871"/>
      <c r="P367" s="872" t="s">
        <v>754</v>
      </c>
      <c r="Q367" s="873"/>
      <c r="R367" s="873"/>
      <c r="S367" s="873"/>
      <c r="T367" s="873"/>
      <c r="U367" s="873"/>
      <c r="V367" s="873"/>
      <c r="W367" s="873"/>
      <c r="X367" s="873"/>
      <c r="Y367" s="862">
        <v>0.8</v>
      </c>
      <c r="Z367" s="863"/>
      <c r="AA367" s="863"/>
      <c r="AB367" s="864"/>
      <c r="AC367" s="874" t="s">
        <v>254</v>
      </c>
      <c r="AD367" s="875"/>
      <c r="AE367" s="875"/>
      <c r="AF367" s="875"/>
      <c r="AG367" s="875"/>
      <c r="AH367" s="852">
        <v>1</v>
      </c>
      <c r="AI367" s="853"/>
      <c r="AJ367" s="853"/>
      <c r="AK367" s="853"/>
      <c r="AL367" s="854">
        <v>100</v>
      </c>
      <c r="AM367" s="855"/>
      <c r="AN367" s="855"/>
      <c r="AO367" s="856"/>
      <c r="AP367" s="857" t="s">
        <v>755</v>
      </c>
      <c r="AQ367" s="857"/>
      <c r="AR367" s="857"/>
      <c r="AS367" s="857"/>
      <c r="AT367" s="857"/>
      <c r="AU367" s="857"/>
      <c r="AV367" s="857"/>
      <c r="AW367" s="857"/>
      <c r="AX367" s="857"/>
      <c r="AY367">
        <f>COUNTA($C$367)</f>
        <v>1</v>
      </c>
    </row>
    <row r="368" spans="1:51" ht="30" customHeight="1" x14ac:dyDescent="0.15">
      <c r="A368" s="858">
        <v>3</v>
      </c>
      <c r="B368" s="858">
        <v>1</v>
      </c>
      <c r="C368" s="859" t="s">
        <v>756</v>
      </c>
      <c r="D368" s="859"/>
      <c r="E368" s="859"/>
      <c r="F368" s="859"/>
      <c r="G368" s="859"/>
      <c r="H368" s="859"/>
      <c r="I368" s="859"/>
      <c r="J368" s="860">
        <v>7010001105955</v>
      </c>
      <c r="K368" s="860"/>
      <c r="L368" s="860"/>
      <c r="M368" s="860"/>
      <c r="N368" s="860"/>
      <c r="O368" s="860"/>
      <c r="P368" s="861" t="s">
        <v>757</v>
      </c>
      <c r="Q368" s="861"/>
      <c r="R368" s="861"/>
      <c r="S368" s="861"/>
      <c r="T368" s="861"/>
      <c r="U368" s="861"/>
      <c r="V368" s="861"/>
      <c r="W368" s="861"/>
      <c r="X368" s="861"/>
      <c r="Y368" s="862">
        <v>0.4</v>
      </c>
      <c r="Z368" s="863"/>
      <c r="AA368" s="863"/>
      <c r="AB368" s="864"/>
      <c r="AC368" s="865" t="s">
        <v>254</v>
      </c>
      <c r="AD368" s="866"/>
      <c r="AE368" s="866"/>
      <c r="AF368" s="866"/>
      <c r="AG368" s="866"/>
      <c r="AH368" s="867">
        <v>1</v>
      </c>
      <c r="AI368" s="867"/>
      <c r="AJ368" s="867"/>
      <c r="AK368" s="867"/>
      <c r="AL368" s="854">
        <v>100</v>
      </c>
      <c r="AM368" s="855"/>
      <c r="AN368" s="855"/>
      <c r="AO368" s="856"/>
      <c r="AP368" s="877" t="s">
        <v>758</v>
      </c>
      <c r="AQ368" s="878"/>
      <c r="AR368" s="878"/>
      <c r="AS368" s="878"/>
      <c r="AT368" s="878"/>
      <c r="AU368" s="878"/>
      <c r="AV368" s="878"/>
      <c r="AW368" s="878"/>
      <c r="AX368" s="879"/>
      <c r="AY368">
        <f>COUNTA($C$368)</f>
        <v>1</v>
      </c>
    </row>
    <row r="369" spans="1:51" ht="30" customHeight="1" x14ac:dyDescent="0.15">
      <c r="A369" s="858">
        <v>4</v>
      </c>
      <c r="B369" s="858">
        <v>1</v>
      </c>
      <c r="C369" s="868" t="s">
        <v>759</v>
      </c>
      <c r="D369" s="869"/>
      <c r="E369" s="869"/>
      <c r="F369" s="869"/>
      <c r="G369" s="869"/>
      <c r="H369" s="869"/>
      <c r="I369" s="869"/>
      <c r="J369" s="870">
        <v>6010405003434</v>
      </c>
      <c r="K369" s="871"/>
      <c r="L369" s="871"/>
      <c r="M369" s="871"/>
      <c r="N369" s="871"/>
      <c r="O369" s="871"/>
      <c r="P369" s="615" t="s">
        <v>760</v>
      </c>
      <c r="Q369" s="616"/>
      <c r="R369" s="616"/>
      <c r="S369" s="616"/>
      <c r="T369" s="616"/>
      <c r="U369" s="616"/>
      <c r="V369" s="616"/>
      <c r="W369" s="616"/>
      <c r="X369" s="646"/>
      <c r="Y369" s="862">
        <v>0.4</v>
      </c>
      <c r="Z369" s="863"/>
      <c r="AA369" s="863"/>
      <c r="AB369" s="864"/>
      <c r="AC369" s="880" t="s">
        <v>761</v>
      </c>
      <c r="AD369" s="881"/>
      <c r="AE369" s="881"/>
      <c r="AF369" s="881"/>
      <c r="AG369" s="882"/>
      <c r="AH369" s="883">
        <v>1</v>
      </c>
      <c r="AI369" s="884"/>
      <c r="AJ369" s="884"/>
      <c r="AK369" s="885"/>
      <c r="AL369" s="883">
        <v>100</v>
      </c>
      <c r="AM369" s="884"/>
      <c r="AN369" s="884"/>
      <c r="AO369" s="885"/>
      <c r="AP369" s="857" t="s">
        <v>755</v>
      </c>
      <c r="AQ369" s="857"/>
      <c r="AR369" s="857"/>
      <c r="AS369" s="857"/>
      <c r="AT369" s="857"/>
      <c r="AU369" s="857"/>
      <c r="AV369" s="857"/>
      <c r="AW369" s="857"/>
      <c r="AX369" s="857"/>
      <c r="AY369">
        <f>COUNTA($C$369)</f>
        <v>1</v>
      </c>
    </row>
    <row r="370" spans="1:51" ht="30" customHeight="1" x14ac:dyDescent="0.15">
      <c r="A370" s="858">
        <v>5</v>
      </c>
      <c r="B370" s="858">
        <v>1</v>
      </c>
      <c r="C370" s="859" t="s">
        <v>762</v>
      </c>
      <c r="D370" s="859"/>
      <c r="E370" s="859"/>
      <c r="F370" s="859"/>
      <c r="G370" s="859"/>
      <c r="H370" s="859"/>
      <c r="I370" s="859"/>
      <c r="J370" s="860">
        <v>4010005002805</v>
      </c>
      <c r="K370" s="860"/>
      <c r="L370" s="860"/>
      <c r="M370" s="860"/>
      <c r="N370" s="860"/>
      <c r="O370" s="860"/>
      <c r="P370" s="861" t="s">
        <v>754</v>
      </c>
      <c r="Q370" s="861"/>
      <c r="R370" s="861"/>
      <c r="S370" s="861"/>
      <c r="T370" s="861"/>
      <c r="U370" s="861"/>
      <c r="V370" s="861"/>
      <c r="W370" s="861"/>
      <c r="X370" s="861"/>
      <c r="Y370" s="862">
        <v>0.3</v>
      </c>
      <c r="Z370" s="863"/>
      <c r="AA370" s="863"/>
      <c r="AB370" s="864"/>
      <c r="AC370" s="865" t="s">
        <v>254</v>
      </c>
      <c r="AD370" s="866"/>
      <c r="AE370" s="866"/>
      <c r="AF370" s="866"/>
      <c r="AG370" s="866"/>
      <c r="AH370" s="867">
        <v>1</v>
      </c>
      <c r="AI370" s="867"/>
      <c r="AJ370" s="867"/>
      <c r="AK370" s="867"/>
      <c r="AL370" s="854">
        <v>100</v>
      </c>
      <c r="AM370" s="855"/>
      <c r="AN370" s="855"/>
      <c r="AO370" s="856"/>
      <c r="AP370" s="877" t="s">
        <v>758</v>
      </c>
      <c r="AQ370" s="878"/>
      <c r="AR370" s="878"/>
      <c r="AS370" s="878"/>
      <c r="AT370" s="878"/>
      <c r="AU370" s="878"/>
      <c r="AV370" s="878"/>
      <c r="AW370" s="878"/>
      <c r="AX370" s="879"/>
      <c r="AY370">
        <f>COUNTA($C$370)</f>
        <v>1</v>
      </c>
    </row>
    <row r="371" spans="1:51" ht="30" customHeight="1" x14ac:dyDescent="0.15">
      <c r="A371" s="858">
        <v>6</v>
      </c>
      <c r="B371" s="858">
        <v>1</v>
      </c>
      <c r="C371" s="889" t="s">
        <v>763</v>
      </c>
      <c r="D371" s="890"/>
      <c r="E371" s="890"/>
      <c r="F371" s="890"/>
      <c r="G371" s="890"/>
      <c r="H371" s="890"/>
      <c r="I371" s="891"/>
      <c r="J371" s="892" t="s">
        <v>758</v>
      </c>
      <c r="K371" s="893"/>
      <c r="L371" s="893"/>
      <c r="M371" s="893"/>
      <c r="N371" s="893"/>
      <c r="O371" s="893"/>
      <c r="P371" s="615" t="s">
        <v>764</v>
      </c>
      <c r="Q371" s="616"/>
      <c r="R371" s="616"/>
      <c r="S371" s="616"/>
      <c r="T371" s="616"/>
      <c r="U371" s="616"/>
      <c r="V371" s="616"/>
      <c r="W371" s="616"/>
      <c r="X371" s="646"/>
      <c r="Y371" s="862">
        <v>0.06</v>
      </c>
      <c r="Z371" s="863"/>
      <c r="AA371" s="863"/>
      <c r="AB371" s="864"/>
      <c r="AC371" s="880" t="s">
        <v>765</v>
      </c>
      <c r="AD371" s="881"/>
      <c r="AE371" s="881"/>
      <c r="AF371" s="881"/>
      <c r="AG371" s="882"/>
      <c r="AH371" s="886" t="s">
        <v>758</v>
      </c>
      <c r="AI371" s="887"/>
      <c r="AJ371" s="887"/>
      <c r="AK371" s="888"/>
      <c r="AL371" s="886" t="s">
        <v>758</v>
      </c>
      <c r="AM371" s="887"/>
      <c r="AN371" s="887"/>
      <c r="AO371" s="888"/>
      <c r="AP371" s="857" t="s">
        <v>755</v>
      </c>
      <c r="AQ371" s="857"/>
      <c r="AR371" s="857"/>
      <c r="AS371" s="857"/>
      <c r="AT371" s="857"/>
      <c r="AU371" s="857"/>
      <c r="AV371" s="857"/>
      <c r="AW371" s="857"/>
      <c r="AX371" s="857"/>
      <c r="AY371">
        <f>COUNTA($C$371)</f>
        <v>1</v>
      </c>
    </row>
    <row r="372" spans="1:51" ht="30" customHeight="1" x14ac:dyDescent="0.15">
      <c r="A372" s="858">
        <v>7</v>
      </c>
      <c r="B372" s="858">
        <v>1</v>
      </c>
      <c r="C372" s="868" t="s">
        <v>776</v>
      </c>
      <c r="D372" s="869"/>
      <c r="E372" s="869"/>
      <c r="F372" s="869"/>
      <c r="G372" s="869"/>
      <c r="H372" s="869"/>
      <c r="I372" s="869"/>
      <c r="J372" s="870">
        <v>9010001027784</v>
      </c>
      <c r="K372" s="871"/>
      <c r="L372" s="871"/>
      <c r="M372" s="871"/>
      <c r="N372" s="871"/>
      <c r="O372" s="871"/>
      <c r="P372" s="872" t="s">
        <v>766</v>
      </c>
      <c r="Q372" s="873"/>
      <c r="R372" s="873"/>
      <c r="S372" s="873"/>
      <c r="T372" s="873"/>
      <c r="U372" s="873"/>
      <c r="V372" s="873"/>
      <c r="W372" s="873"/>
      <c r="X372" s="873"/>
      <c r="Y372" s="862">
        <v>0.05</v>
      </c>
      <c r="Z372" s="863"/>
      <c r="AA372" s="863"/>
      <c r="AB372" s="864"/>
      <c r="AC372" s="874" t="s">
        <v>254</v>
      </c>
      <c r="AD372" s="875"/>
      <c r="AE372" s="875"/>
      <c r="AF372" s="875"/>
      <c r="AG372" s="875"/>
      <c r="AH372" s="852">
        <v>1</v>
      </c>
      <c r="AI372" s="853"/>
      <c r="AJ372" s="853"/>
      <c r="AK372" s="853"/>
      <c r="AL372" s="854">
        <v>100</v>
      </c>
      <c r="AM372" s="855"/>
      <c r="AN372" s="855"/>
      <c r="AO372" s="856"/>
      <c r="AP372" s="857" t="s">
        <v>755</v>
      </c>
      <c r="AQ372" s="857"/>
      <c r="AR372" s="857"/>
      <c r="AS372" s="857"/>
      <c r="AT372" s="857"/>
      <c r="AU372" s="857"/>
      <c r="AV372" s="857"/>
      <c r="AW372" s="857"/>
      <c r="AX372" s="857"/>
      <c r="AY372">
        <f>COUNTA($C$372)</f>
        <v>1</v>
      </c>
    </row>
    <row r="373" spans="1:51" ht="45" customHeight="1" x14ac:dyDescent="0.15">
      <c r="A373" s="858">
        <v>8</v>
      </c>
      <c r="B373" s="858">
        <v>1</v>
      </c>
      <c r="C373" s="868" t="s">
        <v>777</v>
      </c>
      <c r="D373" s="869"/>
      <c r="E373" s="869"/>
      <c r="F373" s="869"/>
      <c r="G373" s="869"/>
      <c r="H373" s="869"/>
      <c r="I373" s="869"/>
      <c r="J373" s="870">
        <v>1011105000981</v>
      </c>
      <c r="K373" s="871"/>
      <c r="L373" s="871"/>
      <c r="M373" s="871"/>
      <c r="N373" s="871"/>
      <c r="O373" s="871"/>
      <c r="P373" s="872" t="s">
        <v>766</v>
      </c>
      <c r="Q373" s="873"/>
      <c r="R373" s="873"/>
      <c r="S373" s="873"/>
      <c r="T373" s="873"/>
      <c r="U373" s="873"/>
      <c r="V373" s="873"/>
      <c r="W373" s="873"/>
      <c r="X373" s="873"/>
      <c r="Y373" s="862">
        <v>0.05</v>
      </c>
      <c r="Z373" s="863"/>
      <c r="AA373" s="863"/>
      <c r="AB373" s="864"/>
      <c r="AC373" s="874" t="s">
        <v>254</v>
      </c>
      <c r="AD373" s="875"/>
      <c r="AE373" s="875"/>
      <c r="AF373" s="875"/>
      <c r="AG373" s="875"/>
      <c r="AH373" s="852">
        <v>1</v>
      </c>
      <c r="AI373" s="853"/>
      <c r="AJ373" s="853"/>
      <c r="AK373" s="853"/>
      <c r="AL373" s="854">
        <v>100</v>
      </c>
      <c r="AM373" s="855"/>
      <c r="AN373" s="855"/>
      <c r="AO373" s="856"/>
      <c r="AP373" s="857" t="s">
        <v>755</v>
      </c>
      <c r="AQ373" s="857"/>
      <c r="AR373" s="857"/>
      <c r="AS373" s="857"/>
      <c r="AT373" s="857"/>
      <c r="AU373" s="857"/>
      <c r="AV373" s="857"/>
      <c r="AW373" s="857"/>
      <c r="AX373" s="857"/>
      <c r="AY373">
        <f>COUNTA($C$373)</f>
        <v>1</v>
      </c>
    </row>
    <row r="374" spans="1:51" ht="30" hidden="1" customHeight="1" x14ac:dyDescent="0.15">
      <c r="A374" s="858">
        <v>9</v>
      </c>
      <c r="B374" s="858">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62"/>
      <c r="Z374" s="863"/>
      <c r="AA374" s="863"/>
      <c r="AB374" s="864"/>
      <c r="AC374" s="874"/>
      <c r="AD374" s="875"/>
      <c r="AE374" s="875"/>
      <c r="AF374" s="875"/>
      <c r="AG374" s="875"/>
      <c r="AH374" s="894"/>
      <c r="AI374" s="895"/>
      <c r="AJ374" s="895"/>
      <c r="AK374" s="895"/>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62"/>
      <c r="Z375" s="863"/>
      <c r="AA375" s="863"/>
      <c r="AB375" s="864"/>
      <c r="AC375" s="874"/>
      <c r="AD375" s="875"/>
      <c r="AE375" s="875"/>
      <c r="AF375" s="875"/>
      <c r="AG375" s="875"/>
      <c r="AH375" s="894"/>
      <c r="AI375" s="895"/>
      <c r="AJ375" s="895"/>
      <c r="AK375" s="895"/>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62"/>
      <c r="Z376" s="863"/>
      <c r="AA376" s="863"/>
      <c r="AB376" s="864"/>
      <c r="AC376" s="874"/>
      <c r="AD376" s="875"/>
      <c r="AE376" s="875"/>
      <c r="AF376" s="875"/>
      <c r="AG376" s="875"/>
      <c r="AH376" s="894"/>
      <c r="AI376" s="895"/>
      <c r="AJ376" s="895"/>
      <c r="AK376" s="895"/>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62"/>
      <c r="Z377" s="863"/>
      <c r="AA377" s="863"/>
      <c r="AB377" s="864"/>
      <c r="AC377" s="874"/>
      <c r="AD377" s="875"/>
      <c r="AE377" s="875"/>
      <c r="AF377" s="875"/>
      <c r="AG377" s="875"/>
      <c r="AH377" s="894"/>
      <c r="AI377" s="895"/>
      <c r="AJ377" s="895"/>
      <c r="AK377" s="895"/>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62"/>
      <c r="Z378" s="863"/>
      <c r="AA378" s="863"/>
      <c r="AB378" s="864"/>
      <c r="AC378" s="874"/>
      <c r="AD378" s="875"/>
      <c r="AE378" s="875"/>
      <c r="AF378" s="875"/>
      <c r="AG378" s="875"/>
      <c r="AH378" s="894"/>
      <c r="AI378" s="895"/>
      <c r="AJ378" s="895"/>
      <c r="AK378" s="895"/>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62"/>
      <c r="Z379" s="863"/>
      <c r="AA379" s="863"/>
      <c r="AB379" s="864"/>
      <c r="AC379" s="874"/>
      <c r="AD379" s="875"/>
      <c r="AE379" s="875"/>
      <c r="AF379" s="875"/>
      <c r="AG379" s="875"/>
      <c r="AH379" s="894"/>
      <c r="AI379" s="895"/>
      <c r="AJ379" s="895"/>
      <c r="AK379" s="895"/>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62"/>
      <c r="Z380" s="863"/>
      <c r="AA380" s="863"/>
      <c r="AB380" s="864"/>
      <c r="AC380" s="874"/>
      <c r="AD380" s="875"/>
      <c r="AE380" s="875"/>
      <c r="AF380" s="875"/>
      <c r="AG380" s="875"/>
      <c r="AH380" s="894"/>
      <c r="AI380" s="895"/>
      <c r="AJ380" s="895"/>
      <c r="AK380" s="895"/>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62"/>
      <c r="Z381" s="863"/>
      <c r="AA381" s="863"/>
      <c r="AB381" s="864"/>
      <c r="AC381" s="874"/>
      <c r="AD381" s="875"/>
      <c r="AE381" s="875"/>
      <c r="AF381" s="875"/>
      <c r="AG381" s="875"/>
      <c r="AH381" s="894"/>
      <c r="AI381" s="895"/>
      <c r="AJ381" s="895"/>
      <c r="AK381" s="895"/>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62"/>
      <c r="Z382" s="863"/>
      <c r="AA382" s="863"/>
      <c r="AB382" s="864"/>
      <c r="AC382" s="874"/>
      <c r="AD382" s="875"/>
      <c r="AE382" s="875"/>
      <c r="AF382" s="875"/>
      <c r="AG382" s="875"/>
      <c r="AH382" s="894"/>
      <c r="AI382" s="895"/>
      <c r="AJ382" s="895"/>
      <c r="AK382" s="895"/>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62"/>
      <c r="Z383" s="863"/>
      <c r="AA383" s="863"/>
      <c r="AB383" s="864"/>
      <c r="AC383" s="874"/>
      <c r="AD383" s="875"/>
      <c r="AE383" s="875"/>
      <c r="AF383" s="875"/>
      <c r="AG383" s="875"/>
      <c r="AH383" s="894"/>
      <c r="AI383" s="895"/>
      <c r="AJ383" s="895"/>
      <c r="AK383" s="895"/>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62"/>
      <c r="Z384" s="863"/>
      <c r="AA384" s="863"/>
      <c r="AB384" s="864"/>
      <c r="AC384" s="874"/>
      <c r="AD384" s="875"/>
      <c r="AE384" s="875"/>
      <c r="AF384" s="875"/>
      <c r="AG384" s="875"/>
      <c r="AH384" s="894"/>
      <c r="AI384" s="895"/>
      <c r="AJ384" s="895"/>
      <c r="AK384" s="895"/>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62"/>
      <c r="Z385" s="863"/>
      <c r="AA385" s="863"/>
      <c r="AB385" s="864"/>
      <c r="AC385" s="874"/>
      <c r="AD385" s="875"/>
      <c r="AE385" s="875"/>
      <c r="AF385" s="875"/>
      <c r="AG385" s="875"/>
      <c r="AH385" s="894"/>
      <c r="AI385" s="895"/>
      <c r="AJ385" s="895"/>
      <c r="AK385" s="895"/>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62"/>
      <c r="Z386" s="863"/>
      <c r="AA386" s="863"/>
      <c r="AB386" s="864"/>
      <c r="AC386" s="874"/>
      <c r="AD386" s="875"/>
      <c r="AE386" s="875"/>
      <c r="AF386" s="875"/>
      <c r="AG386" s="875"/>
      <c r="AH386" s="894"/>
      <c r="AI386" s="895"/>
      <c r="AJ386" s="895"/>
      <c r="AK386" s="895"/>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62"/>
      <c r="Z387" s="863"/>
      <c r="AA387" s="863"/>
      <c r="AB387" s="864"/>
      <c r="AC387" s="874"/>
      <c r="AD387" s="875"/>
      <c r="AE387" s="875"/>
      <c r="AF387" s="875"/>
      <c r="AG387" s="875"/>
      <c r="AH387" s="894"/>
      <c r="AI387" s="895"/>
      <c r="AJ387" s="895"/>
      <c r="AK387" s="895"/>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62"/>
      <c r="Z388" s="863"/>
      <c r="AA388" s="863"/>
      <c r="AB388" s="864"/>
      <c r="AC388" s="874"/>
      <c r="AD388" s="875"/>
      <c r="AE388" s="875"/>
      <c r="AF388" s="875"/>
      <c r="AG388" s="875"/>
      <c r="AH388" s="894"/>
      <c r="AI388" s="895"/>
      <c r="AJ388" s="895"/>
      <c r="AK388" s="895"/>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62"/>
      <c r="Z389" s="863"/>
      <c r="AA389" s="863"/>
      <c r="AB389" s="864"/>
      <c r="AC389" s="874"/>
      <c r="AD389" s="875"/>
      <c r="AE389" s="875"/>
      <c r="AF389" s="875"/>
      <c r="AG389" s="875"/>
      <c r="AH389" s="894"/>
      <c r="AI389" s="895"/>
      <c r="AJ389" s="895"/>
      <c r="AK389" s="895"/>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62"/>
      <c r="Z390" s="863"/>
      <c r="AA390" s="863"/>
      <c r="AB390" s="864"/>
      <c r="AC390" s="874"/>
      <c r="AD390" s="875"/>
      <c r="AE390" s="875"/>
      <c r="AF390" s="875"/>
      <c r="AG390" s="875"/>
      <c r="AH390" s="894"/>
      <c r="AI390" s="895"/>
      <c r="AJ390" s="895"/>
      <c r="AK390" s="895"/>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62"/>
      <c r="Z391" s="863"/>
      <c r="AA391" s="863"/>
      <c r="AB391" s="864"/>
      <c r="AC391" s="874"/>
      <c r="AD391" s="875"/>
      <c r="AE391" s="875"/>
      <c r="AF391" s="875"/>
      <c r="AG391" s="875"/>
      <c r="AH391" s="894"/>
      <c r="AI391" s="895"/>
      <c r="AJ391" s="895"/>
      <c r="AK391" s="895"/>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62"/>
      <c r="Z392" s="863"/>
      <c r="AA392" s="863"/>
      <c r="AB392" s="864"/>
      <c r="AC392" s="874"/>
      <c r="AD392" s="875"/>
      <c r="AE392" s="875"/>
      <c r="AF392" s="875"/>
      <c r="AG392" s="875"/>
      <c r="AH392" s="894"/>
      <c r="AI392" s="895"/>
      <c r="AJ392" s="895"/>
      <c r="AK392" s="895"/>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62"/>
      <c r="Z393" s="863"/>
      <c r="AA393" s="863"/>
      <c r="AB393" s="864"/>
      <c r="AC393" s="874"/>
      <c r="AD393" s="875"/>
      <c r="AE393" s="875"/>
      <c r="AF393" s="875"/>
      <c r="AG393" s="875"/>
      <c r="AH393" s="894"/>
      <c r="AI393" s="895"/>
      <c r="AJ393" s="895"/>
      <c r="AK393" s="895"/>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62"/>
      <c r="Z394" s="863"/>
      <c r="AA394" s="863"/>
      <c r="AB394" s="864"/>
      <c r="AC394" s="874"/>
      <c r="AD394" s="875"/>
      <c r="AE394" s="875"/>
      <c r="AF394" s="875"/>
      <c r="AG394" s="875"/>
      <c r="AH394" s="894"/>
      <c r="AI394" s="895"/>
      <c r="AJ394" s="895"/>
      <c r="AK394" s="895"/>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62"/>
      <c r="Z395" s="863"/>
      <c r="AA395" s="863"/>
      <c r="AB395" s="864"/>
      <c r="AC395" s="874"/>
      <c r="AD395" s="875"/>
      <c r="AE395" s="875"/>
      <c r="AF395" s="875"/>
      <c r="AG395" s="875"/>
      <c r="AH395" s="894"/>
      <c r="AI395" s="895"/>
      <c r="AJ395" s="895"/>
      <c r="AK395" s="895"/>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226</v>
      </c>
      <c r="AD398" s="848"/>
      <c r="AE398" s="848"/>
      <c r="AF398" s="848"/>
      <c r="AG398" s="848"/>
      <c r="AH398" s="849" t="s">
        <v>244</v>
      </c>
      <c r="AI398" s="847"/>
      <c r="AJ398" s="847"/>
      <c r="AK398" s="847"/>
      <c r="AL398" s="847" t="s">
        <v>19</v>
      </c>
      <c r="AM398" s="847"/>
      <c r="AN398" s="847"/>
      <c r="AO398" s="851"/>
      <c r="AP398" s="876" t="s">
        <v>198</v>
      </c>
      <c r="AQ398" s="876"/>
      <c r="AR398" s="876"/>
      <c r="AS398" s="876"/>
      <c r="AT398" s="876"/>
      <c r="AU398" s="876"/>
      <c r="AV398" s="876"/>
      <c r="AW398" s="876"/>
      <c r="AX398" s="876"/>
      <c r="AY398">
        <f>$AY$396</f>
        <v>1</v>
      </c>
    </row>
    <row r="399" spans="1:51" ht="45.75" customHeight="1" x14ac:dyDescent="0.15">
      <c r="A399" s="858">
        <v>1</v>
      </c>
      <c r="B399" s="858">
        <v>1</v>
      </c>
      <c r="C399" s="868" t="s">
        <v>779</v>
      </c>
      <c r="D399" s="869"/>
      <c r="E399" s="869"/>
      <c r="F399" s="869"/>
      <c r="G399" s="869"/>
      <c r="H399" s="869"/>
      <c r="I399" s="869"/>
      <c r="J399" s="870">
        <v>2450005001797</v>
      </c>
      <c r="K399" s="871"/>
      <c r="L399" s="871"/>
      <c r="M399" s="871"/>
      <c r="N399" s="871"/>
      <c r="O399" s="871"/>
      <c r="P399" s="872" t="s">
        <v>680</v>
      </c>
      <c r="Q399" s="873"/>
      <c r="R399" s="873"/>
      <c r="S399" s="873"/>
      <c r="T399" s="873"/>
      <c r="U399" s="873"/>
      <c r="V399" s="873"/>
      <c r="W399" s="873"/>
      <c r="X399" s="873"/>
      <c r="Y399" s="862">
        <v>3</v>
      </c>
      <c r="Z399" s="863"/>
      <c r="AA399" s="863"/>
      <c r="AB399" s="864"/>
      <c r="AC399" s="874" t="s">
        <v>681</v>
      </c>
      <c r="AD399" s="875"/>
      <c r="AE399" s="875"/>
      <c r="AF399" s="875"/>
      <c r="AG399" s="875"/>
      <c r="AH399" s="852" t="s">
        <v>280</v>
      </c>
      <c r="AI399" s="853"/>
      <c r="AJ399" s="853"/>
      <c r="AK399" s="853"/>
      <c r="AL399" s="854" t="s">
        <v>280</v>
      </c>
      <c r="AM399" s="855"/>
      <c r="AN399" s="855"/>
      <c r="AO399" s="856"/>
      <c r="AP399" s="857" t="s">
        <v>280</v>
      </c>
      <c r="AQ399" s="857"/>
      <c r="AR399" s="857"/>
      <c r="AS399" s="857"/>
      <c r="AT399" s="857"/>
      <c r="AU399" s="857"/>
      <c r="AV399" s="857"/>
      <c r="AW399" s="857"/>
      <c r="AX399" s="857"/>
      <c r="AY399">
        <f>$AY$396</f>
        <v>1</v>
      </c>
    </row>
    <row r="400" spans="1:51" ht="45.75" customHeight="1" x14ac:dyDescent="0.15">
      <c r="A400" s="858">
        <v>2</v>
      </c>
      <c r="B400" s="858">
        <v>1</v>
      </c>
      <c r="C400" s="868" t="s">
        <v>682</v>
      </c>
      <c r="D400" s="869"/>
      <c r="E400" s="869"/>
      <c r="F400" s="869"/>
      <c r="G400" s="869"/>
      <c r="H400" s="869"/>
      <c r="I400" s="869"/>
      <c r="J400" s="870">
        <v>1070005002397</v>
      </c>
      <c r="K400" s="871"/>
      <c r="L400" s="871"/>
      <c r="M400" s="871"/>
      <c r="N400" s="871"/>
      <c r="O400" s="871"/>
      <c r="P400" s="872" t="s">
        <v>680</v>
      </c>
      <c r="Q400" s="873"/>
      <c r="R400" s="873"/>
      <c r="S400" s="873"/>
      <c r="T400" s="873"/>
      <c r="U400" s="873"/>
      <c r="V400" s="873"/>
      <c r="W400" s="873"/>
      <c r="X400" s="873"/>
      <c r="Y400" s="862">
        <v>3</v>
      </c>
      <c r="Z400" s="863"/>
      <c r="AA400" s="863"/>
      <c r="AB400" s="864"/>
      <c r="AC400" s="874" t="s">
        <v>681</v>
      </c>
      <c r="AD400" s="875"/>
      <c r="AE400" s="875"/>
      <c r="AF400" s="875"/>
      <c r="AG400" s="875"/>
      <c r="AH400" s="852" t="s">
        <v>280</v>
      </c>
      <c r="AI400" s="853"/>
      <c r="AJ400" s="853"/>
      <c r="AK400" s="853"/>
      <c r="AL400" s="854" t="s">
        <v>280</v>
      </c>
      <c r="AM400" s="855"/>
      <c r="AN400" s="855"/>
      <c r="AO400" s="856"/>
      <c r="AP400" s="857" t="s">
        <v>280</v>
      </c>
      <c r="AQ400" s="857"/>
      <c r="AR400" s="857"/>
      <c r="AS400" s="857"/>
      <c r="AT400" s="857"/>
      <c r="AU400" s="857"/>
      <c r="AV400" s="857"/>
      <c r="AW400" s="857"/>
      <c r="AX400" s="857"/>
      <c r="AY400">
        <f>COUNTA($C$400)</f>
        <v>1</v>
      </c>
    </row>
    <row r="401" spans="1:51" ht="45.75" customHeight="1" x14ac:dyDescent="0.15">
      <c r="A401" s="858">
        <v>3</v>
      </c>
      <c r="B401" s="858">
        <v>1</v>
      </c>
      <c r="C401" s="868" t="s">
        <v>683</v>
      </c>
      <c r="D401" s="869"/>
      <c r="E401" s="869"/>
      <c r="F401" s="869"/>
      <c r="G401" s="869"/>
      <c r="H401" s="869"/>
      <c r="I401" s="869"/>
      <c r="J401" s="870">
        <v>1000020222143</v>
      </c>
      <c r="K401" s="871"/>
      <c r="L401" s="871"/>
      <c r="M401" s="871"/>
      <c r="N401" s="871"/>
      <c r="O401" s="871"/>
      <c r="P401" s="872" t="s">
        <v>680</v>
      </c>
      <c r="Q401" s="873"/>
      <c r="R401" s="873"/>
      <c r="S401" s="873"/>
      <c r="T401" s="873"/>
      <c r="U401" s="873"/>
      <c r="V401" s="873"/>
      <c r="W401" s="873"/>
      <c r="X401" s="873"/>
      <c r="Y401" s="862">
        <v>3</v>
      </c>
      <c r="Z401" s="863"/>
      <c r="AA401" s="863"/>
      <c r="AB401" s="864"/>
      <c r="AC401" s="874" t="s">
        <v>681</v>
      </c>
      <c r="AD401" s="875"/>
      <c r="AE401" s="875"/>
      <c r="AF401" s="875"/>
      <c r="AG401" s="875"/>
      <c r="AH401" s="852" t="s">
        <v>280</v>
      </c>
      <c r="AI401" s="853"/>
      <c r="AJ401" s="853"/>
      <c r="AK401" s="853"/>
      <c r="AL401" s="854" t="s">
        <v>280</v>
      </c>
      <c r="AM401" s="855"/>
      <c r="AN401" s="855"/>
      <c r="AO401" s="856"/>
      <c r="AP401" s="857" t="s">
        <v>280</v>
      </c>
      <c r="AQ401" s="857"/>
      <c r="AR401" s="857"/>
      <c r="AS401" s="857"/>
      <c r="AT401" s="857"/>
      <c r="AU401" s="857"/>
      <c r="AV401" s="857"/>
      <c r="AW401" s="857"/>
      <c r="AX401" s="857"/>
      <c r="AY401">
        <f>COUNTA($C$401)</f>
        <v>1</v>
      </c>
    </row>
    <row r="402" spans="1:51" ht="45.75" customHeight="1" x14ac:dyDescent="0.15">
      <c r="A402" s="858">
        <v>4</v>
      </c>
      <c r="B402" s="858">
        <v>1</v>
      </c>
      <c r="C402" s="868" t="s">
        <v>684</v>
      </c>
      <c r="D402" s="869"/>
      <c r="E402" s="869"/>
      <c r="F402" s="869"/>
      <c r="G402" s="869"/>
      <c r="H402" s="869"/>
      <c r="I402" s="869"/>
      <c r="J402" s="870">
        <v>2000020222101</v>
      </c>
      <c r="K402" s="871"/>
      <c r="L402" s="871"/>
      <c r="M402" s="871"/>
      <c r="N402" s="871"/>
      <c r="O402" s="871"/>
      <c r="P402" s="872" t="s">
        <v>680</v>
      </c>
      <c r="Q402" s="873"/>
      <c r="R402" s="873"/>
      <c r="S402" s="873"/>
      <c r="T402" s="873"/>
      <c r="U402" s="873"/>
      <c r="V402" s="873"/>
      <c r="W402" s="873"/>
      <c r="X402" s="873"/>
      <c r="Y402" s="862">
        <v>3</v>
      </c>
      <c r="Z402" s="863"/>
      <c r="AA402" s="863"/>
      <c r="AB402" s="864"/>
      <c r="AC402" s="874" t="s">
        <v>681</v>
      </c>
      <c r="AD402" s="875"/>
      <c r="AE402" s="875"/>
      <c r="AF402" s="875"/>
      <c r="AG402" s="875"/>
      <c r="AH402" s="852" t="s">
        <v>280</v>
      </c>
      <c r="AI402" s="853"/>
      <c r="AJ402" s="853"/>
      <c r="AK402" s="853"/>
      <c r="AL402" s="854" t="s">
        <v>280</v>
      </c>
      <c r="AM402" s="855"/>
      <c r="AN402" s="855"/>
      <c r="AO402" s="856"/>
      <c r="AP402" s="857" t="s">
        <v>280</v>
      </c>
      <c r="AQ402" s="857"/>
      <c r="AR402" s="857"/>
      <c r="AS402" s="857"/>
      <c r="AT402" s="857"/>
      <c r="AU402" s="857"/>
      <c r="AV402" s="857"/>
      <c r="AW402" s="857"/>
      <c r="AX402" s="857"/>
      <c r="AY402">
        <f>COUNTA($C$402)</f>
        <v>1</v>
      </c>
    </row>
    <row r="403" spans="1:51" ht="45.75" customHeight="1" x14ac:dyDescent="0.15">
      <c r="A403" s="858">
        <v>5</v>
      </c>
      <c r="B403" s="858">
        <v>1</v>
      </c>
      <c r="C403" s="868" t="s">
        <v>685</v>
      </c>
      <c r="D403" s="869"/>
      <c r="E403" s="869"/>
      <c r="F403" s="869"/>
      <c r="G403" s="869"/>
      <c r="H403" s="869"/>
      <c r="I403" s="869"/>
      <c r="J403" s="870">
        <v>3180005009495</v>
      </c>
      <c r="K403" s="871"/>
      <c r="L403" s="871"/>
      <c r="M403" s="871"/>
      <c r="N403" s="871"/>
      <c r="O403" s="871"/>
      <c r="P403" s="872" t="s">
        <v>680</v>
      </c>
      <c r="Q403" s="873"/>
      <c r="R403" s="873"/>
      <c r="S403" s="873"/>
      <c r="T403" s="873"/>
      <c r="U403" s="873"/>
      <c r="V403" s="873"/>
      <c r="W403" s="873"/>
      <c r="X403" s="873"/>
      <c r="Y403" s="862">
        <v>3</v>
      </c>
      <c r="Z403" s="863"/>
      <c r="AA403" s="863"/>
      <c r="AB403" s="864"/>
      <c r="AC403" s="874" t="s">
        <v>681</v>
      </c>
      <c r="AD403" s="875"/>
      <c r="AE403" s="875"/>
      <c r="AF403" s="875"/>
      <c r="AG403" s="875"/>
      <c r="AH403" s="852" t="s">
        <v>280</v>
      </c>
      <c r="AI403" s="853"/>
      <c r="AJ403" s="853"/>
      <c r="AK403" s="853"/>
      <c r="AL403" s="854" t="s">
        <v>280</v>
      </c>
      <c r="AM403" s="855"/>
      <c r="AN403" s="855"/>
      <c r="AO403" s="856"/>
      <c r="AP403" s="857" t="s">
        <v>280</v>
      </c>
      <c r="AQ403" s="857"/>
      <c r="AR403" s="857"/>
      <c r="AS403" s="857"/>
      <c r="AT403" s="857"/>
      <c r="AU403" s="857"/>
      <c r="AV403" s="857"/>
      <c r="AW403" s="857"/>
      <c r="AX403" s="857"/>
      <c r="AY403">
        <f>COUNTA($C$403)</f>
        <v>1</v>
      </c>
    </row>
    <row r="404" spans="1:51" ht="45.75" customHeight="1" x14ac:dyDescent="0.15">
      <c r="A404" s="858">
        <v>6</v>
      </c>
      <c r="B404" s="858">
        <v>1</v>
      </c>
      <c r="C404" s="868" t="s">
        <v>686</v>
      </c>
      <c r="D404" s="869"/>
      <c r="E404" s="869"/>
      <c r="F404" s="869"/>
      <c r="G404" s="869"/>
      <c r="H404" s="869"/>
      <c r="I404" s="869"/>
      <c r="J404" s="870">
        <v>2140001103769</v>
      </c>
      <c r="K404" s="871"/>
      <c r="L404" s="871"/>
      <c r="M404" s="871"/>
      <c r="N404" s="871"/>
      <c r="O404" s="871"/>
      <c r="P404" s="872" t="s">
        <v>680</v>
      </c>
      <c r="Q404" s="873"/>
      <c r="R404" s="873"/>
      <c r="S404" s="873"/>
      <c r="T404" s="873"/>
      <c r="U404" s="873"/>
      <c r="V404" s="873"/>
      <c r="W404" s="873"/>
      <c r="X404" s="873"/>
      <c r="Y404" s="862">
        <v>3</v>
      </c>
      <c r="Z404" s="863"/>
      <c r="AA404" s="863"/>
      <c r="AB404" s="864"/>
      <c r="AC404" s="874" t="s">
        <v>681</v>
      </c>
      <c r="AD404" s="875"/>
      <c r="AE404" s="875"/>
      <c r="AF404" s="875"/>
      <c r="AG404" s="875"/>
      <c r="AH404" s="852" t="s">
        <v>280</v>
      </c>
      <c r="AI404" s="853"/>
      <c r="AJ404" s="853"/>
      <c r="AK404" s="853"/>
      <c r="AL404" s="854" t="s">
        <v>280</v>
      </c>
      <c r="AM404" s="855"/>
      <c r="AN404" s="855"/>
      <c r="AO404" s="856"/>
      <c r="AP404" s="857" t="s">
        <v>280</v>
      </c>
      <c r="AQ404" s="857"/>
      <c r="AR404" s="857"/>
      <c r="AS404" s="857"/>
      <c r="AT404" s="857"/>
      <c r="AU404" s="857"/>
      <c r="AV404" s="857"/>
      <c r="AW404" s="857"/>
      <c r="AX404" s="857"/>
      <c r="AY404">
        <f>COUNTA($C$404)</f>
        <v>1</v>
      </c>
    </row>
    <row r="405" spans="1:51" ht="58.5" customHeight="1" x14ac:dyDescent="0.15">
      <c r="A405" s="858">
        <v>7</v>
      </c>
      <c r="B405" s="858">
        <v>1</v>
      </c>
      <c r="C405" s="868" t="s">
        <v>687</v>
      </c>
      <c r="D405" s="869"/>
      <c r="E405" s="869"/>
      <c r="F405" s="869"/>
      <c r="G405" s="869"/>
      <c r="H405" s="869"/>
      <c r="I405" s="869"/>
      <c r="J405" s="870">
        <v>9120005017465</v>
      </c>
      <c r="K405" s="871"/>
      <c r="L405" s="871"/>
      <c r="M405" s="871"/>
      <c r="N405" s="871"/>
      <c r="O405" s="871"/>
      <c r="P405" s="872" t="s">
        <v>680</v>
      </c>
      <c r="Q405" s="873"/>
      <c r="R405" s="873"/>
      <c r="S405" s="873"/>
      <c r="T405" s="873"/>
      <c r="U405" s="873"/>
      <c r="V405" s="873"/>
      <c r="W405" s="873"/>
      <c r="X405" s="873"/>
      <c r="Y405" s="862">
        <v>3</v>
      </c>
      <c r="Z405" s="863"/>
      <c r="AA405" s="863"/>
      <c r="AB405" s="864"/>
      <c r="AC405" s="874" t="s">
        <v>681</v>
      </c>
      <c r="AD405" s="875"/>
      <c r="AE405" s="875"/>
      <c r="AF405" s="875"/>
      <c r="AG405" s="875"/>
      <c r="AH405" s="852" t="s">
        <v>280</v>
      </c>
      <c r="AI405" s="853"/>
      <c r="AJ405" s="853"/>
      <c r="AK405" s="853"/>
      <c r="AL405" s="854" t="s">
        <v>280</v>
      </c>
      <c r="AM405" s="855"/>
      <c r="AN405" s="855"/>
      <c r="AO405" s="856"/>
      <c r="AP405" s="857" t="s">
        <v>280</v>
      </c>
      <c r="AQ405" s="857"/>
      <c r="AR405" s="857"/>
      <c r="AS405" s="857"/>
      <c r="AT405" s="857"/>
      <c r="AU405" s="857"/>
      <c r="AV405" s="857"/>
      <c r="AW405" s="857"/>
      <c r="AX405" s="857"/>
      <c r="AY405">
        <f>COUNTA($C$405)</f>
        <v>1</v>
      </c>
    </row>
    <row r="406" spans="1:51" ht="58.5" customHeight="1" x14ac:dyDescent="0.15">
      <c r="A406" s="858">
        <v>8</v>
      </c>
      <c r="B406" s="858">
        <v>1</v>
      </c>
      <c r="C406" s="868" t="s">
        <v>688</v>
      </c>
      <c r="D406" s="869"/>
      <c r="E406" s="869"/>
      <c r="F406" s="869"/>
      <c r="G406" s="869"/>
      <c r="H406" s="869"/>
      <c r="I406" s="869"/>
      <c r="J406" s="870">
        <v>4090005002830</v>
      </c>
      <c r="K406" s="871"/>
      <c r="L406" s="871"/>
      <c r="M406" s="871"/>
      <c r="N406" s="871"/>
      <c r="O406" s="871"/>
      <c r="P406" s="872" t="s">
        <v>680</v>
      </c>
      <c r="Q406" s="873"/>
      <c r="R406" s="873"/>
      <c r="S406" s="873"/>
      <c r="T406" s="873"/>
      <c r="U406" s="873"/>
      <c r="V406" s="873"/>
      <c r="W406" s="873"/>
      <c r="X406" s="873"/>
      <c r="Y406" s="862">
        <v>3</v>
      </c>
      <c r="Z406" s="863"/>
      <c r="AA406" s="863"/>
      <c r="AB406" s="864"/>
      <c r="AC406" s="874" t="s">
        <v>681</v>
      </c>
      <c r="AD406" s="875"/>
      <c r="AE406" s="875"/>
      <c r="AF406" s="875"/>
      <c r="AG406" s="875"/>
      <c r="AH406" s="852" t="s">
        <v>280</v>
      </c>
      <c r="AI406" s="853"/>
      <c r="AJ406" s="853"/>
      <c r="AK406" s="853"/>
      <c r="AL406" s="854" t="s">
        <v>280</v>
      </c>
      <c r="AM406" s="855"/>
      <c r="AN406" s="855"/>
      <c r="AO406" s="856"/>
      <c r="AP406" s="857" t="s">
        <v>280</v>
      </c>
      <c r="AQ406" s="857"/>
      <c r="AR406" s="857"/>
      <c r="AS406" s="857"/>
      <c r="AT406" s="857"/>
      <c r="AU406" s="857"/>
      <c r="AV406" s="857"/>
      <c r="AW406" s="857"/>
      <c r="AX406" s="857"/>
      <c r="AY406">
        <f>COUNTA($C$406)</f>
        <v>1</v>
      </c>
    </row>
    <row r="407" spans="1:51" ht="45.75" customHeight="1" x14ac:dyDescent="0.15">
      <c r="A407" s="858">
        <v>9</v>
      </c>
      <c r="B407" s="858">
        <v>1</v>
      </c>
      <c r="C407" s="868" t="s">
        <v>689</v>
      </c>
      <c r="D407" s="869"/>
      <c r="E407" s="869"/>
      <c r="F407" s="869"/>
      <c r="G407" s="869"/>
      <c r="H407" s="869"/>
      <c r="I407" s="869"/>
      <c r="J407" s="870">
        <v>8120905001866</v>
      </c>
      <c r="K407" s="871"/>
      <c r="L407" s="871"/>
      <c r="M407" s="871"/>
      <c r="N407" s="871"/>
      <c r="O407" s="871"/>
      <c r="P407" s="872" t="s">
        <v>680</v>
      </c>
      <c r="Q407" s="873"/>
      <c r="R407" s="873"/>
      <c r="S407" s="873"/>
      <c r="T407" s="873"/>
      <c r="U407" s="873"/>
      <c r="V407" s="873"/>
      <c r="W407" s="873"/>
      <c r="X407" s="873"/>
      <c r="Y407" s="862">
        <v>3</v>
      </c>
      <c r="Z407" s="863"/>
      <c r="AA407" s="863"/>
      <c r="AB407" s="864"/>
      <c r="AC407" s="874" t="s">
        <v>681</v>
      </c>
      <c r="AD407" s="875"/>
      <c r="AE407" s="875"/>
      <c r="AF407" s="875"/>
      <c r="AG407" s="875"/>
      <c r="AH407" s="852" t="s">
        <v>280</v>
      </c>
      <c r="AI407" s="853"/>
      <c r="AJ407" s="853"/>
      <c r="AK407" s="853"/>
      <c r="AL407" s="854" t="s">
        <v>280</v>
      </c>
      <c r="AM407" s="855"/>
      <c r="AN407" s="855"/>
      <c r="AO407" s="856"/>
      <c r="AP407" s="857" t="s">
        <v>280</v>
      </c>
      <c r="AQ407" s="857"/>
      <c r="AR407" s="857"/>
      <c r="AS407" s="857"/>
      <c r="AT407" s="857"/>
      <c r="AU407" s="857"/>
      <c r="AV407" s="857"/>
      <c r="AW407" s="857"/>
      <c r="AX407" s="857"/>
      <c r="AY407">
        <f>COUNTA($C$407)</f>
        <v>1</v>
      </c>
    </row>
    <row r="408" spans="1:51" ht="45.75" customHeight="1" x14ac:dyDescent="0.15">
      <c r="A408" s="858">
        <v>10</v>
      </c>
      <c r="B408" s="858">
        <v>1</v>
      </c>
      <c r="C408" s="868" t="s">
        <v>781</v>
      </c>
      <c r="D408" s="869"/>
      <c r="E408" s="869"/>
      <c r="F408" s="869"/>
      <c r="G408" s="869"/>
      <c r="H408" s="869"/>
      <c r="I408" s="869"/>
      <c r="J408" s="870">
        <v>9120005004760</v>
      </c>
      <c r="K408" s="871"/>
      <c r="L408" s="871"/>
      <c r="M408" s="871"/>
      <c r="N408" s="871"/>
      <c r="O408" s="871"/>
      <c r="P408" s="872" t="s">
        <v>680</v>
      </c>
      <c r="Q408" s="873"/>
      <c r="R408" s="873"/>
      <c r="S408" s="873"/>
      <c r="T408" s="873"/>
      <c r="U408" s="873"/>
      <c r="V408" s="873"/>
      <c r="W408" s="873"/>
      <c r="X408" s="873"/>
      <c r="Y408" s="862">
        <v>3</v>
      </c>
      <c r="Z408" s="863"/>
      <c r="AA408" s="863"/>
      <c r="AB408" s="864"/>
      <c r="AC408" s="874" t="s">
        <v>681</v>
      </c>
      <c r="AD408" s="875"/>
      <c r="AE408" s="875"/>
      <c r="AF408" s="875"/>
      <c r="AG408" s="875"/>
      <c r="AH408" s="852" t="s">
        <v>280</v>
      </c>
      <c r="AI408" s="853"/>
      <c r="AJ408" s="853"/>
      <c r="AK408" s="853"/>
      <c r="AL408" s="854" t="s">
        <v>280</v>
      </c>
      <c r="AM408" s="855"/>
      <c r="AN408" s="855"/>
      <c r="AO408" s="856"/>
      <c r="AP408" s="857" t="s">
        <v>280</v>
      </c>
      <c r="AQ408" s="857"/>
      <c r="AR408" s="857"/>
      <c r="AS408" s="857"/>
      <c r="AT408" s="857"/>
      <c r="AU408" s="857"/>
      <c r="AV408" s="857"/>
      <c r="AW408" s="857"/>
      <c r="AX408" s="857"/>
      <c r="AY408">
        <f>COUNTA($C$408)</f>
        <v>1</v>
      </c>
    </row>
    <row r="409" spans="1:51" ht="30" hidden="1" customHeight="1" x14ac:dyDescent="0.15">
      <c r="A409" s="858">
        <v>11</v>
      </c>
      <c r="B409" s="858">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62"/>
      <c r="Z409" s="863"/>
      <c r="AA409" s="863"/>
      <c r="AB409" s="864"/>
      <c r="AC409" s="874"/>
      <c r="AD409" s="875"/>
      <c r="AE409" s="875"/>
      <c r="AF409" s="875"/>
      <c r="AG409" s="875"/>
      <c r="AH409" s="894"/>
      <c r="AI409" s="895"/>
      <c r="AJ409" s="895"/>
      <c r="AK409" s="895"/>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62"/>
      <c r="Z410" s="863"/>
      <c r="AA410" s="863"/>
      <c r="AB410" s="864"/>
      <c r="AC410" s="874"/>
      <c r="AD410" s="875"/>
      <c r="AE410" s="875"/>
      <c r="AF410" s="875"/>
      <c r="AG410" s="875"/>
      <c r="AH410" s="894"/>
      <c r="AI410" s="895"/>
      <c r="AJ410" s="895"/>
      <c r="AK410" s="895"/>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62"/>
      <c r="Z411" s="863"/>
      <c r="AA411" s="863"/>
      <c r="AB411" s="864"/>
      <c r="AC411" s="874"/>
      <c r="AD411" s="875"/>
      <c r="AE411" s="875"/>
      <c r="AF411" s="875"/>
      <c r="AG411" s="875"/>
      <c r="AH411" s="894"/>
      <c r="AI411" s="895"/>
      <c r="AJ411" s="895"/>
      <c r="AK411" s="895"/>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62"/>
      <c r="Z412" s="863"/>
      <c r="AA412" s="863"/>
      <c r="AB412" s="864"/>
      <c r="AC412" s="874"/>
      <c r="AD412" s="875"/>
      <c r="AE412" s="875"/>
      <c r="AF412" s="875"/>
      <c r="AG412" s="875"/>
      <c r="AH412" s="894"/>
      <c r="AI412" s="895"/>
      <c r="AJ412" s="895"/>
      <c r="AK412" s="895"/>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62"/>
      <c r="Z413" s="863"/>
      <c r="AA413" s="863"/>
      <c r="AB413" s="864"/>
      <c r="AC413" s="874"/>
      <c r="AD413" s="875"/>
      <c r="AE413" s="875"/>
      <c r="AF413" s="875"/>
      <c r="AG413" s="875"/>
      <c r="AH413" s="894"/>
      <c r="AI413" s="895"/>
      <c r="AJ413" s="895"/>
      <c r="AK413" s="895"/>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62"/>
      <c r="Z414" s="863"/>
      <c r="AA414" s="863"/>
      <c r="AB414" s="864"/>
      <c r="AC414" s="874"/>
      <c r="AD414" s="875"/>
      <c r="AE414" s="875"/>
      <c r="AF414" s="875"/>
      <c r="AG414" s="875"/>
      <c r="AH414" s="894"/>
      <c r="AI414" s="895"/>
      <c r="AJ414" s="895"/>
      <c r="AK414" s="895"/>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62"/>
      <c r="Z415" s="863"/>
      <c r="AA415" s="863"/>
      <c r="AB415" s="864"/>
      <c r="AC415" s="874"/>
      <c r="AD415" s="875"/>
      <c r="AE415" s="875"/>
      <c r="AF415" s="875"/>
      <c r="AG415" s="875"/>
      <c r="AH415" s="894"/>
      <c r="AI415" s="895"/>
      <c r="AJ415" s="895"/>
      <c r="AK415" s="895"/>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62"/>
      <c r="Z416" s="863"/>
      <c r="AA416" s="863"/>
      <c r="AB416" s="864"/>
      <c r="AC416" s="874"/>
      <c r="AD416" s="875"/>
      <c r="AE416" s="875"/>
      <c r="AF416" s="875"/>
      <c r="AG416" s="875"/>
      <c r="AH416" s="894"/>
      <c r="AI416" s="895"/>
      <c r="AJ416" s="895"/>
      <c r="AK416" s="895"/>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62"/>
      <c r="Z417" s="863"/>
      <c r="AA417" s="863"/>
      <c r="AB417" s="864"/>
      <c r="AC417" s="874"/>
      <c r="AD417" s="875"/>
      <c r="AE417" s="875"/>
      <c r="AF417" s="875"/>
      <c r="AG417" s="875"/>
      <c r="AH417" s="894"/>
      <c r="AI417" s="895"/>
      <c r="AJ417" s="895"/>
      <c r="AK417" s="895"/>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62"/>
      <c r="Z418" s="863"/>
      <c r="AA418" s="863"/>
      <c r="AB418" s="864"/>
      <c r="AC418" s="874"/>
      <c r="AD418" s="875"/>
      <c r="AE418" s="875"/>
      <c r="AF418" s="875"/>
      <c r="AG418" s="875"/>
      <c r="AH418" s="894"/>
      <c r="AI418" s="895"/>
      <c r="AJ418" s="895"/>
      <c r="AK418" s="895"/>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62"/>
      <c r="Z419" s="863"/>
      <c r="AA419" s="863"/>
      <c r="AB419" s="864"/>
      <c r="AC419" s="874"/>
      <c r="AD419" s="875"/>
      <c r="AE419" s="875"/>
      <c r="AF419" s="875"/>
      <c r="AG419" s="875"/>
      <c r="AH419" s="894"/>
      <c r="AI419" s="895"/>
      <c r="AJ419" s="895"/>
      <c r="AK419" s="895"/>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62"/>
      <c r="Z420" s="863"/>
      <c r="AA420" s="863"/>
      <c r="AB420" s="864"/>
      <c r="AC420" s="874"/>
      <c r="AD420" s="875"/>
      <c r="AE420" s="875"/>
      <c r="AF420" s="875"/>
      <c r="AG420" s="875"/>
      <c r="AH420" s="894"/>
      <c r="AI420" s="895"/>
      <c r="AJ420" s="895"/>
      <c r="AK420" s="895"/>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62"/>
      <c r="Z421" s="863"/>
      <c r="AA421" s="863"/>
      <c r="AB421" s="864"/>
      <c r="AC421" s="874"/>
      <c r="AD421" s="875"/>
      <c r="AE421" s="875"/>
      <c r="AF421" s="875"/>
      <c r="AG421" s="875"/>
      <c r="AH421" s="894"/>
      <c r="AI421" s="895"/>
      <c r="AJ421" s="895"/>
      <c r="AK421" s="895"/>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62"/>
      <c r="Z422" s="863"/>
      <c r="AA422" s="863"/>
      <c r="AB422" s="864"/>
      <c r="AC422" s="874"/>
      <c r="AD422" s="875"/>
      <c r="AE422" s="875"/>
      <c r="AF422" s="875"/>
      <c r="AG422" s="875"/>
      <c r="AH422" s="894"/>
      <c r="AI422" s="895"/>
      <c r="AJ422" s="895"/>
      <c r="AK422" s="895"/>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62"/>
      <c r="Z423" s="863"/>
      <c r="AA423" s="863"/>
      <c r="AB423" s="864"/>
      <c r="AC423" s="874"/>
      <c r="AD423" s="875"/>
      <c r="AE423" s="875"/>
      <c r="AF423" s="875"/>
      <c r="AG423" s="875"/>
      <c r="AH423" s="894"/>
      <c r="AI423" s="895"/>
      <c r="AJ423" s="895"/>
      <c r="AK423" s="895"/>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62"/>
      <c r="Z424" s="863"/>
      <c r="AA424" s="863"/>
      <c r="AB424" s="864"/>
      <c r="AC424" s="874"/>
      <c r="AD424" s="875"/>
      <c r="AE424" s="875"/>
      <c r="AF424" s="875"/>
      <c r="AG424" s="875"/>
      <c r="AH424" s="894"/>
      <c r="AI424" s="895"/>
      <c r="AJ424" s="895"/>
      <c r="AK424" s="895"/>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62"/>
      <c r="Z425" s="863"/>
      <c r="AA425" s="863"/>
      <c r="AB425" s="864"/>
      <c r="AC425" s="874"/>
      <c r="AD425" s="875"/>
      <c r="AE425" s="875"/>
      <c r="AF425" s="875"/>
      <c r="AG425" s="875"/>
      <c r="AH425" s="894"/>
      <c r="AI425" s="895"/>
      <c r="AJ425" s="895"/>
      <c r="AK425" s="895"/>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62"/>
      <c r="Z426" s="863"/>
      <c r="AA426" s="863"/>
      <c r="AB426" s="864"/>
      <c r="AC426" s="874"/>
      <c r="AD426" s="875"/>
      <c r="AE426" s="875"/>
      <c r="AF426" s="875"/>
      <c r="AG426" s="875"/>
      <c r="AH426" s="894"/>
      <c r="AI426" s="895"/>
      <c r="AJ426" s="895"/>
      <c r="AK426" s="895"/>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62"/>
      <c r="Z427" s="863"/>
      <c r="AA427" s="863"/>
      <c r="AB427" s="864"/>
      <c r="AC427" s="874"/>
      <c r="AD427" s="875"/>
      <c r="AE427" s="875"/>
      <c r="AF427" s="875"/>
      <c r="AG427" s="875"/>
      <c r="AH427" s="894"/>
      <c r="AI427" s="895"/>
      <c r="AJ427" s="895"/>
      <c r="AK427" s="895"/>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62"/>
      <c r="Z428" s="863"/>
      <c r="AA428" s="863"/>
      <c r="AB428" s="864"/>
      <c r="AC428" s="874"/>
      <c r="AD428" s="875"/>
      <c r="AE428" s="875"/>
      <c r="AF428" s="875"/>
      <c r="AG428" s="875"/>
      <c r="AH428" s="894"/>
      <c r="AI428" s="895"/>
      <c r="AJ428" s="895"/>
      <c r="AK428" s="895"/>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226</v>
      </c>
      <c r="AD431" s="848"/>
      <c r="AE431" s="848"/>
      <c r="AF431" s="848"/>
      <c r="AG431" s="848"/>
      <c r="AH431" s="849" t="s">
        <v>244</v>
      </c>
      <c r="AI431" s="847"/>
      <c r="AJ431" s="847"/>
      <c r="AK431" s="847"/>
      <c r="AL431" s="847" t="s">
        <v>19</v>
      </c>
      <c r="AM431" s="847"/>
      <c r="AN431" s="847"/>
      <c r="AO431" s="851"/>
      <c r="AP431" s="876" t="s">
        <v>198</v>
      </c>
      <c r="AQ431" s="876"/>
      <c r="AR431" s="876"/>
      <c r="AS431" s="876"/>
      <c r="AT431" s="876"/>
      <c r="AU431" s="876"/>
      <c r="AV431" s="876"/>
      <c r="AW431" s="876"/>
      <c r="AX431" s="876"/>
      <c r="AY431">
        <f>$AY$429</f>
        <v>1</v>
      </c>
    </row>
    <row r="432" spans="1:51" ht="42.75" customHeight="1" x14ac:dyDescent="0.15">
      <c r="A432" s="858">
        <v>1</v>
      </c>
      <c r="B432" s="858">
        <v>1</v>
      </c>
      <c r="C432" s="869" t="s">
        <v>701</v>
      </c>
      <c r="D432" s="869" t="s">
        <v>701</v>
      </c>
      <c r="E432" s="869" t="s">
        <v>701</v>
      </c>
      <c r="F432" s="869" t="s">
        <v>701</v>
      </c>
      <c r="G432" s="869" t="s">
        <v>701</v>
      </c>
      <c r="H432" s="869" t="s">
        <v>701</v>
      </c>
      <c r="I432" s="869" t="s">
        <v>701</v>
      </c>
      <c r="J432" s="870">
        <v>7020005008492</v>
      </c>
      <c r="K432" s="871"/>
      <c r="L432" s="871"/>
      <c r="M432" s="871"/>
      <c r="N432" s="871"/>
      <c r="O432" s="871"/>
      <c r="P432" s="872" t="s">
        <v>702</v>
      </c>
      <c r="Q432" s="873"/>
      <c r="R432" s="873"/>
      <c r="S432" s="873"/>
      <c r="T432" s="873"/>
      <c r="U432" s="873"/>
      <c r="V432" s="873"/>
      <c r="W432" s="873"/>
      <c r="X432" s="873"/>
      <c r="Y432" s="862">
        <v>40</v>
      </c>
      <c r="Z432" s="863"/>
      <c r="AA432" s="863"/>
      <c r="AB432" s="864"/>
      <c r="AC432" s="874" t="s">
        <v>681</v>
      </c>
      <c r="AD432" s="875"/>
      <c r="AE432" s="875"/>
      <c r="AF432" s="875"/>
      <c r="AG432" s="875"/>
      <c r="AH432" s="852" t="s">
        <v>280</v>
      </c>
      <c r="AI432" s="853"/>
      <c r="AJ432" s="853"/>
      <c r="AK432" s="853"/>
      <c r="AL432" s="854" t="s">
        <v>280</v>
      </c>
      <c r="AM432" s="855"/>
      <c r="AN432" s="855"/>
      <c r="AO432" s="856"/>
      <c r="AP432" s="857" t="s">
        <v>280</v>
      </c>
      <c r="AQ432" s="857"/>
      <c r="AR432" s="857"/>
      <c r="AS432" s="857"/>
      <c r="AT432" s="857"/>
      <c r="AU432" s="857"/>
      <c r="AV432" s="857"/>
      <c r="AW432" s="857"/>
      <c r="AX432" s="857"/>
      <c r="AY432">
        <f>$AY$429</f>
        <v>1</v>
      </c>
    </row>
    <row r="433" spans="1:51" ht="42.75" customHeight="1" x14ac:dyDescent="0.15">
      <c r="A433" s="858">
        <v>2</v>
      </c>
      <c r="B433" s="858">
        <v>1</v>
      </c>
      <c r="C433" s="868" t="s">
        <v>780</v>
      </c>
      <c r="D433" s="869"/>
      <c r="E433" s="869"/>
      <c r="F433" s="869"/>
      <c r="G433" s="869"/>
      <c r="H433" s="869"/>
      <c r="I433" s="869"/>
      <c r="J433" s="870">
        <v>4120005013980</v>
      </c>
      <c r="K433" s="871"/>
      <c r="L433" s="871"/>
      <c r="M433" s="871"/>
      <c r="N433" s="871"/>
      <c r="O433" s="871"/>
      <c r="P433" s="872" t="s">
        <v>702</v>
      </c>
      <c r="Q433" s="873"/>
      <c r="R433" s="873"/>
      <c r="S433" s="873"/>
      <c r="T433" s="873"/>
      <c r="U433" s="873"/>
      <c r="V433" s="873"/>
      <c r="W433" s="873"/>
      <c r="X433" s="873"/>
      <c r="Y433" s="862">
        <v>13</v>
      </c>
      <c r="Z433" s="863"/>
      <c r="AA433" s="863"/>
      <c r="AB433" s="864"/>
      <c r="AC433" s="874" t="s">
        <v>681</v>
      </c>
      <c r="AD433" s="875"/>
      <c r="AE433" s="875"/>
      <c r="AF433" s="875"/>
      <c r="AG433" s="875"/>
      <c r="AH433" s="852" t="s">
        <v>280</v>
      </c>
      <c r="AI433" s="853"/>
      <c r="AJ433" s="853"/>
      <c r="AK433" s="853"/>
      <c r="AL433" s="854" t="s">
        <v>280</v>
      </c>
      <c r="AM433" s="855"/>
      <c r="AN433" s="855"/>
      <c r="AO433" s="856"/>
      <c r="AP433" s="857" t="s">
        <v>280</v>
      </c>
      <c r="AQ433" s="857"/>
      <c r="AR433" s="857"/>
      <c r="AS433" s="857"/>
      <c r="AT433" s="857"/>
      <c r="AU433" s="857"/>
      <c r="AV433" s="857"/>
      <c r="AW433" s="857"/>
      <c r="AX433" s="857"/>
      <c r="AY433">
        <f>COUNTA($C$433)</f>
        <v>1</v>
      </c>
    </row>
    <row r="434" spans="1:51" ht="42.75" customHeight="1" x14ac:dyDescent="0.15">
      <c r="A434" s="858">
        <v>3</v>
      </c>
      <c r="B434" s="858">
        <v>1</v>
      </c>
      <c r="C434" s="869" t="s">
        <v>703</v>
      </c>
      <c r="D434" s="869" t="s">
        <v>703</v>
      </c>
      <c r="E434" s="869" t="s">
        <v>703</v>
      </c>
      <c r="F434" s="869" t="s">
        <v>703</v>
      </c>
      <c r="G434" s="869" t="s">
        <v>703</v>
      </c>
      <c r="H434" s="869" t="s">
        <v>703</v>
      </c>
      <c r="I434" s="869" t="s">
        <v>703</v>
      </c>
      <c r="J434" s="870">
        <v>7000020220001</v>
      </c>
      <c r="K434" s="871"/>
      <c r="L434" s="871"/>
      <c r="M434" s="871"/>
      <c r="N434" s="871"/>
      <c r="O434" s="871"/>
      <c r="P434" s="872" t="s">
        <v>702</v>
      </c>
      <c r="Q434" s="873"/>
      <c r="R434" s="873"/>
      <c r="S434" s="873"/>
      <c r="T434" s="873"/>
      <c r="U434" s="873"/>
      <c r="V434" s="873"/>
      <c r="W434" s="873"/>
      <c r="X434" s="873"/>
      <c r="Y434" s="862">
        <v>12</v>
      </c>
      <c r="Z434" s="863"/>
      <c r="AA434" s="863"/>
      <c r="AB434" s="864"/>
      <c r="AC434" s="874" t="s">
        <v>681</v>
      </c>
      <c r="AD434" s="875"/>
      <c r="AE434" s="875"/>
      <c r="AF434" s="875"/>
      <c r="AG434" s="875"/>
      <c r="AH434" s="852" t="s">
        <v>280</v>
      </c>
      <c r="AI434" s="853"/>
      <c r="AJ434" s="853"/>
      <c r="AK434" s="853"/>
      <c r="AL434" s="854" t="s">
        <v>280</v>
      </c>
      <c r="AM434" s="855"/>
      <c r="AN434" s="855"/>
      <c r="AO434" s="856"/>
      <c r="AP434" s="857" t="s">
        <v>280</v>
      </c>
      <c r="AQ434" s="857"/>
      <c r="AR434" s="857"/>
      <c r="AS434" s="857"/>
      <c r="AT434" s="857"/>
      <c r="AU434" s="857"/>
      <c r="AV434" s="857"/>
      <c r="AW434" s="857"/>
      <c r="AX434" s="857"/>
      <c r="AY434">
        <f>COUNTA($C$434)</f>
        <v>1</v>
      </c>
    </row>
    <row r="435" spans="1:51" ht="42.75" customHeight="1" x14ac:dyDescent="0.15">
      <c r="A435" s="858">
        <v>4</v>
      </c>
      <c r="B435" s="858">
        <v>1</v>
      </c>
      <c r="C435" s="868" t="s">
        <v>778</v>
      </c>
      <c r="D435" s="869" t="s">
        <v>704</v>
      </c>
      <c r="E435" s="869" t="s">
        <v>704</v>
      </c>
      <c r="F435" s="869" t="s">
        <v>704</v>
      </c>
      <c r="G435" s="869" t="s">
        <v>704</v>
      </c>
      <c r="H435" s="869" t="s">
        <v>704</v>
      </c>
      <c r="I435" s="869" t="s">
        <v>704</v>
      </c>
      <c r="J435" s="870">
        <v>3180005006071</v>
      </c>
      <c r="K435" s="871"/>
      <c r="L435" s="871"/>
      <c r="M435" s="871"/>
      <c r="N435" s="871"/>
      <c r="O435" s="871"/>
      <c r="P435" s="872" t="s">
        <v>702</v>
      </c>
      <c r="Q435" s="873"/>
      <c r="R435" s="873"/>
      <c r="S435" s="873"/>
      <c r="T435" s="873"/>
      <c r="U435" s="873"/>
      <c r="V435" s="873"/>
      <c r="W435" s="873"/>
      <c r="X435" s="873"/>
      <c r="Y435" s="862">
        <v>8</v>
      </c>
      <c r="Z435" s="863"/>
      <c r="AA435" s="863"/>
      <c r="AB435" s="864"/>
      <c r="AC435" s="874" t="s">
        <v>681</v>
      </c>
      <c r="AD435" s="875"/>
      <c r="AE435" s="875"/>
      <c r="AF435" s="875"/>
      <c r="AG435" s="875"/>
      <c r="AH435" s="852" t="s">
        <v>280</v>
      </c>
      <c r="AI435" s="853"/>
      <c r="AJ435" s="853"/>
      <c r="AK435" s="853"/>
      <c r="AL435" s="854" t="s">
        <v>280</v>
      </c>
      <c r="AM435" s="855"/>
      <c r="AN435" s="855"/>
      <c r="AO435" s="856"/>
      <c r="AP435" s="857" t="s">
        <v>280</v>
      </c>
      <c r="AQ435" s="857"/>
      <c r="AR435" s="857"/>
      <c r="AS435" s="857"/>
      <c r="AT435" s="857"/>
      <c r="AU435" s="857"/>
      <c r="AV435" s="857"/>
      <c r="AW435" s="857"/>
      <c r="AX435" s="857"/>
      <c r="AY435">
        <f>COUNTA($C$435)</f>
        <v>1</v>
      </c>
    </row>
    <row r="436" spans="1:51" ht="42.75" customHeight="1" x14ac:dyDescent="0.15">
      <c r="A436" s="858">
        <v>5</v>
      </c>
      <c r="B436" s="858">
        <v>1</v>
      </c>
      <c r="C436" s="868" t="s">
        <v>705</v>
      </c>
      <c r="D436" s="869"/>
      <c r="E436" s="869"/>
      <c r="F436" s="869"/>
      <c r="G436" s="869"/>
      <c r="H436" s="869"/>
      <c r="I436" s="869"/>
      <c r="J436" s="870">
        <v>3310005001777</v>
      </c>
      <c r="K436" s="871"/>
      <c r="L436" s="871"/>
      <c r="M436" s="871"/>
      <c r="N436" s="871"/>
      <c r="O436" s="871"/>
      <c r="P436" s="872" t="s">
        <v>702</v>
      </c>
      <c r="Q436" s="873"/>
      <c r="R436" s="873"/>
      <c r="S436" s="873"/>
      <c r="T436" s="873"/>
      <c r="U436" s="873"/>
      <c r="V436" s="873"/>
      <c r="W436" s="873"/>
      <c r="X436" s="873"/>
      <c r="Y436" s="862">
        <v>8</v>
      </c>
      <c r="Z436" s="863"/>
      <c r="AA436" s="863"/>
      <c r="AB436" s="864"/>
      <c r="AC436" s="874" t="s">
        <v>681</v>
      </c>
      <c r="AD436" s="875"/>
      <c r="AE436" s="875"/>
      <c r="AF436" s="875"/>
      <c r="AG436" s="875"/>
      <c r="AH436" s="852" t="s">
        <v>280</v>
      </c>
      <c r="AI436" s="853"/>
      <c r="AJ436" s="853"/>
      <c r="AK436" s="853"/>
      <c r="AL436" s="854" t="s">
        <v>280</v>
      </c>
      <c r="AM436" s="855"/>
      <c r="AN436" s="855"/>
      <c r="AO436" s="856"/>
      <c r="AP436" s="857" t="s">
        <v>280</v>
      </c>
      <c r="AQ436" s="857"/>
      <c r="AR436" s="857"/>
      <c r="AS436" s="857"/>
      <c r="AT436" s="857"/>
      <c r="AU436" s="857"/>
      <c r="AV436" s="857"/>
      <c r="AW436" s="857"/>
      <c r="AX436" s="857"/>
      <c r="AY436">
        <f>COUNTA($C$436)</f>
        <v>1</v>
      </c>
    </row>
    <row r="437" spans="1:51" ht="42.75" customHeight="1" x14ac:dyDescent="0.15">
      <c r="A437" s="858">
        <v>6</v>
      </c>
      <c r="B437" s="858">
        <v>1</v>
      </c>
      <c r="C437" s="868" t="s">
        <v>706</v>
      </c>
      <c r="D437" s="869"/>
      <c r="E437" s="869"/>
      <c r="F437" s="869"/>
      <c r="G437" s="869"/>
      <c r="H437" s="869"/>
      <c r="I437" s="869"/>
      <c r="J437" s="870">
        <v>4480005002568</v>
      </c>
      <c r="K437" s="871"/>
      <c r="L437" s="871"/>
      <c r="M437" s="871"/>
      <c r="N437" s="871"/>
      <c r="O437" s="871"/>
      <c r="P437" s="872" t="s">
        <v>702</v>
      </c>
      <c r="Q437" s="873"/>
      <c r="R437" s="873"/>
      <c r="S437" s="873"/>
      <c r="T437" s="873"/>
      <c r="U437" s="873"/>
      <c r="V437" s="873"/>
      <c r="W437" s="873"/>
      <c r="X437" s="873"/>
      <c r="Y437" s="862">
        <v>7</v>
      </c>
      <c r="Z437" s="863"/>
      <c r="AA437" s="863"/>
      <c r="AB437" s="864"/>
      <c r="AC437" s="874" t="s">
        <v>681</v>
      </c>
      <c r="AD437" s="875"/>
      <c r="AE437" s="875"/>
      <c r="AF437" s="875"/>
      <c r="AG437" s="875"/>
      <c r="AH437" s="852" t="s">
        <v>280</v>
      </c>
      <c r="AI437" s="853"/>
      <c r="AJ437" s="853"/>
      <c r="AK437" s="853"/>
      <c r="AL437" s="854" t="s">
        <v>280</v>
      </c>
      <c r="AM437" s="855"/>
      <c r="AN437" s="855"/>
      <c r="AO437" s="856"/>
      <c r="AP437" s="857" t="s">
        <v>280</v>
      </c>
      <c r="AQ437" s="857"/>
      <c r="AR437" s="857"/>
      <c r="AS437" s="857"/>
      <c r="AT437" s="857"/>
      <c r="AU437" s="857"/>
      <c r="AV437" s="857"/>
      <c r="AW437" s="857"/>
      <c r="AX437" s="857"/>
      <c r="AY437">
        <f>COUNTA($C$437)</f>
        <v>1</v>
      </c>
    </row>
    <row r="438" spans="1:51" ht="50.1" customHeight="1" x14ac:dyDescent="0.15">
      <c r="A438" s="858">
        <v>7</v>
      </c>
      <c r="B438" s="858">
        <v>1</v>
      </c>
      <c r="C438" s="869" t="s">
        <v>707</v>
      </c>
      <c r="D438" s="869" t="s">
        <v>707</v>
      </c>
      <c r="E438" s="869" t="s">
        <v>707</v>
      </c>
      <c r="F438" s="869" t="s">
        <v>707</v>
      </c>
      <c r="G438" s="869" t="s">
        <v>707</v>
      </c>
      <c r="H438" s="869" t="s">
        <v>707</v>
      </c>
      <c r="I438" s="869" t="s">
        <v>707</v>
      </c>
      <c r="J438" s="870">
        <v>6080405003188</v>
      </c>
      <c r="K438" s="871"/>
      <c r="L438" s="871"/>
      <c r="M438" s="871"/>
      <c r="N438" s="871"/>
      <c r="O438" s="871"/>
      <c r="P438" s="872" t="s">
        <v>702</v>
      </c>
      <c r="Q438" s="873"/>
      <c r="R438" s="873"/>
      <c r="S438" s="873"/>
      <c r="T438" s="873"/>
      <c r="U438" s="873"/>
      <c r="V438" s="873"/>
      <c r="W438" s="873"/>
      <c r="X438" s="873"/>
      <c r="Y438" s="862">
        <v>7</v>
      </c>
      <c r="Z438" s="863"/>
      <c r="AA438" s="863"/>
      <c r="AB438" s="864"/>
      <c r="AC438" s="874" t="s">
        <v>681</v>
      </c>
      <c r="AD438" s="875"/>
      <c r="AE438" s="875"/>
      <c r="AF438" s="875"/>
      <c r="AG438" s="875"/>
      <c r="AH438" s="852" t="s">
        <v>280</v>
      </c>
      <c r="AI438" s="853"/>
      <c r="AJ438" s="853"/>
      <c r="AK438" s="853"/>
      <c r="AL438" s="854" t="s">
        <v>280</v>
      </c>
      <c r="AM438" s="855"/>
      <c r="AN438" s="855"/>
      <c r="AO438" s="856"/>
      <c r="AP438" s="857" t="s">
        <v>280</v>
      </c>
      <c r="AQ438" s="857"/>
      <c r="AR438" s="857"/>
      <c r="AS438" s="857"/>
      <c r="AT438" s="857"/>
      <c r="AU438" s="857"/>
      <c r="AV438" s="857"/>
      <c r="AW438" s="857"/>
      <c r="AX438" s="857"/>
      <c r="AY438">
        <f>COUNTA($C$438)</f>
        <v>1</v>
      </c>
    </row>
    <row r="439" spans="1:51" ht="42.75" customHeight="1" x14ac:dyDescent="0.15">
      <c r="A439" s="858">
        <v>8</v>
      </c>
      <c r="B439" s="858">
        <v>1</v>
      </c>
      <c r="C439" s="868" t="s">
        <v>708</v>
      </c>
      <c r="D439" s="869"/>
      <c r="E439" s="869"/>
      <c r="F439" s="869"/>
      <c r="G439" s="869"/>
      <c r="H439" s="869"/>
      <c r="I439" s="869"/>
      <c r="J439" s="870">
        <v>4480005002568</v>
      </c>
      <c r="K439" s="871"/>
      <c r="L439" s="871"/>
      <c r="M439" s="871"/>
      <c r="N439" s="871"/>
      <c r="O439" s="871"/>
      <c r="P439" s="872" t="s">
        <v>702</v>
      </c>
      <c r="Q439" s="873"/>
      <c r="R439" s="873"/>
      <c r="S439" s="873"/>
      <c r="T439" s="873"/>
      <c r="U439" s="873"/>
      <c r="V439" s="873"/>
      <c r="W439" s="873"/>
      <c r="X439" s="873"/>
      <c r="Y439" s="862">
        <v>6</v>
      </c>
      <c r="Z439" s="863"/>
      <c r="AA439" s="863"/>
      <c r="AB439" s="864"/>
      <c r="AC439" s="874" t="s">
        <v>681</v>
      </c>
      <c r="AD439" s="875"/>
      <c r="AE439" s="875"/>
      <c r="AF439" s="875"/>
      <c r="AG439" s="875"/>
      <c r="AH439" s="852" t="s">
        <v>280</v>
      </c>
      <c r="AI439" s="853"/>
      <c r="AJ439" s="853"/>
      <c r="AK439" s="853"/>
      <c r="AL439" s="854" t="s">
        <v>280</v>
      </c>
      <c r="AM439" s="855"/>
      <c r="AN439" s="855"/>
      <c r="AO439" s="856"/>
      <c r="AP439" s="857" t="s">
        <v>280</v>
      </c>
      <c r="AQ439" s="857"/>
      <c r="AR439" s="857"/>
      <c r="AS439" s="857"/>
      <c r="AT439" s="857"/>
      <c r="AU439" s="857"/>
      <c r="AV439" s="857"/>
      <c r="AW439" s="857"/>
      <c r="AX439" s="857"/>
      <c r="AY439">
        <f>COUNTA($C$439)</f>
        <v>1</v>
      </c>
    </row>
    <row r="440" spans="1:51" ht="42.75" customHeight="1" x14ac:dyDescent="0.15">
      <c r="A440" s="858">
        <v>9</v>
      </c>
      <c r="B440" s="858">
        <v>1</v>
      </c>
      <c r="C440" s="868" t="s">
        <v>709</v>
      </c>
      <c r="D440" s="869"/>
      <c r="E440" s="869"/>
      <c r="F440" s="869"/>
      <c r="G440" s="869"/>
      <c r="H440" s="869"/>
      <c r="I440" s="869"/>
      <c r="J440" s="870">
        <v>9150005008437</v>
      </c>
      <c r="K440" s="871"/>
      <c r="L440" s="871"/>
      <c r="M440" s="871"/>
      <c r="N440" s="871"/>
      <c r="O440" s="871"/>
      <c r="P440" s="872" t="s">
        <v>702</v>
      </c>
      <c r="Q440" s="873"/>
      <c r="R440" s="873"/>
      <c r="S440" s="873"/>
      <c r="T440" s="873"/>
      <c r="U440" s="873"/>
      <c r="V440" s="873"/>
      <c r="W440" s="873"/>
      <c r="X440" s="873"/>
      <c r="Y440" s="862">
        <v>5</v>
      </c>
      <c r="Z440" s="863"/>
      <c r="AA440" s="863"/>
      <c r="AB440" s="864"/>
      <c r="AC440" s="874" t="s">
        <v>681</v>
      </c>
      <c r="AD440" s="875"/>
      <c r="AE440" s="875"/>
      <c r="AF440" s="875"/>
      <c r="AG440" s="875"/>
      <c r="AH440" s="852" t="s">
        <v>280</v>
      </c>
      <c r="AI440" s="853"/>
      <c r="AJ440" s="853"/>
      <c r="AK440" s="853"/>
      <c r="AL440" s="854" t="s">
        <v>280</v>
      </c>
      <c r="AM440" s="855"/>
      <c r="AN440" s="855"/>
      <c r="AO440" s="856"/>
      <c r="AP440" s="857" t="s">
        <v>280</v>
      </c>
      <c r="AQ440" s="857"/>
      <c r="AR440" s="857"/>
      <c r="AS440" s="857"/>
      <c r="AT440" s="857"/>
      <c r="AU440" s="857"/>
      <c r="AV440" s="857"/>
      <c r="AW440" s="857"/>
      <c r="AX440" s="857"/>
      <c r="AY440">
        <f>COUNTA($C$440)</f>
        <v>1</v>
      </c>
    </row>
    <row r="441" spans="1:51" ht="42.75" customHeight="1" x14ac:dyDescent="0.15">
      <c r="A441" s="858">
        <v>10</v>
      </c>
      <c r="B441" s="858">
        <v>1</v>
      </c>
      <c r="C441" s="868" t="s">
        <v>710</v>
      </c>
      <c r="D441" s="869"/>
      <c r="E441" s="869"/>
      <c r="F441" s="869"/>
      <c r="G441" s="869"/>
      <c r="H441" s="869"/>
      <c r="I441" s="869"/>
      <c r="J441" s="870">
        <v>4230005003054</v>
      </c>
      <c r="K441" s="871"/>
      <c r="L441" s="871"/>
      <c r="M441" s="871"/>
      <c r="N441" s="871"/>
      <c r="O441" s="871"/>
      <c r="P441" s="872" t="s">
        <v>702</v>
      </c>
      <c r="Q441" s="873"/>
      <c r="R441" s="873"/>
      <c r="S441" s="873"/>
      <c r="T441" s="873"/>
      <c r="U441" s="873"/>
      <c r="V441" s="873"/>
      <c r="W441" s="873"/>
      <c r="X441" s="873"/>
      <c r="Y441" s="862">
        <v>5</v>
      </c>
      <c r="Z441" s="863"/>
      <c r="AA441" s="863"/>
      <c r="AB441" s="864"/>
      <c r="AC441" s="874" t="s">
        <v>681</v>
      </c>
      <c r="AD441" s="875"/>
      <c r="AE441" s="875"/>
      <c r="AF441" s="875"/>
      <c r="AG441" s="875"/>
      <c r="AH441" s="852" t="s">
        <v>280</v>
      </c>
      <c r="AI441" s="853"/>
      <c r="AJ441" s="853"/>
      <c r="AK441" s="853"/>
      <c r="AL441" s="854" t="s">
        <v>280</v>
      </c>
      <c r="AM441" s="855"/>
      <c r="AN441" s="855"/>
      <c r="AO441" s="856"/>
      <c r="AP441" s="857" t="s">
        <v>280</v>
      </c>
      <c r="AQ441" s="857"/>
      <c r="AR441" s="857"/>
      <c r="AS441" s="857"/>
      <c r="AT441" s="857"/>
      <c r="AU441" s="857"/>
      <c r="AV441" s="857"/>
      <c r="AW441" s="857"/>
      <c r="AX441" s="857"/>
      <c r="AY441">
        <f>COUNTA($C$441)</f>
        <v>1</v>
      </c>
    </row>
    <row r="442" spans="1:51" ht="30" hidden="1" customHeight="1" x14ac:dyDescent="0.15">
      <c r="A442" s="858">
        <v>11</v>
      </c>
      <c r="B442" s="858">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62"/>
      <c r="Z442" s="863"/>
      <c r="AA442" s="863"/>
      <c r="AB442" s="864"/>
      <c r="AC442" s="874"/>
      <c r="AD442" s="875"/>
      <c r="AE442" s="875"/>
      <c r="AF442" s="875"/>
      <c r="AG442" s="875"/>
      <c r="AH442" s="894"/>
      <c r="AI442" s="895"/>
      <c r="AJ442" s="895"/>
      <c r="AK442" s="895"/>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62"/>
      <c r="Z443" s="863"/>
      <c r="AA443" s="863"/>
      <c r="AB443" s="864"/>
      <c r="AC443" s="874"/>
      <c r="AD443" s="875"/>
      <c r="AE443" s="875"/>
      <c r="AF443" s="875"/>
      <c r="AG443" s="875"/>
      <c r="AH443" s="894"/>
      <c r="AI443" s="895"/>
      <c r="AJ443" s="895"/>
      <c r="AK443" s="895"/>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62"/>
      <c r="Z444" s="863"/>
      <c r="AA444" s="863"/>
      <c r="AB444" s="864"/>
      <c r="AC444" s="874"/>
      <c r="AD444" s="875"/>
      <c r="AE444" s="875"/>
      <c r="AF444" s="875"/>
      <c r="AG444" s="875"/>
      <c r="AH444" s="894"/>
      <c r="AI444" s="895"/>
      <c r="AJ444" s="895"/>
      <c r="AK444" s="895"/>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62"/>
      <c r="Z445" s="863"/>
      <c r="AA445" s="863"/>
      <c r="AB445" s="864"/>
      <c r="AC445" s="874"/>
      <c r="AD445" s="875"/>
      <c r="AE445" s="875"/>
      <c r="AF445" s="875"/>
      <c r="AG445" s="875"/>
      <c r="AH445" s="894"/>
      <c r="AI445" s="895"/>
      <c r="AJ445" s="895"/>
      <c r="AK445" s="895"/>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62"/>
      <c r="Z446" s="863"/>
      <c r="AA446" s="863"/>
      <c r="AB446" s="864"/>
      <c r="AC446" s="874"/>
      <c r="AD446" s="875"/>
      <c r="AE446" s="875"/>
      <c r="AF446" s="875"/>
      <c r="AG446" s="875"/>
      <c r="AH446" s="894"/>
      <c r="AI446" s="895"/>
      <c r="AJ446" s="895"/>
      <c r="AK446" s="895"/>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62"/>
      <c r="Z447" s="863"/>
      <c r="AA447" s="863"/>
      <c r="AB447" s="864"/>
      <c r="AC447" s="874"/>
      <c r="AD447" s="875"/>
      <c r="AE447" s="875"/>
      <c r="AF447" s="875"/>
      <c r="AG447" s="875"/>
      <c r="AH447" s="894"/>
      <c r="AI447" s="895"/>
      <c r="AJ447" s="895"/>
      <c r="AK447" s="895"/>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62"/>
      <c r="Z448" s="863"/>
      <c r="AA448" s="863"/>
      <c r="AB448" s="864"/>
      <c r="AC448" s="874"/>
      <c r="AD448" s="875"/>
      <c r="AE448" s="875"/>
      <c r="AF448" s="875"/>
      <c r="AG448" s="875"/>
      <c r="AH448" s="894"/>
      <c r="AI448" s="895"/>
      <c r="AJ448" s="895"/>
      <c r="AK448" s="895"/>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62"/>
      <c r="Z449" s="863"/>
      <c r="AA449" s="863"/>
      <c r="AB449" s="864"/>
      <c r="AC449" s="874"/>
      <c r="AD449" s="875"/>
      <c r="AE449" s="875"/>
      <c r="AF449" s="875"/>
      <c r="AG449" s="875"/>
      <c r="AH449" s="894"/>
      <c r="AI449" s="895"/>
      <c r="AJ449" s="895"/>
      <c r="AK449" s="895"/>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62"/>
      <c r="Z450" s="863"/>
      <c r="AA450" s="863"/>
      <c r="AB450" s="864"/>
      <c r="AC450" s="874"/>
      <c r="AD450" s="875"/>
      <c r="AE450" s="875"/>
      <c r="AF450" s="875"/>
      <c r="AG450" s="875"/>
      <c r="AH450" s="894"/>
      <c r="AI450" s="895"/>
      <c r="AJ450" s="895"/>
      <c r="AK450" s="895"/>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62"/>
      <c r="Z451" s="863"/>
      <c r="AA451" s="863"/>
      <c r="AB451" s="864"/>
      <c r="AC451" s="874"/>
      <c r="AD451" s="875"/>
      <c r="AE451" s="875"/>
      <c r="AF451" s="875"/>
      <c r="AG451" s="875"/>
      <c r="AH451" s="894"/>
      <c r="AI451" s="895"/>
      <c r="AJ451" s="895"/>
      <c r="AK451" s="895"/>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62"/>
      <c r="Z452" s="863"/>
      <c r="AA452" s="863"/>
      <c r="AB452" s="864"/>
      <c r="AC452" s="874"/>
      <c r="AD452" s="875"/>
      <c r="AE452" s="875"/>
      <c r="AF452" s="875"/>
      <c r="AG452" s="875"/>
      <c r="AH452" s="894"/>
      <c r="AI452" s="895"/>
      <c r="AJ452" s="895"/>
      <c r="AK452" s="895"/>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62"/>
      <c r="Z453" s="863"/>
      <c r="AA453" s="863"/>
      <c r="AB453" s="864"/>
      <c r="AC453" s="874"/>
      <c r="AD453" s="875"/>
      <c r="AE453" s="875"/>
      <c r="AF453" s="875"/>
      <c r="AG453" s="875"/>
      <c r="AH453" s="894"/>
      <c r="AI453" s="895"/>
      <c r="AJ453" s="895"/>
      <c r="AK453" s="895"/>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62"/>
      <c r="Z454" s="863"/>
      <c r="AA454" s="863"/>
      <c r="AB454" s="864"/>
      <c r="AC454" s="874"/>
      <c r="AD454" s="875"/>
      <c r="AE454" s="875"/>
      <c r="AF454" s="875"/>
      <c r="AG454" s="875"/>
      <c r="AH454" s="894"/>
      <c r="AI454" s="895"/>
      <c r="AJ454" s="895"/>
      <c r="AK454" s="895"/>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62"/>
      <c r="Z455" s="863"/>
      <c r="AA455" s="863"/>
      <c r="AB455" s="864"/>
      <c r="AC455" s="874"/>
      <c r="AD455" s="875"/>
      <c r="AE455" s="875"/>
      <c r="AF455" s="875"/>
      <c r="AG455" s="875"/>
      <c r="AH455" s="894"/>
      <c r="AI455" s="895"/>
      <c r="AJ455" s="895"/>
      <c r="AK455" s="895"/>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62"/>
      <c r="Z456" s="863"/>
      <c r="AA456" s="863"/>
      <c r="AB456" s="864"/>
      <c r="AC456" s="874"/>
      <c r="AD456" s="875"/>
      <c r="AE456" s="875"/>
      <c r="AF456" s="875"/>
      <c r="AG456" s="875"/>
      <c r="AH456" s="894"/>
      <c r="AI456" s="895"/>
      <c r="AJ456" s="895"/>
      <c r="AK456" s="895"/>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62"/>
      <c r="Z457" s="863"/>
      <c r="AA457" s="863"/>
      <c r="AB457" s="864"/>
      <c r="AC457" s="874"/>
      <c r="AD457" s="875"/>
      <c r="AE457" s="875"/>
      <c r="AF457" s="875"/>
      <c r="AG457" s="875"/>
      <c r="AH457" s="894"/>
      <c r="AI457" s="895"/>
      <c r="AJ457" s="895"/>
      <c r="AK457" s="895"/>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62"/>
      <c r="Z458" s="863"/>
      <c r="AA458" s="863"/>
      <c r="AB458" s="864"/>
      <c r="AC458" s="874"/>
      <c r="AD458" s="875"/>
      <c r="AE458" s="875"/>
      <c r="AF458" s="875"/>
      <c r="AG458" s="875"/>
      <c r="AH458" s="894"/>
      <c r="AI458" s="895"/>
      <c r="AJ458" s="895"/>
      <c r="AK458" s="895"/>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62"/>
      <c r="Z459" s="863"/>
      <c r="AA459" s="863"/>
      <c r="AB459" s="864"/>
      <c r="AC459" s="874"/>
      <c r="AD459" s="875"/>
      <c r="AE459" s="875"/>
      <c r="AF459" s="875"/>
      <c r="AG459" s="875"/>
      <c r="AH459" s="894"/>
      <c r="AI459" s="895"/>
      <c r="AJ459" s="895"/>
      <c r="AK459" s="895"/>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62"/>
      <c r="Z460" s="863"/>
      <c r="AA460" s="863"/>
      <c r="AB460" s="864"/>
      <c r="AC460" s="874"/>
      <c r="AD460" s="875"/>
      <c r="AE460" s="875"/>
      <c r="AF460" s="875"/>
      <c r="AG460" s="875"/>
      <c r="AH460" s="894"/>
      <c r="AI460" s="895"/>
      <c r="AJ460" s="895"/>
      <c r="AK460" s="895"/>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62"/>
      <c r="Z461" s="863"/>
      <c r="AA461" s="863"/>
      <c r="AB461" s="864"/>
      <c r="AC461" s="874"/>
      <c r="AD461" s="875"/>
      <c r="AE461" s="875"/>
      <c r="AF461" s="875"/>
      <c r="AG461" s="875"/>
      <c r="AH461" s="894"/>
      <c r="AI461" s="895"/>
      <c r="AJ461" s="895"/>
      <c r="AK461" s="895"/>
      <c r="AL461" s="854"/>
      <c r="AM461" s="855"/>
      <c r="AN461" s="855"/>
      <c r="AO461" s="856"/>
      <c r="AP461" s="857"/>
      <c r="AQ461" s="857"/>
      <c r="AR461" s="857"/>
      <c r="AS461" s="857"/>
      <c r="AT461" s="857"/>
      <c r="AU461" s="857"/>
      <c r="AV461" s="857"/>
      <c r="AW461" s="857"/>
      <c r="AX461" s="857"/>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226</v>
      </c>
      <c r="AD464" s="848"/>
      <c r="AE464" s="848"/>
      <c r="AF464" s="848"/>
      <c r="AG464" s="848"/>
      <c r="AH464" s="849" t="s">
        <v>244</v>
      </c>
      <c r="AI464" s="847"/>
      <c r="AJ464" s="847"/>
      <c r="AK464" s="847"/>
      <c r="AL464" s="847" t="s">
        <v>19</v>
      </c>
      <c r="AM464" s="847"/>
      <c r="AN464" s="847"/>
      <c r="AO464" s="851"/>
      <c r="AP464" s="876" t="s">
        <v>198</v>
      </c>
      <c r="AQ464" s="876"/>
      <c r="AR464" s="876"/>
      <c r="AS464" s="876"/>
      <c r="AT464" s="876"/>
      <c r="AU464" s="876"/>
      <c r="AV464" s="876"/>
      <c r="AW464" s="876"/>
      <c r="AX464" s="876"/>
      <c r="AY464">
        <f>$AY$462</f>
        <v>1</v>
      </c>
    </row>
    <row r="465" spans="1:51" ht="30" customHeight="1" x14ac:dyDescent="0.15">
      <c r="A465" s="858">
        <v>1</v>
      </c>
      <c r="B465" s="858">
        <v>1</v>
      </c>
      <c r="C465" s="869" t="s">
        <v>690</v>
      </c>
      <c r="D465" s="869" t="s">
        <v>690</v>
      </c>
      <c r="E465" s="869" t="s">
        <v>690</v>
      </c>
      <c r="F465" s="869" t="s">
        <v>690</v>
      </c>
      <c r="G465" s="869" t="s">
        <v>690</v>
      </c>
      <c r="H465" s="869" t="s">
        <v>690</v>
      </c>
      <c r="I465" s="869" t="s">
        <v>690</v>
      </c>
      <c r="J465" s="870">
        <v>9010005003096</v>
      </c>
      <c r="K465" s="871"/>
      <c r="L465" s="871"/>
      <c r="M465" s="871"/>
      <c r="N465" s="871"/>
      <c r="O465" s="871"/>
      <c r="P465" s="872" t="s">
        <v>691</v>
      </c>
      <c r="Q465" s="873"/>
      <c r="R465" s="873"/>
      <c r="S465" s="873"/>
      <c r="T465" s="873"/>
      <c r="U465" s="873"/>
      <c r="V465" s="873"/>
      <c r="W465" s="873"/>
      <c r="X465" s="873"/>
      <c r="Y465" s="862">
        <v>15</v>
      </c>
      <c r="Z465" s="863"/>
      <c r="AA465" s="863"/>
      <c r="AB465" s="864"/>
      <c r="AC465" s="874" t="s">
        <v>681</v>
      </c>
      <c r="AD465" s="875"/>
      <c r="AE465" s="875"/>
      <c r="AF465" s="875"/>
      <c r="AG465" s="875"/>
      <c r="AH465" s="852" t="s">
        <v>280</v>
      </c>
      <c r="AI465" s="853"/>
      <c r="AJ465" s="853"/>
      <c r="AK465" s="853"/>
      <c r="AL465" s="854" t="s">
        <v>280</v>
      </c>
      <c r="AM465" s="855"/>
      <c r="AN465" s="855"/>
      <c r="AO465" s="856"/>
      <c r="AP465" s="857" t="s">
        <v>280</v>
      </c>
      <c r="AQ465" s="857"/>
      <c r="AR465" s="857"/>
      <c r="AS465" s="857"/>
      <c r="AT465" s="857"/>
      <c r="AU465" s="857"/>
      <c r="AV465" s="857"/>
      <c r="AW465" s="857"/>
      <c r="AX465" s="857"/>
      <c r="AY465">
        <f>$AY$462</f>
        <v>1</v>
      </c>
    </row>
    <row r="466" spans="1:51" ht="30" customHeight="1" x14ac:dyDescent="0.15">
      <c r="A466" s="858">
        <v>2</v>
      </c>
      <c r="B466" s="858">
        <v>1</v>
      </c>
      <c r="C466" s="868" t="s">
        <v>692</v>
      </c>
      <c r="D466" s="869"/>
      <c r="E466" s="869"/>
      <c r="F466" s="869"/>
      <c r="G466" s="869"/>
      <c r="H466" s="869"/>
      <c r="I466" s="869"/>
      <c r="J466" s="870">
        <v>5010401023057</v>
      </c>
      <c r="K466" s="871"/>
      <c r="L466" s="871"/>
      <c r="M466" s="871"/>
      <c r="N466" s="871"/>
      <c r="O466" s="871"/>
      <c r="P466" s="872" t="s">
        <v>691</v>
      </c>
      <c r="Q466" s="873"/>
      <c r="R466" s="873"/>
      <c r="S466" s="873"/>
      <c r="T466" s="873"/>
      <c r="U466" s="873"/>
      <c r="V466" s="873"/>
      <c r="W466" s="873"/>
      <c r="X466" s="873"/>
      <c r="Y466" s="862">
        <v>10</v>
      </c>
      <c r="Z466" s="863"/>
      <c r="AA466" s="863"/>
      <c r="AB466" s="864"/>
      <c r="AC466" s="874" t="s">
        <v>681</v>
      </c>
      <c r="AD466" s="875"/>
      <c r="AE466" s="875"/>
      <c r="AF466" s="875"/>
      <c r="AG466" s="875"/>
      <c r="AH466" s="852" t="s">
        <v>280</v>
      </c>
      <c r="AI466" s="853"/>
      <c r="AJ466" s="853"/>
      <c r="AK466" s="853"/>
      <c r="AL466" s="854" t="s">
        <v>280</v>
      </c>
      <c r="AM466" s="855"/>
      <c r="AN466" s="855"/>
      <c r="AO466" s="856"/>
      <c r="AP466" s="857" t="s">
        <v>280</v>
      </c>
      <c r="AQ466" s="857"/>
      <c r="AR466" s="857"/>
      <c r="AS466" s="857"/>
      <c r="AT466" s="857"/>
      <c r="AU466" s="857"/>
      <c r="AV466" s="857"/>
      <c r="AW466" s="857"/>
      <c r="AX466" s="857"/>
      <c r="AY466">
        <f>COUNTA($C$466)</f>
        <v>1</v>
      </c>
    </row>
    <row r="467" spans="1:51" ht="30" customHeight="1" x14ac:dyDescent="0.15">
      <c r="A467" s="858">
        <v>3</v>
      </c>
      <c r="B467" s="858">
        <v>1</v>
      </c>
      <c r="C467" s="869" t="s">
        <v>693</v>
      </c>
      <c r="D467" s="869" t="s">
        <v>693</v>
      </c>
      <c r="E467" s="869" t="s">
        <v>693</v>
      </c>
      <c r="F467" s="869" t="s">
        <v>693</v>
      </c>
      <c r="G467" s="869" t="s">
        <v>693</v>
      </c>
      <c r="H467" s="869" t="s">
        <v>693</v>
      </c>
      <c r="I467" s="869" t="s">
        <v>693</v>
      </c>
      <c r="J467" s="870">
        <v>3011005003380</v>
      </c>
      <c r="K467" s="871"/>
      <c r="L467" s="871"/>
      <c r="M467" s="871"/>
      <c r="N467" s="871"/>
      <c r="O467" s="871"/>
      <c r="P467" s="872" t="s">
        <v>691</v>
      </c>
      <c r="Q467" s="873"/>
      <c r="R467" s="873"/>
      <c r="S467" s="873"/>
      <c r="T467" s="873"/>
      <c r="U467" s="873"/>
      <c r="V467" s="873"/>
      <c r="W467" s="873"/>
      <c r="X467" s="873"/>
      <c r="Y467" s="862">
        <v>8</v>
      </c>
      <c r="Z467" s="863"/>
      <c r="AA467" s="863"/>
      <c r="AB467" s="864"/>
      <c r="AC467" s="874" t="s">
        <v>681</v>
      </c>
      <c r="AD467" s="875"/>
      <c r="AE467" s="875"/>
      <c r="AF467" s="875"/>
      <c r="AG467" s="875"/>
      <c r="AH467" s="852" t="s">
        <v>280</v>
      </c>
      <c r="AI467" s="853"/>
      <c r="AJ467" s="853"/>
      <c r="AK467" s="853"/>
      <c r="AL467" s="854" t="s">
        <v>280</v>
      </c>
      <c r="AM467" s="855"/>
      <c r="AN467" s="855"/>
      <c r="AO467" s="856"/>
      <c r="AP467" s="857" t="s">
        <v>280</v>
      </c>
      <c r="AQ467" s="857"/>
      <c r="AR467" s="857"/>
      <c r="AS467" s="857"/>
      <c r="AT467" s="857"/>
      <c r="AU467" s="857"/>
      <c r="AV467" s="857"/>
      <c r="AW467" s="857"/>
      <c r="AX467" s="857"/>
      <c r="AY467">
        <f>COUNTA($C$467)</f>
        <v>1</v>
      </c>
    </row>
    <row r="468" spans="1:51" ht="30" customHeight="1" x14ac:dyDescent="0.15">
      <c r="A468" s="858">
        <v>4</v>
      </c>
      <c r="B468" s="858">
        <v>1</v>
      </c>
      <c r="C468" s="868" t="s">
        <v>694</v>
      </c>
      <c r="D468" s="869" t="s">
        <v>694</v>
      </c>
      <c r="E468" s="869" t="s">
        <v>694</v>
      </c>
      <c r="F468" s="869" t="s">
        <v>694</v>
      </c>
      <c r="G468" s="869" t="s">
        <v>694</v>
      </c>
      <c r="H468" s="869" t="s">
        <v>694</v>
      </c>
      <c r="I468" s="869" t="s">
        <v>694</v>
      </c>
      <c r="J468" s="870">
        <v>1013205001281</v>
      </c>
      <c r="K468" s="871"/>
      <c r="L468" s="871"/>
      <c r="M468" s="871"/>
      <c r="N468" s="871"/>
      <c r="O468" s="871"/>
      <c r="P468" s="872" t="s">
        <v>691</v>
      </c>
      <c r="Q468" s="873"/>
      <c r="R468" s="873"/>
      <c r="S468" s="873"/>
      <c r="T468" s="873"/>
      <c r="U468" s="873"/>
      <c r="V468" s="873"/>
      <c r="W468" s="873"/>
      <c r="X468" s="873"/>
      <c r="Y468" s="862">
        <v>6</v>
      </c>
      <c r="Z468" s="863"/>
      <c r="AA468" s="863"/>
      <c r="AB468" s="864"/>
      <c r="AC468" s="874" t="s">
        <v>681</v>
      </c>
      <c r="AD468" s="875"/>
      <c r="AE468" s="875"/>
      <c r="AF468" s="875"/>
      <c r="AG468" s="875"/>
      <c r="AH468" s="852" t="s">
        <v>280</v>
      </c>
      <c r="AI468" s="853"/>
      <c r="AJ468" s="853"/>
      <c r="AK468" s="853"/>
      <c r="AL468" s="854" t="s">
        <v>280</v>
      </c>
      <c r="AM468" s="855"/>
      <c r="AN468" s="855"/>
      <c r="AO468" s="856"/>
      <c r="AP468" s="857" t="s">
        <v>280</v>
      </c>
      <c r="AQ468" s="857"/>
      <c r="AR468" s="857"/>
      <c r="AS468" s="857"/>
      <c r="AT468" s="857"/>
      <c r="AU468" s="857"/>
      <c r="AV468" s="857"/>
      <c r="AW468" s="857"/>
      <c r="AX468" s="857"/>
      <c r="AY468">
        <f>COUNTA($C$468)</f>
        <v>1</v>
      </c>
    </row>
    <row r="469" spans="1:51" ht="30" customHeight="1" x14ac:dyDescent="0.15">
      <c r="A469" s="858">
        <v>5</v>
      </c>
      <c r="B469" s="858">
        <v>1</v>
      </c>
      <c r="C469" s="869" t="s">
        <v>695</v>
      </c>
      <c r="D469" s="869" t="s">
        <v>695</v>
      </c>
      <c r="E469" s="869" t="s">
        <v>695</v>
      </c>
      <c r="F469" s="869" t="s">
        <v>695</v>
      </c>
      <c r="G469" s="869" t="s">
        <v>695</v>
      </c>
      <c r="H469" s="869" t="s">
        <v>695</v>
      </c>
      <c r="I469" s="869" t="s">
        <v>695</v>
      </c>
      <c r="J469" s="870">
        <v>9160005002166</v>
      </c>
      <c r="K469" s="871"/>
      <c r="L469" s="871"/>
      <c r="M469" s="871"/>
      <c r="N469" s="871"/>
      <c r="O469" s="871"/>
      <c r="P469" s="872" t="s">
        <v>691</v>
      </c>
      <c r="Q469" s="873"/>
      <c r="R469" s="873"/>
      <c r="S469" s="873"/>
      <c r="T469" s="873"/>
      <c r="U469" s="873"/>
      <c r="V469" s="873"/>
      <c r="W469" s="873"/>
      <c r="X469" s="873"/>
      <c r="Y469" s="862">
        <v>3</v>
      </c>
      <c r="Z469" s="863"/>
      <c r="AA469" s="863"/>
      <c r="AB469" s="864"/>
      <c r="AC469" s="874" t="s">
        <v>681</v>
      </c>
      <c r="AD469" s="875"/>
      <c r="AE469" s="875"/>
      <c r="AF469" s="875"/>
      <c r="AG469" s="875"/>
      <c r="AH469" s="852" t="s">
        <v>280</v>
      </c>
      <c r="AI469" s="853"/>
      <c r="AJ469" s="853"/>
      <c r="AK469" s="853"/>
      <c r="AL469" s="854" t="s">
        <v>280</v>
      </c>
      <c r="AM469" s="855"/>
      <c r="AN469" s="855"/>
      <c r="AO469" s="856"/>
      <c r="AP469" s="857" t="s">
        <v>280</v>
      </c>
      <c r="AQ469" s="857"/>
      <c r="AR469" s="857"/>
      <c r="AS469" s="857"/>
      <c r="AT469" s="857"/>
      <c r="AU469" s="857"/>
      <c r="AV469" s="857"/>
      <c r="AW469" s="857"/>
      <c r="AX469" s="857"/>
      <c r="AY469">
        <f>COUNTA($C$469)</f>
        <v>1</v>
      </c>
    </row>
    <row r="470" spans="1:51" ht="30" customHeight="1" x14ac:dyDescent="0.15">
      <c r="A470" s="858">
        <v>6</v>
      </c>
      <c r="B470" s="858">
        <v>1</v>
      </c>
      <c r="C470" s="869" t="s">
        <v>696</v>
      </c>
      <c r="D470" s="869" t="s">
        <v>696</v>
      </c>
      <c r="E470" s="869" t="s">
        <v>696</v>
      </c>
      <c r="F470" s="869" t="s">
        <v>696</v>
      </c>
      <c r="G470" s="869" t="s">
        <v>696</v>
      </c>
      <c r="H470" s="869" t="s">
        <v>696</v>
      </c>
      <c r="I470" s="869" t="s">
        <v>696</v>
      </c>
      <c r="J470" s="870">
        <v>2011105004024</v>
      </c>
      <c r="K470" s="871"/>
      <c r="L470" s="871"/>
      <c r="M470" s="871"/>
      <c r="N470" s="871"/>
      <c r="O470" s="871"/>
      <c r="P470" s="872" t="s">
        <v>691</v>
      </c>
      <c r="Q470" s="873"/>
      <c r="R470" s="873"/>
      <c r="S470" s="873"/>
      <c r="T470" s="873"/>
      <c r="U470" s="873"/>
      <c r="V470" s="873"/>
      <c r="W470" s="873"/>
      <c r="X470" s="873"/>
      <c r="Y470" s="862">
        <v>3</v>
      </c>
      <c r="Z470" s="863"/>
      <c r="AA470" s="863"/>
      <c r="AB470" s="864"/>
      <c r="AC470" s="874" t="s">
        <v>681</v>
      </c>
      <c r="AD470" s="875"/>
      <c r="AE470" s="875"/>
      <c r="AF470" s="875"/>
      <c r="AG470" s="875"/>
      <c r="AH470" s="852" t="s">
        <v>280</v>
      </c>
      <c r="AI470" s="853"/>
      <c r="AJ470" s="853"/>
      <c r="AK470" s="853"/>
      <c r="AL470" s="854" t="s">
        <v>280</v>
      </c>
      <c r="AM470" s="855"/>
      <c r="AN470" s="855"/>
      <c r="AO470" s="856"/>
      <c r="AP470" s="857" t="s">
        <v>280</v>
      </c>
      <c r="AQ470" s="857"/>
      <c r="AR470" s="857"/>
      <c r="AS470" s="857"/>
      <c r="AT470" s="857"/>
      <c r="AU470" s="857"/>
      <c r="AV470" s="857"/>
      <c r="AW470" s="857"/>
      <c r="AX470" s="857"/>
      <c r="AY470">
        <f>COUNTA($C$470)</f>
        <v>1</v>
      </c>
    </row>
    <row r="471" spans="1:51" ht="30" customHeight="1" x14ac:dyDescent="0.15">
      <c r="A471" s="858">
        <v>7</v>
      </c>
      <c r="B471" s="858">
        <v>1</v>
      </c>
      <c r="C471" s="868" t="s">
        <v>697</v>
      </c>
      <c r="D471" s="869" t="s">
        <v>697</v>
      </c>
      <c r="E471" s="869" t="s">
        <v>697</v>
      </c>
      <c r="F471" s="869" t="s">
        <v>697</v>
      </c>
      <c r="G471" s="869" t="s">
        <v>697</v>
      </c>
      <c r="H471" s="869" t="s">
        <v>697</v>
      </c>
      <c r="I471" s="869" t="s">
        <v>697</v>
      </c>
      <c r="J471" s="870">
        <v>1011001035966</v>
      </c>
      <c r="K471" s="871"/>
      <c r="L471" s="871"/>
      <c r="M471" s="871"/>
      <c r="N471" s="871"/>
      <c r="O471" s="871"/>
      <c r="P471" s="872" t="s">
        <v>691</v>
      </c>
      <c r="Q471" s="873"/>
      <c r="R471" s="873"/>
      <c r="S471" s="873"/>
      <c r="T471" s="873"/>
      <c r="U471" s="873"/>
      <c r="V471" s="873"/>
      <c r="W471" s="873"/>
      <c r="X471" s="873"/>
      <c r="Y471" s="862">
        <v>3</v>
      </c>
      <c r="Z471" s="863"/>
      <c r="AA471" s="863"/>
      <c r="AB471" s="864"/>
      <c r="AC471" s="874" t="s">
        <v>681</v>
      </c>
      <c r="AD471" s="875"/>
      <c r="AE471" s="875"/>
      <c r="AF471" s="875"/>
      <c r="AG471" s="875"/>
      <c r="AH471" s="852" t="s">
        <v>280</v>
      </c>
      <c r="AI471" s="853"/>
      <c r="AJ471" s="853"/>
      <c r="AK471" s="853"/>
      <c r="AL471" s="854" t="s">
        <v>280</v>
      </c>
      <c r="AM471" s="855"/>
      <c r="AN471" s="855"/>
      <c r="AO471" s="856"/>
      <c r="AP471" s="857" t="s">
        <v>280</v>
      </c>
      <c r="AQ471" s="857"/>
      <c r="AR471" s="857"/>
      <c r="AS471" s="857"/>
      <c r="AT471" s="857"/>
      <c r="AU471" s="857"/>
      <c r="AV471" s="857"/>
      <c r="AW471" s="857"/>
      <c r="AX471" s="857"/>
      <c r="AY471">
        <f>COUNTA($C$471)</f>
        <v>1</v>
      </c>
    </row>
    <row r="472" spans="1:51" ht="30" customHeight="1" x14ac:dyDescent="0.15">
      <c r="A472" s="858">
        <v>8</v>
      </c>
      <c r="B472" s="858">
        <v>1</v>
      </c>
      <c r="C472" s="868" t="s">
        <v>698</v>
      </c>
      <c r="D472" s="869"/>
      <c r="E472" s="869"/>
      <c r="F472" s="869"/>
      <c r="G472" s="869"/>
      <c r="H472" s="869"/>
      <c r="I472" s="869"/>
      <c r="J472" s="870">
        <v>6040005003798</v>
      </c>
      <c r="K472" s="871"/>
      <c r="L472" s="871"/>
      <c r="M472" s="871"/>
      <c r="N472" s="871"/>
      <c r="O472" s="871"/>
      <c r="P472" s="872" t="s">
        <v>691</v>
      </c>
      <c r="Q472" s="873"/>
      <c r="R472" s="873"/>
      <c r="S472" s="873"/>
      <c r="T472" s="873"/>
      <c r="U472" s="873"/>
      <c r="V472" s="873"/>
      <c r="W472" s="873"/>
      <c r="X472" s="873"/>
      <c r="Y472" s="862">
        <v>1</v>
      </c>
      <c r="Z472" s="863"/>
      <c r="AA472" s="863"/>
      <c r="AB472" s="864"/>
      <c r="AC472" s="874" t="s">
        <v>681</v>
      </c>
      <c r="AD472" s="875"/>
      <c r="AE472" s="875"/>
      <c r="AF472" s="875"/>
      <c r="AG472" s="875"/>
      <c r="AH472" s="852" t="s">
        <v>280</v>
      </c>
      <c r="AI472" s="853"/>
      <c r="AJ472" s="853"/>
      <c r="AK472" s="853"/>
      <c r="AL472" s="854" t="s">
        <v>280</v>
      </c>
      <c r="AM472" s="855"/>
      <c r="AN472" s="855"/>
      <c r="AO472" s="856"/>
      <c r="AP472" s="857" t="s">
        <v>280</v>
      </c>
      <c r="AQ472" s="857"/>
      <c r="AR472" s="857"/>
      <c r="AS472" s="857"/>
      <c r="AT472" s="857"/>
      <c r="AU472" s="857"/>
      <c r="AV472" s="857"/>
      <c r="AW472" s="857"/>
      <c r="AX472" s="857"/>
      <c r="AY472">
        <f>COUNTA($C$472)</f>
        <v>1</v>
      </c>
    </row>
    <row r="473" spans="1:51" ht="30" customHeight="1" x14ac:dyDescent="0.15">
      <c r="A473" s="858">
        <v>9</v>
      </c>
      <c r="B473" s="858">
        <v>1</v>
      </c>
      <c r="C473" s="868" t="s">
        <v>699</v>
      </c>
      <c r="D473" s="869"/>
      <c r="E473" s="869"/>
      <c r="F473" s="869"/>
      <c r="G473" s="869"/>
      <c r="H473" s="869"/>
      <c r="I473" s="869"/>
      <c r="J473" s="870">
        <v>4010005002334</v>
      </c>
      <c r="K473" s="871"/>
      <c r="L473" s="871"/>
      <c r="M473" s="871"/>
      <c r="N473" s="871"/>
      <c r="O473" s="871"/>
      <c r="P473" s="872" t="s">
        <v>691</v>
      </c>
      <c r="Q473" s="873"/>
      <c r="R473" s="873"/>
      <c r="S473" s="873"/>
      <c r="T473" s="873"/>
      <c r="U473" s="873"/>
      <c r="V473" s="873"/>
      <c r="W473" s="873"/>
      <c r="X473" s="873"/>
      <c r="Y473" s="862">
        <v>1</v>
      </c>
      <c r="Z473" s="863"/>
      <c r="AA473" s="863"/>
      <c r="AB473" s="864"/>
      <c r="AC473" s="874" t="s">
        <v>681</v>
      </c>
      <c r="AD473" s="875"/>
      <c r="AE473" s="875"/>
      <c r="AF473" s="875"/>
      <c r="AG473" s="875"/>
      <c r="AH473" s="852" t="s">
        <v>280</v>
      </c>
      <c r="AI473" s="853"/>
      <c r="AJ473" s="853"/>
      <c r="AK473" s="853"/>
      <c r="AL473" s="854" t="s">
        <v>280</v>
      </c>
      <c r="AM473" s="855"/>
      <c r="AN473" s="855"/>
      <c r="AO473" s="856"/>
      <c r="AP473" s="857" t="s">
        <v>280</v>
      </c>
      <c r="AQ473" s="857"/>
      <c r="AR473" s="857"/>
      <c r="AS473" s="857"/>
      <c r="AT473" s="857"/>
      <c r="AU473" s="857"/>
      <c r="AV473" s="857"/>
      <c r="AW473" s="857"/>
      <c r="AX473" s="857"/>
      <c r="AY473">
        <f>COUNTA($C$473)</f>
        <v>1</v>
      </c>
    </row>
    <row r="474" spans="1:51" ht="30" customHeight="1" x14ac:dyDescent="0.15">
      <c r="A474" s="858">
        <v>10</v>
      </c>
      <c r="B474" s="858">
        <v>1</v>
      </c>
      <c r="C474" s="868" t="s">
        <v>700</v>
      </c>
      <c r="D474" s="869" t="s">
        <v>700</v>
      </c>
      <c r="E474" s="869" t="s">
        <v>700</v>
      </c>
      <c r="F474" s="869" t="s">
        <v>700</v>
      </c>
      <c r="G474" s="869" t="s">
        <v>700</v>
      </c>
      <c r="H474" s="869" t="s">
        <v>700</v>
      </c>
      <c r="I474" s="869" t="s">
        <v>700</v>
      </c>
      <c r="J474" s="870">
        <v>3170005001874</v>
      </c>
      <c r="K474" s="871"/>
      <c r="L474" s="871"/>
      <c r="M474" s="871"/>
      <c r="N474" s="871"/>
      <c r="O474" s="871"/>
      <c r="P474" s="872" t="s">
        <v>691</v>
      </c>
      <c r="Q474" s="873"/>
      <c r="R474" s="873"/>
      <c r="S474" s="873"/>
      <c r="T474" s="873"/>
      <c r="U474" s="873"/>
      <c r="V474" s="873"/>
      <c r="W474" s="873"/>
      <c r="X474" s="873"/>
      <c r="Y474" s="862">
        <v>1</v>
      </c>
      <c r="Z474" s="863"/>
      <c r="AA474" s="863"/>
      <c r="AB474" s="864"/>
      <c r="AC474" s="874" t="s">
        <v>681</v>
      </c>
      <c r="AD474" s="875"/>
      <c r="AE474" s="875"/>
      <c r="AF474" s="875"/>
      <c r="AG474" s="875"/>
      <c r="AH474" s="852" t="s">
        <v>280</v>
      </c>
      <c r="AI474" s="853"/>
      <c r="AJ474" s="853"/>
      <c r="AK474" s="853"/>
      <c r="AL474" s="854" t="s">
        <v>280</v>
      </c>
      <c r="AM474" s="855"/>
      <c r="AN474" s="855"/>
      <c r="AO474" s="856"/>
      <c r="AP474" s="857" t="s">
        <v>280</v>
      </c>
      <c r="AQ474" s="857"/>
      <c r="AR474" s="857"/>
      <c r="AS474" s="857"/>
      <c r="AT474" s="857"/>
      <c r="AU474" s="857"/>
      <c r="AV474" s="857"/>
      <c r="AW474" s="857"/>
      <c r="AX474" s="857"/>
      <c r="AY474">
        <f>COUNTA($C$474)</f>
        <v>1</v>
      </c>
    </row>
    <row r="475" spans="1:51" ht="30" hidden="1" customHeight="1" x14ac:dyDescent="0.15">
      <c r="A475" s="858">
        <v>11</v>
      </c>
      <c r="B475" s="858">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62"/>
      <c r="Z475" s="863"/>
      <c r="AA475" s="863"/>
      <c r="AB475" s="864"/>
      <c r="AC475" s="874"/>
      <c r="AD475" s="875"/>
      <c r="AE475" s="875"/>
      <c r="AF475" s="875"/>
      <c r="AG475" s="875"/>
      <c r="AH475" s="894"/>
      <c r="AI475" s="895"/>
      <c r="AJ475" s="895"/>
      <c r="AK475" s="895"/>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62"/>
      <c r="Z476" s="863"/>
      <c r="AA476" s="863"/>
      <c r="AB476" s="864"/>
      <c r="AC476" s="874"/>
      <c r="AD476" s="875"/>
      <c r="AE476" s="875"/>
      <c r="AF476" s="875"/>
      <c r="AG476" s="875"/>
      <c r="AH476" s="894"/>
      <c r="AI476" s="895"/>
      <c r="AJ476" s="895"/>
      <c r="AK476" s="895"/>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62"/>
      <c r="Z477" s="863"/>
      <c r="AA477" s="863"/>
      <c r="AB477" s="864"/>
      <c r="AC477" s="874"/>
      <c r="AD477" s="875"/>
      <c r="AE477" s="875"/>
      <c r="AF477" s="875"/>
      <c r="AG477" s="875"/>
      <c r="AH477" s="894"/>
      <c r="AI477" s="895"/>
      <c r="AJ477" s="895"/>
      <c r="AK477" s="895"/>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62"/>
      <c r="Z478" s="863"/>
      <c r="AA478" s="863"/>
      <c r="AB478" s="864"/>
      <c r="AC478" s="874"/>
      <c r="AD478" s="875"/>
      <c r="AE478" s="875"/>
      <c r="AF478" s="875"/>
      <c r="AG478" s="875"/>
      <c r="AH478" s="894"/>
      <c r="AI478" s="895"/>
      <c r="AJ478" s="895"/>
      <c r="AK478" s="895"/>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62"/>
      <c r="Z479" s="863"/>
      <c r="AA479" s="863"/>
      <c r="AB479" s="864"/>
      <c r="AC479" s="874"/>
      <c r="AD479" s="875"/>
      <c r="AE479" s="875"/>
      <c r="AF479" s="875"/>
      <c r="AG479" s="875"/>
      <c r="AH479" s="894"/>
      <c r="AI479" s="895"/>
      <c r="AJ479" s="895"/>
      <c r="AK479" s="895"/>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62"/>
      <c r="Z480" s="863"/>
      <c r="AA480" s="863"/>
      <c r="AB480" s="864"/>
      <c r="AC480" s="874"/>
      <c r="AD480" s="875"/>
      <c r="AE480" s="875"/>
      <c r="AF480" s="875"/>
      <c r="AG480" s="875"/>
      <c r="AH480" s="894"/>
      <c r="AI480" s="895"/>
      <c r="AJ480" s="895"/>
      <c r="AK480" s="895"/>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62"/>
      <c r="Z481" s="863"/>
      <c r="AA481" s="863"/>
      <c r="AB481" s="864"/>
      <c r="AC481" s="874"/>
      <c r="AD481" s="875"/>
      <c r="AE481" s="875"/>
      <c r="AF481" s="875"/>
      <c r="AG481" s="875"/>
      <c r="AH481" s="894"/>
      <c r="AI481" s="895"/>
      <c r="AJ481" s="895"/>
      <c r="AK481" s="895"/>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62"/>
      <c r="Z482" s="863"/>
      <c r="AA482" s="863"/>
      <c r="AB482" s="864"/>
      <c r="AC482" s="874"/>
      <c r="AD482" s="875"/>
      <c r="AE482" s="875"/>
      <c r="AF482" s="875"/>
      <c r="AG482" s="875"/>
      <c r="AH482" s="894"/>
      <c r="AI482" s="895"/>
      <c r="AJ482" s="895"/>
      <c r="AK482" s="895"/>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62"/>
      <c r="Z483" s="863"/>
      <c r="AA483" s="863"/>
      <c r="AB483" s="864"/>
      <c r="AC483" s="874"/>
      <c r="AD483" s="875"/>
      <c r="AE483" s="875"/>
      <c r="AF483" s="875"/>
      <c r="AG483" s="875"/>
      <c r="AH483" s="894"/>
      <c r="AI483" s="895"/>
      <c r="AJ483" s="895"/>
      <c r="AK483" s="895"/>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62"/>
      <c r="Z484" s="863"/>
      <c r="AA484" s="863"/>
      <c r="AB484" s="864"/>
      <c r="AC484" s="874"/>
      <c r="AD484" s="875"/>
      <c r="AE484" s="875"/>
      <c r="AF484" s="875"/>
      <c r="AG484" s="875"/>
      <c r="AH484" s="894"/>
      <c r="AI484" s="895"/>
      <c r="AJ484" s="895"/>
      <c r="AK484" s="895"/>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62"/>
      <c r="Z485" s="863"/>
      <c r="AA485" s="863"/>
      <c r="AB485" s="864"/>
      <c r="AC485" s="874"/>
      <c r="AD485" s="875"/>
      <c r="AE485" s="875"/>
      <c r="AF485" s="875"/>
      <c r="AG485" s="875"/>
      <c r="AH485" s="894"/>
      <c r="AI485" s="895"/>
      <c r="AJ485" s="895"/>
      <c r="AK485" s="895"/>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62"/>
      <c r="Z486" s="863"/>
      <c r="AA486" s="863"/>
      <c r="AB486" s="864"/>
      <c r="AC486" s="874"/>
      <c r="AD486" s="875"/>
      <c r="AE486" s="875"/>
      <c r="AF486" s="875"/>
      <c r="AG486" s="875"/>
      <c r="AH486" s="894"/>
      <c r="AI486" s="895"/>
      <c r="AJ486" s="895"/>
      <c r="AK486" s="895"/>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62"/>
      <c r="Z487" s="863"/>
      <c r="AA487" s="863"/>
      <c r="AB487" s="864"/>
      <c r="AC487" s="874"/>
      <c r="AD487" s="875"/>
      <c r="AE487" s="875"/>
      <c r="AF487" s="875"/>
      <c r="AG487" s="875"/>
      <c r="AH487" s="894"/>
      <c r="AI487" s="895"/>
      <c r="AJ487" s="895"/>
      <c r="AK487" s="895"/>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62"/>
      <c r="Z488" s="863"/>
      <c r="AA488" s="863"/>
      <c r="AB488" s="864"/>
      <c r="AC488" s="874"/>
      <c r="AD488" s="875"/>
      <c r="AE488" s="875"/>
      <c r="AF488" s="875"/>
      <c r="AG488" s="875"/>
      <c r="AH488" s="894"/>
      <c r="AI488" s="895"/>
      <c r="AJ488" s="895"/>
      <c r="AK488" s="895"/>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62"/>
      <c r="Z489" s="863"/>
      <c r="AA489" s="863"/>
      <c r="AB489" s="864"/>
      <c r="AC489" s="874"/>
      <c r="AD489" s="875"/>
      <c r="AE489" s="875"/>
      <c r="AF489" s="875"/>
      <c r="AG489" s="875"/>
      <c r="AH489" s="894"/>
      <c r="AI489" s="895"/>
      <c r="AJ489" s="895"/>
      <c r="AK489" s="895"/>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62"/>
      <c r="Z490" s="863"/>
      <c r="AA490" s="863"/>
      <c r="AB490" s="864"/>
      <c r="AC490" s="874"/>
      <c r="AD490" s="875"/>
      <c r="AE490" s="875"/>
      <c r="AF490" s="875"/>
      <c r="AG490" s="875"/>
      <c r="AH490" s="894"/>
      <c r="AI490" s="895"/>
      <c r="AJ490" s="895"/>
      <c r="AK490" s="895"/>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62"/>
      <c r="Z491" s="863"/>
      <c r="AA491" s="863"/>
      <c r="AB491" s="864"/>
      <c r="AC491" s="874"/>
      <c r="AD491" s="875"/>
      <c r="AE491" s="875"/>
      <c r="AF491" s="875"/>
      <c r="AG491" s="875"/>
      <c r="AH491" s="894"/>
      <c r="AI491" s="895"/>
      <c r="AJ491" s="895"/>
      <c r="AK491" s="895"/>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62"/>
      <c r="Z492" s="863"/>
      <c r="AA492" s="863"/>
      <c r="AB492" s="864"/>
      <c r="AC492" s="874"/>
      <c r="AD492" s="875"/>
      <c r="AE492" s="875"/>
      <c r="AF492" s="875"/>
      <c r="AG492" s="875"/>
      <c r="AH492" s="894"/>
      <c r="AI492" s="895"/>
      <c r="AJ492" s="895"/>
      <c r="AK492" s="895"/>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62"/>
      <c r="Z493" s="863"/>
      <c r="AA493" s="863"/>
      <c r="AB493" s="864"/>
      <c r="AC493" s="874"/>
      <c r="AD493" s="875"/>
      <c r="AE493" s="875"/>
      <c r="AF493" s="875"/>
      <c r="AG493" s="875"/>
      <c r="AH493" s="894"/>
      <c r="AI493" s="895"/>
      <c r="AJ493" s="895"/>
      <c r="AK493" s="895"/>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62"/>
      <c r="Z494" s="863"/>
      <c r="AA494" s="863"/>
      <c r="AB494" s="864"/>
      <c r="AC494" s="874"/>
      <c r="AD494" s="875"/>
      <c r="AE494" s="875"/>
      <c r="AF494" s="875"/>
      <c r="AG494" s="875"/>
      <c r="AH494" s="894"/>
      <c r="AI494" s="895"/>
      <c r="AJ494" s="895"/>
      <c r="AK494" s="895"/>
      <c r="AL494" s="854"/>
      <c r="AM494" s="855"/>
      <c r="AN494" s="855"/>
      <c r="AO494" s="856"/>
      <c r="AP494" s="857"/>
      <c r="AQ494" s="857"/>
      <c r="AR494" s="857"/>
      <c r="AS494" s="857"/>
      <c r="AT494" s="857"/>
      <c r="AU494" s="857"/>
      <c r="AV494" s="857"/>
      <c r="AW494" s="857"/>
      <c r="AX494" s="857"/>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226</v>
      </c>
      <c r="AD497" s="848"/>
      <c r="AE497" s="848"/>
      <c r="AF497" s="848"/>
      <c r="AG497" s="848"/>
      <c r="AH497" s="849" t="s">
        <v>244</v>
      </c>
      <c r="AI497" s="847"/>
      <c r="AJ497" s="847"/>
      <c r="AK497" s="847"/>
      <c r="AL497" s="847" t="s">
        <v>19</v>
      </c>
      <c r="AM497" s="847"/>
      <c r="AN497" s="847"/>
      <c r="AO497" s="851"/>
      <c r="AP497" s="876" t="s">
        <v>198</v>
      </c>
      <c r="AQ497" s="876"/>
      <c r="AR497" s="876"/>
      <c r="AS497" s="876"/>
      <c r="AT497" s="876"/>
      <c r="AU497" s="876"/>
      <c r="AV497" s="876"/>
      <c r="AW497" s="876"/>
      <c r="AX497" s="876"/>
      <c r="AY497">
        <f>$AY$495</f>
        <v>1</v>
      </c>
    </row>
    <row r="498" spans="1:51" ht="51.75" customHeight="1" x14ac:dyDescent="0.15">
      <c r="A498" s="858">
        <v>1</v>
      </c>
      <c r="B498" s="858">
        <v>1</v>
      </c>
      <c r="C498" s="868" t="s">
        <v>711</v>
      </c>
      <c r="D498" s="869"/>
      <c r="E498" s="869"/>
      <c r="F498" s="869"/>
      <c r="G498" s="869"/>
      <c r="H498" s="869"/>
      <c r="I498" s="869"/>
      <c r="J498" s="870">
        <v>3011005003380</v>
      </c>
      <c r="K498" s="871"/>
      <c r="L498" s="871"/>
      <c r="M498" s="871"/>
      <c r="N498" s="871"/>
      <c r="O498" s="871"/>
      <c r="P498" s="872" t="s">
        <v>723</v>
      </c>
      <c r="Q498" s="873"/>
      <c r="R498" s="873"/>
      <c r="S498" s="873"/>
      <c r="T498" s="873"/>
      <c r="U498" s="873"/>
      <c r="V498" s="873"/>
      <c r="W498" s="873"/>
      <c r="X498" s="873"/>
      <c r="Y498" s="862">
        <v>11.7</v>
      </c>
      <c r="Z498" s="863"/>
      <c r="AA498" s="863"/>
      <c r="AB498" s="864"/>
      <c r="AC498" s="874" t="s">
        <v>681</v>
      </c>
      <c r="AD498" s="875"/>
      <c r="AE498" s="875"/>
      <c r="AF498" s="875"/>
      <c r="AG498" s="875"/>
      <c r="AH498" s="852" t="s">
        <v>280</v>
      </c>
      <c r="AI498" s="853"/>
      <c r="AJ498" s="853"/>
      <c r="AK498" s="853"/>
      <c r="AL498" s="854" t="s">
        <v>280</v>
      </c>
      <c r="AM498" s="855"/>
      <c r="AN498" s="855"/>
      <c r="AO498" s="856"/>
      <c r="AP498" s="857" t="s">
        <v>280</v>
      </c>
      <c r="AQ498" s="857"/>
      <c r="AR498" s="857"/>
      <c r="AS498" s="857"/>
      <c r="AT498" s="857"/>
      <c r="AU498" s="857"/>
      <c r="AV498" s="857"/>
      <c r="AW498" s="857"/>
      <c r="AX498" s="857"/>
      <c r="AY498">
        <f>$AY$495</f>
        <v>1</v>
      </c>
    </row>
    <row r="499" spans="1:51" ht="30" hidden="1" customHeight="1" x14ac:dyDescent="0.15">
      <c r="A499" s="858">
        <v>2</v>
      </c>
      <c r="B499" s="858">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62"/>
      <c r="Z499" s="863"/>
      <c r="AA499" s="863"/>
      <c r="AB499" s="864"/>
      <c r="AC499" s="874"/>
      <c r="AD499" s="875"/>
      <c r="AE499" s="875"/>
      <c r="AF499" s="875"/>
      <c r="AG499" s="875"/>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68"/>
      <c r="D500" s="869"/>
      <c r="E500" s="869"/>
      <c r="F500" s="869"/>
      <c r="G500" s="869"/>
      <c r="H500" s="869"/>
      <c r="I500" s="869"/>
      <c r="J500" s="870"/>
      <c r="K500" s="871"/>
      <c r="L500" s="871"/>
      <c r="M500" s="871"/>
      <c r="N500" s="871"/>
      <c r="O500" s="871"/>
      <c r="P500" s="872"/>
      <c r="Q500" s="873"/>
      <c r="R500" s="873"/>
      <c r="S500" s="873"/>
      <c r="T500" s="873"/>
      <c r="U500" s="873"/>
      <c r="V500" s="873"/>
      <c r="W500" s="873"/>
      <c r="X500" s="873"/>
      <c r="Y500" s="862"/>
      <c r="Z500" s="863"/>
      <c r="AA500" s="863"/>
      <c r="AB500" s="864"/>
      <c r="AC500" s="874"/>
      <c r="AD500" s="875"/>
      <c r="AE500" s="875"/>
      <c r="AF500" s="875"/>
      <c r="AG500" s="875"/>
      <c r="AH500" s="894"/>
      <c r="AI500" s="895"/>
      <c r="AJ500" s="895"/>
      <c r="AK500" s="895"/>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68"/>
      <c r="D501" s="869"/>
      <c r="E501" s="869"/>
      <c r="F501" s="869"/>
      <c r="G501" s="869"/>
      <c r="H501" s="869"/>
      <c r="I501" s="869"/>
      <c r="J501" s="870"/>
      <c r="K501" s="871"/>
      <c r="L501" s="871"/>
      <c r="M501" s="871"/>
      <c r="N501" s="871"/>
      <c r="O501" s="871"/>
      <c r="P501" s="872"/>
      <c r="Q501" s="873"/>
      <c r="R501" s="873"/>
      <c r="S501" s="873"/>
      <c r="T501" s="873"/>
      <c r="U501" s="873"/>
      <c r="V501" s="873"/>
      <c r="W501" s="873"/>
      <c r="X501" s="873"/>
      <c r="Y501" s="862"/>
      <c r="Z501" s="863"/>
      <c r="AA501" s="863"/>
      <c r="AB501" s="864"/>
      <c r="AC501" s="874"/>
      <c r="AD501" s="875"/>
      <c r="AE501" s="875"/>
      <c r="AF501" s="875"/>
      <c r="AG501" s="875"/>
      <c r="AH501" s="894"/>
      <c r="AI501" s="895"/>
      <c r="AJ501" s="895"/>
      <c r="AK501" s="895"/>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62"/>
      <c r="Z502" s="863"/>
      <c r="AA502" s="863"/>
      <c r="AB502" s="864"/>
      <c r="AC502" s="874"/>
      <c r="AD502" s="875"/>
      <c r="AE502" s="875"/>
      <c r="AF502" s="875"/>
      <c r="AG502" s="875"/>
      <c r="AH502" s="894"/>
      <c r="AI502" s="895"/>
      <c r="AJ502" s="895"/>
      <c r="AK502" s="895"/>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62"/>
      <c r="Z503" s="863"/>
      <c r="AA503" s="863"/>
      <c r="AB503" s="864"/>
      <c r="AC503" s="874"/>
      <c r="AD503" s="875"/>
      <c r="AE503" s="875"/>
      <c r="AF503" s="875"/>
      <c r="AG503" s="875"/>
      <c r="AH503" s="894"/>
      <c r="AI503" s="895"/>
      <c r="AJ503" s="895"/>
      <c r="AK503" s="895"/>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62"/>
      <c r="Z504" s="863"/>
      <c r="AA504" s="863"/>
      <c r="AB504" s="864"/>
      <c r="AC504" s="874"/>
      <c r="AD504" s="875"/>
      <c r="AE504" s="875"/>
      <c r="AF504" s="875"/>
      <c r="AG504" s="875"/>
      <c r="AH504" s="894"/>
      <c r="AI504" s="895"/>
      <c r="AJ504" s="895"/>
      <c r="AK504" s="895"/>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62"/>
      <c r="Z505" s="863"/>
      <c r="AA505" s="863"/>
      <c r="AB505" s="864"/>
      <c r="AC505" s="874"/>
      <c r="AD505" s="875"/>
      <c r="AE505" s="875"/>
      <c r="AF505" s="875"/>
      <c r="AG505" s="875"/>
      <c r="AH505" s="894"/>
      <c r="AI505" s="895"/>
      <c r="AJ505" s="895"/>
      <c r="AK505" s="895"/>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62"/>
      <c r="Z506" s="863"/>
      <c r="AA506" s="863"/>
      <c r="AB506" s="864"/>
      <c r="AC506" s="874"/>
      <c r="AD506" s="875"/>
      <c r="AE506" s="875"/>
      <c r="AF506" s="875"/>
      <c r="AG506" s="875"/>
      <c r="AH506" s="894"/>
      <c r="AI506" s="895"/>
      <c r="AJ506" s="895"/>
      <c r="AK506" s="895"/>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62"/>
      <c r="Z507" s="863"/>
      <c r="AA507" s="863"/>
      <c r="AB507" s="864"/>
      <c r="AC507" s="874"/>
      <c r="AD507" s="875"/>
      <c r="AE507" s="875"/>
      <c r="AF507" s="875"/>
      <c r="AG507" s="875"/>
      <c r="AH507" s="894"/>
      <c r="AI507" s="895"/>
      <c r="AJ507" s="895"/>
      <c r="AK507" s="895"/>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62"/>
      <c r="Z508" s="863"/>
      <c r="AA508" s="863"/>
      <c r="AB508" s="864"/>
      <c r="AC508" s="874"/>
      <c r="AD508" s="875"/>
      <c r="AE508" s="875"/>
      <c r="AF508" s="875"/>
      <c r="AG508" s="875"/>
      <c r="AH508" s="894"/>
      <c r="AI508" s="895"/>
      <c r="AJ508" s="895"/>
      <c r="AK508" s="895"/>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62"/>
      <c r="Z509" s="863"/>
      <c r="AA509" s="863"/>
      <c r="AB509" s="864"/>
      <c r="AC509" s="874"/>
      <c r="AD509" s="875"/>
      <c r="AE509" s="875"/>
      <c r="AF509" s="875"/>
      <c r="AG509" s="875"/>
      <c r="AH509" s="894"/>
      <c r="AI509" s="895"/>
      <c r="AJ509" s="895"/>
      <c r="AK509" s="895"/>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62"/>
      <c r="Z510" s="863"/>
      <c r="AA510" s="863"/>
      <c r="AB510" s="864"/>
      <c r="AC510" s="874"/>
      <c r="AD510" s="875"/>
      <c r="AE510" s="875"/>
      <c r="AF510" s="875"/>
      <c r="AG510" s="875"/>
      <c r="AH510" s="894"/>
      <c r="AI510" s="895"/>
      <c r="AJ510" s="895"/>
      <c r="AK510" s="895"/>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62"/>
      <c r="Z511" s="863"/>
      <c r="AA511" s="863"/>
      <c r="AB511" s="864"/>
      <c r="AC511" s="874"/>
      <c r="AD511" s="875"/>
      <c r="AE511" s="875"/>
      <c r="AF511" s="875"/>
      <c r="AG511" s="875"/>
      <c r="AH511" s="894"/>
      <c r="AI511" s="895"/>
      <c r="AJ511" s="895"/>
      <c r="AK511" s="895"/>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62"/>
      <c r="Z512" s="863"/>
      <c r="AA512" s="863"/>
      <c r="AB512" s="864"/>
      <c r="AC512" s="874"/>
      <c r="AD512" s="875"/>
      <c r="AE512" s="875"/>
      <c r="AF512" s="875"/>
      <c r="AG512" s="875"/>
      <c r="AH512" s="894"/>
      <c r="AI512" s="895"/>
      <c r="AJ512" s="895"/>
      <c r="AK512" s="895"/>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62"/>
      <c r="Z513" s="863"/>
      <c r="AA513" s="863"/>
      <c r="AB513" s="864"/>
      <c r="AC513" s="874"/>
      <c r="AD513" s="875"/>
      <c r="AE513" s="875"/>
      <c r="AF513" s="875"/>
      <c r="AG513" s="875"/>
      <c r="AH513" s="894"/>
      <c r="AI513" s="895"/>
      <c r="AJ513" s="895"/>
      <c r="AK513" s="895"/>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62"/>
      <c r="Z514" s="863"/>
      <c r="AA514" s="863"/>
      <c r="AB514" s="864"/>
      <c r="AC514" s="874"/>
      <c r="AD514" s="875"/>
      <c r="AE514" s="875"/>
      <c r="AF514" s="875"/>
      <c r="AG514" s="875"/>
      <c r="AH514" s="894"/>
      <c r="AI514" s="895"/>
      <c r="AJ514" s="895"/>
      <c r="AK514" s="895"/>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62"/>
      <c r="Z515" s="863"/>
      <c r="AA515" s="863"/>
      <c r="AB515" s="864"/>
      <c r="AC515" s="874"/>
      <c r="AD515" s="875"/>
      <c r="AE515" s="875"/>
      <c r="AF515" s="875"/>
      <c r="AG515" s="875"/>
      <c r="AH515" s="894"/>
      <c r="AI515" s="895"/>
      <c r="AJ515" s="895"/>
      <c r="AK515" s="895"/>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62"/>
      <c r="Z516" s="863"/>
      <c r="AA516" s="863"/>
      <c r="AB516" s="864"/>
      <c r="AC516" s="874"/>
      <c r="AD516" s="875"/>
      <c r="AE516" s="875"/>
      <c r="AF516" s="875"/>
      <c r="AG516" s="875"/>
      <c r="AH516" s="894"/>
      <c r="AI516" s="895"/>
      <c r="AJ516" s="895"/>
      <c r="AK516" s="895"/>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62"/>
      <c r="Z517" s="863"/>
      <c r="AA517" s="863"/>
      <c r="AB517" s="864"/>
      <c r="AC517" s="874"/>
      <c r="AD517" s="875"/>
      <c r="AE517" s="875"/>
      <c r="AF517" s="875"/>
      <c r="AG517" s="875"/>
      <c r="AH517" s="894"/>
      <c r="AI517" s="895"/>
      <c r="AJ517" s="895"/>
      <c r="AK517" s="895"/>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62"/>
      <c r="Z518" s="863"/>
      <c r="AA518" s="863"/>
      <c r="AB518" s="864"/>
      <c r="AC518" s="874"/>
      <c r="AD518" s="875"/>
      <c r="AE518" s="875"/>
      <c r="AF518" s="875"/>
      <c r="AG518" s="875"/>
      <c r="AH518" s="894"/>
      <c r="AI518" s="895"/>
      <c r="AJ518" s="895"/>
      <c r="AK518" s="895"/>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62"/>
      <c r="Z519" s="863"/>
      <c r="AA519" s="863"/>
      <c r="AB519" s="864"/>
      <c r="AC519" s="874"/>
      <c r="AD519" s="875"/>
      <c r="AE519" s="875"/>
      <c r="AF519" s="875"/>
      <c r="AG519" s="875"/>
      <c r="AH519" s="894"/>
      <c r="AI519" s="895"/>
      <c r="AJ519" s="895"/>
      <c r="AK519" s="895"/>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62"/>
      <c r="Z520" s="863"/>
      <c r="AA520" s="863"/>
      <c r="AB520" s="864"/>
      <c r="AC520" s="874"/>
      <c r="AD520" s="875"/>
      <c r="AE520" s="875"/>
      <c r="AF520" s="875"/>
      <c r="AG520" s="875"/>
      <c r="AH520" s="894"/>
      <c r="AI520" s="895"/>
      <c r="AJ520" s="895"/>
      <c r="AK520" s="895"/>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62"/>
      <c r="Z521" s="863"/>
      <c r="AA521" s="863"/>
      <c r="AB521" s="864"/>
      <c r="AC521" s="874"/>
      <c r="AD521" s="875"/>
      <c r="AE521" s="875"/>
      <c r="AF521" s="875"/>
      <c r="AG521" s="875"/>
      <c r="AH521" s="894"/>
      <c r="AI521" s="895"/>
      <c r="AJ521" s="895"/>
      <c r="AK521" s="895"/>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62"/>
      <c r="Z522" s="863"/>
      <c r="AA522" s="863"/>
      <c r="AB522" s="864"/>
      <c r="AC522" s="874"/>
      <c r="AD522" s="875"/>
      <c r="AE522" s="875"/>
      <c r="AF522" s="875"/>
      <c r="AG522" s="875"/>
      <c r="AH522" s="894"/>
      <c r="AI522" s="895"/>
      <c r="AJ522" s="895"/>
      <c r="AK522" s="895"/>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62"/>
      <c r="Z523" s="863"/>
      <c r="AA523" s="863"/>
      <c r="AB523" s="864"/>
      <c r="AC523" s="874"/>
      <c r="AD523" s="875"/>
      <c r="AE523" s="875"/>
      <c r="AF523" s="875"/>
      <c r="AG523" s="875"/>
      <c r="AH523" s="894"/>
      <c r="AI523" s="895"/>
      <c r="AJ523" s="895"/>
      <c r="AK523" s="895"/>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62"/>
      <c r="Z524" s="863"/>
      <c r="AA524" s="863"/>
      <c r="AB524" s="864"/>
      <c r="AC524" s="874"/>
      <c r="AD524" s="875"/>
      <c r="AE524" s="875"/>
      <c r="AF524" s="875"/>
      <c r="AG524" s="875"/>
      <c r="AH524" s="894"/>
      <c r="AI524" s="895"/>
      <c r="AJ524" s="895"/>
      <c r="AK524" s="895"/>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62"/>
      <c r="Z525" s="863"/>
      <c r="AA525" s="863"/>
      <c r="AB525" s="864"/>
      <c r="AC525" s="874"/>
      <c r="AD525" s="875"/>
      <c r="AE525" s="875"/>
      <c r="AF525" s="875"/>
      <c r="AG525" s="875"/>
      <c r="AH525" s="894"/>
      <c r="AI525" s="895"/>
      <c r="AJ525" s="895"/>
      <c r="AK525" s="895"/>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62"/>
      <c r="Z526" s="863"/>
      <c r="AA526" s="863"/>
      <c r="AB526" s="864"/>
      <c r="AC526" s="874"/>
      <c r="AD526" s="875"/>
      <c r="AE526" s="875"/>
      <c r="AF526" s="875"/>
      <c r="AG526" s="875"/>
      <c r="AH526" s="894"/>
      <c r="AI526" s="895"/>
      <c r="AJ526" s="895"/>
      <c r="AK526" s="895"/>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62"/>
      <c r="Z527" s="863"/>
      <c r="AA527" s="863"/>
      <c r="AB527" s="864"/>
      <c r="AC527" s="874"/>
      <c r="AD527" s="875"/>
      <c r="AE527" s="875"/>
      <c r="AF527" s="875"/>
      <c r="AG527" s="875"/>
      <c r="AH527" s="894"/>
      <c r="AI527" s="895"/>
      <c r="AJ527" s="895"/>
      <c r="AK527" s="895"/>
      <c r="AL527" s="854"/>
      <c r="AM527" s="855"/>
      <c r="AN527" s="855"/>
      <c r="AO527" s="856"/>
      <c r="AP527" s="857"/>
      <c r="AQ527" s="857"/>
      <c r="AR527" s="857"/>
      <c r="AS527" s="857"/>
      <c r="AT527" s="857"/>
      <c r="AU527" s="857"/>
      <c r="AV527" s="857"/>
      <c r="AW527" s="857"/>
      <c r="AX527" s="857"/>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226</v>
      </c>
      <c r="AD530" s="848"/>
      <c r="AE530" s="848"/>
      <c r="AF530" s="848"/>
      <c r="AG530" s="848"/>
      <c r="AH530" s="849" t="s">
        <v>244</v>
      </c>
      <c r="AI530" s="847"/>
      <c r="AJ530" s="847"/>
      <c r="AK530" s="847"/>
      <c r="AL530" s="847" t="s">
        <v>19</v>
      </c>
      <c r="AM530" s="847"/>
      <c r="AN530" s="847"/>
      <c r="AO530" s="851"/>
      <c r="AP530" s="876" t="s">
        <v>198</v>
      </c>
      <c r="AQ530" s="876"/>
      <c r="AR530" s="876"/>
      <c r="AS530" s="876"/>
      <c r="AT530" s="876"/>
      <c r="AU530" s="876"/>
      <c r="AV530" s="876"/>
      <c r="AW530" s="876"/>
      <c r="AX530" s="876"/>
      <c r="AY530">
        <f>$AY$528</f>
        <v>1</v>
      </c>
    </row>
    <row r="531" spans="1:51" ht="45" customHeight="1" x14ac:dyDescent="0.15">
      <c r="A531" s="858">
        <v>1</v>
      </c>
      <c r="B531" s="858">
        <v>1</v>
      </c>
      <c r="C531" s="868" t="s">
        <v>711</v>
      </c>
      <c r="D531" s="869"/>
      <c r="E531" s="869"/>
      <c r="F531" s="869"/>
      <c r="G531" s="869"/>
      <c r="H531" s="869"/>
      <c r="I531" s="869"/>
      <c r="J531" s="870">
        <v>3011005003380</v>
      </c>
      <c r="K531" s="871"/>
      <c r="L531" s="871"/>
      <c r="M531" s="871"/>
      <c r="N531" s="871"/>
      <c r="O531" s="871"/>
      <c r="P531" s="872" t="s">
        <v>712</v>
      </c>
      <c r="Q531" s="873"/>
      <c r="R531" s="873"/>
      <c r="S531" s="873"/>
      <c r="T531" s="873"/>
      <c r="U531" s="873"/>
      <c r="V531" s="873"/>
      <c r="W531" s="873"/>
      <c r="X531" s="873"/>
      <c r="Y531" s="862">
        <v>7</v>
      </c>
      <c r="Z531" s="863"/>
      <c r="AA531" s="863"/>
      <c r="AB531" s="864"/>
      <c r="AC531" s="874" t="s">
        <v>681</v>
      </c>
      <c r="AD531" s="875"/>
      <c r="AE531" s="875"/>
      <c r="AF531" s="875"/>
      <c r="AG531" s="875"/>
      <c r="AH531" s="852" t="s">
        <v>280</v>
      </c>
      <c r="AI531" s="853"/>
      <c r="AJ531" s="853"/>
      <c r="AK531" s="853"/>
      <c r="AL531" s="854" t="s">
        <v>280</v>
      </c>
      <c r="AM531" s="855"/>
      <c r="AN531" s="855"/>
      <c r="AO531" s="856"/>
      <c r="AP531" s="857" t="s">
        <v>280</v>
      </c>
      <c r="AQ531" s="857"/>
      <c r="AR531" s="857"/>
      <c r="AS531" s="857"/>
      <c r="AT531" s="857"/>
      <c r="AU531" s="857"/>
      <c r="AV531" s="857"/>
      <c r="AW531" s="857"/>
      <c r="AX531" s="857"/>
      <c r="AY531">
        <f>$AY$528</f>
        <v>1</v>
      </c>
    </row>
    <row r="532" spans="1:51" ht="45" customHeight="1" x14ac:dyDescent="0.15">
      <c r="A532" s="858">
        <v>2</v>
      </c>
      <c r="B532" s="858">
        <v>1</v>
      </c>
      <c r="C532" s="868" t="s">
        <v>713</v>
      </c>
      <c r="D532" s="869"/>
      <c r="E532" s="869"/>
      <c r="F532" s="869"/>
      <c r="G532" s="869"/>
      <c r="H532" s="869"/>
      <c r="I532" s="869"/>
      <c r="J532" s="870">
        <v>2260005003573</v>
      </c>
      <c r="K532" s="871"/>
      <c r="L532" s="871"/>
      <c r="M532" s="871"/>
      <c r="N532" s="871"/>
      <c r="O532" s="871"/>
      <c r="P532" s="872" t="s">
        <v>712</v>
      </c>
      <c r="Q532" s="873"/>
      <c r="R532" s="873"/>
      <c r="S532" s="873"/>
      <c r="T532" s="873"/>
      <c r="U532" s="873"/>
      <c r="V532" s="873"/>
      <c r="W532" s="873"/>
      <c r="X532" s="873"/>
      <c r="Y532" s="862">
        <v>6</v>
      </c>
      <c r="Z532" s="863"/>
      <c r="AA532" s="863"/>
      <c r="AB532" s="864"/>
      <c r="AC532" s="874" t="s">
        <v>681</v>
      </c>
      <c r="AD532" s="875"/>
      <c r="AE532" s="875"/>
      <c r="AF532" s="875"/>
      <c r="AG532" s="875"/>
      <c r="AH532" s="852" t="s">
        <v>280</v>
      </c>
      <c r="AI532" s="853"/>
      <c r="AJ532" s="853"/>
      <c r="AK532" s="853"/>
      <c r="AL532" s="854" t="s">
        <v>280</v>
      </c>
      <c r="AM532" s="855"/>
      <c r="AN532" s="855"/>
      <c r="AO532" s="856"/>
      <c r="AP532" s="857" t="s">
        <v>280</v>
      </c>
      <c r="AQ532" s="857"/>
      <c r="AR532" s="857"/>
      <c r="AS532" s="857"/>
      <c r="AT532" s="857"/>
      <c r="AU532" s="857"/>
      <c r="AV532" s="857"/>
      <c r="AW532" s="857"/>
      <c r="AX532" s="857"/>
      <c r="AY532">
        <f>COUNTA($C$532)</f>
        <v>1</v>
      </c>
    </row>
    <row r="533" spans="1:51" ht="45" customHeight="1" x14ac:dyDescent="0.15">
      <c r="A533" s="858">
        <v>3</v>
      </c>
      <c r="B533" s="858">
        <v>1</v>
      </c>
      <c r="C533" s="868" t="s">
        <v>714</v>
      </c>
      <c r="D533" s="869"/>
      <c r="E533" s="869"/>
      <c r="F533" s="869"/>
      <c r="G533" s="869"/>
      <c r="H533" s="869"/>
      <c r="I533" s="869"/>
      <c r="J533" s="870">
        <v>9160005002166</v>
      </c>
      <c r="K533" s="871"/>
      <c r="L533" s="871"/>
      <c r="M533" s="871"/>
      <c r="N533" s="871"/>
      <c r="O533" s="871"/>
      <c r="P533" s="872" t="s">
        <v>712</v>
      </c>
      <c r="Q533" s="873"/>
      <c r="R533" s="873"/>
      <c r="S533" s="873"/>
      <c r="T533" s="873"/>
      <c r="U533" s="873"/>
      <c r="V533" s="873"/>
      <c r="W533" s="873"/>
      <c r="X533" s="873"/>
      <c r="Y533" s="862">
        <v>5</v>
      </c>
      <c r="Z533" s="863"/>
      <c r="AA533" s="863"/>
      <c r="AB533" s="864"/>
      <c r="AC533" s="874" t="s">
        <v>681</v>
      </c>
      <c r="AD533" s="875"/>
      <c r="AE533" s="875"/>
      <c r="AF533" s="875"/>
      <c r="AG533" s="875"/>
      <c r="AH533" s="852" t="s">
        <v>280</v>
      </c>
      <c r="AI533" s="853"/>
      <c r="AJ533" s="853"/>
      <c r="AK533" s="853"/>
      <c r="AL533" s="854" t="s">
        <v>280</v>
      </c>
      <c r="AM533" s="855"/>
      <c r="AN533" s="855"/>
      <c r="AO533" s="856"/>
      <c r="AP533" s="857" t="s">
        <v>280</v>
      </c>
      <c r="AQ533" s="857"/>
      <c r="AR533" s="857"/>
      <c r="AS533" s="857"/>
      <c r="AT533" s="857"/>
      <c r="AU533" s="857"/>
      <c r="AV533" s="857"/>
      <c r="AW533" s="857"/>
      <c r="AX533" s="857"/>
      <c r="AY533">
        <f>COUNTA($C$533)</f>
        <v>1</v>
      </c>
    </row>
    <row r="534" spans="1:51" ht="45" customHeight="1" x14ac:dyDescent="0.15">
      <c r="A534" s="858">
        <v>4</v>
      </c>
      <c r="B534" s="858">
        <v>1</v>
      </c>
      <c r="C534" s="868" t="s">
        <v>715</v>
      </c>
      <c r="D534" s="869"/>
      <c r="E534" s="869"/>
      <c r="F534" s="869"/>
      <c r="G534" s="869"/>
      <c r="H534" s="869"/>
      <c r="I534" s="869"/>
      <c r="J534" s="870">
        <v>6340005001879</v>
      </c>
      <c r="K534" s="871"/>
      <c r="L534" s="871"/>
      <c r="M534" s="871"/>
      <c r="N534" s="871"/>
      <c r="O534" s="871"/>
      <c r="P534" s="872" t="s">
        <v>712</v>
      </c>
      <c r="Q534" s="873"/>
      <c r="R534" s="873"/>
      <c r="S534" s="873"/>
      <c r="T534" s="873"/>
      <c r="U534" s="873"/>
      <c r="V534" s="873"/>
      <c r="W534" s="873"/>
      <c r="X534" s="873"/>
      <c r="Y534" s="862">
        <v>4</v>
      </c>
      <c r="Z534" s="863"/>
      <c r="AA534" s="863"/>
      <c r="AB534" s="864"/>
      <c r="AC534" s="874" t="s">
        <v>681</v>
      </c>
      <c r="AD534" s="875"/>
      <c r="AE534" s="875"/>
      <c r="AF534" s="875"/>
      <c r="AG534" s="875"/>
      <c r="AH534" s="852" t="s">
        <v>280</v>
      </c>
      <c r="AI534" s="853"/>
      <c r="AJ534" s="853"/>
      <c r="AK534" s="853"/>
      <c r="AL534" s="854" t="s">
        <v>280</v>
      </c>
      <c r="AM534" s="855"/>
      <c r="AN534" s="855"/>
      <c r="AO534" s="856"/>
      <c r="AP534" s="857" t="s">
        <v>280</v>
      </c>
      <c r="AQ534" s="857"/>
      <c r="AR534" s="857"/>
      <c r="AS534" s="857"/>
      <c r="AT534" s="857"/>
      <c r="AU534" s="857"/>
      <c r="AV534" s="857"/>
      <c r="AW534" s="857"/>
      <c r="AX534" s="857"/>
      <c r="AY534">
        <f>COUNTA($C$534)</f>
        <v>1</v>
      </c>
    </row>
    <row r="535" spans="1:51" ht="45" customHeight="1" x14ac:dyDescent="0.15">
      <c r="A535" s="858">
        <v>5</v>
      </c>
      <c r="B535" s="858">
        <v>1</v>
      </c>
      <c r="C535" s="868" t="s">
        <v>716</v>
      </c>
      <c r="D535" s="869"/>
      <c r="E535" s="869"/>
      <c r="F535" s="869"/>
      <c r="G535" s="869"/>
      <c r="H535" s="869"/>
      <c r="I535" s="869"/>
      <c r="J535" s="870">
        <v>6120005004805</v>
      </c>
      <c r="K535" s="871"/>
      <c r="L535" s="871"/>
      <c r="M535" s="871"/>
      <c r="N535" s="871"/>
      <c r="O535" s="871"/>
      <c r="P535" s="872" t="s">
        <v>712</v>
      </c>
      <c r="Q535" s="873"/>
      <c r="R535" s="873"/>
      <c r="S535" s="873"/>
      <c r="T535" s="873"/>
      <c r="U535" s="873"/>
      <c r="V535" s="873"/>
      <c r="W535" s="873"/>
      <c r="X535" s="873"/>
      <c r="Y535" s="862">
        <v>4</v>
      </c>
      <c r="Z535" s="863"/>
      <c r="AA535" s="863"/>
      <c r="AB535" s="864"/>
      <c r="AC535" s="874" t="s">
        <v>681</v>
      </c>
      <c r="AD535" s="875"/>
      <c r="AE535" s="875"/>
      <c r="AF535" s="875"/>
      <c r="AG535" s="875"/>
      <c r="AH535" s="852" t="s">
        <v>280</v>
      </c>
      <c r="AI535" s="853"/>
      <c r="AJ535" s="853"/>
      <c r="AK535" s="853"/>
      <c r="AL535" s="854" t="s">
        <v>280</v>
      </c>
      <c r="AM535" s="855"/>
      <c r="AN535" s="855"/>
      <c r="AO535" s="856"/>
      <c r="AP535" s="857" t="s">
        <v>280</v>
      </c>
      <c r="AQ535" s="857"/>
      <c r="AR535" s="857"/>
      <c r="AS535" s="857"/>
      <c r="AT535" s="857"/>
      <c r="AU535" s="857"/>
      <c r="AV535" s="857"/>
      <c r="AW535" s="857"/>
      <c r="AX535" s="857"/>
      <c r="AY535">
        <f>COUNTA($C$535)</f>
        <v>1</v>
      </c>
    </row>
    <row r="536" spans="1:51" ht="45" customHeight="1" x14ac:dyDescent="0.15">
      <c r="A536" s="858">
        <v>6</v>
      </c>
      <c r="B536" s="858">
        <v>1</v>
      </c>
      <c r="C536" s="868" t="s">
        <v>699</v>
      </c>
      <c r="D536" s="869"/>
      <c r="E536" s="869"/>
      <c r="F536" s="869"/>
      <c r="G536" s="869"/>
      <c r="H536" s="869"/>
      <c r="I536" s="869"/>
      <c r="J536" s="870">
        <v>4010005002334</v>
      </c>
      <c r="K536" s="871"/>
      <c r="L536" s="871"/>
      <c r="M536" s="871"/>
      <c r="N536" s="871"/>
      <c r="O536" s="871"/>
      <c r="P536" s="872" t="s">
        <v>712</v>
      </c>
      <c r="Q536" s="873"/>
      <c r="R536" s="873"/>
      <c r="S536" s="873"/>
      <c r="T536" s="873"/>
      <c r="U536" s="873"/>
      <c r="V536" s="873"/>
      <c r="W536" s="873"/>
      <c r="X536" s="873"/>
      <c r="Y536" s="862">
        <v>3</v>
      </c>
      <c r="Z536" s="863"/>
      <c r="AA536" s="863"/>
      <c r="AB536" s="864"/>
      <c r="AC536" s="874" t="s">
        <v>681</v>
      </c>
      <c r="AD536" s="875"/>
      <c r="AE536" s="875"/>
      <c r="AF536" s="875"/>
      <c r="AG536" s="875"/>
      <c r="AH536" s="852" t="s">
        <v>280</v>
      </c>
      <c r="AI536" s="853"/>
      <c r="AJ536" s="853"/>
      <c r="AK536" s="853"/>
      <c r="AL536" s="854" t="s">
        <v>280</v>
      </c>
      <c r="AM536" s="855"/>
      <c r="AN536" s="855"/>
      <c r="AO536" s="856"/>
      <c r="AP536" s="857" t="s">
        <v>280</v>
      </c>
      <c r="AQ536" s="857"/>
      <c r="AR536" s="857"/>
      <c r="AS536" s="857"/>
      <c r="AT536" s="857"/>
      <c r="AU536" s="857"/>
      <c r="AV536" s="857"/>
      <c r="AW536" s="857"/>
      <c r="AX536" s="857"/>
      <c r="AY536">
        <f>COUNTA($C$536)</f>
        <v>1</v>
      </c>
    </row>
    <row r="537" spans="1:51" ht="45" customHeight="1" x14ac:dyDescent="0.15">
      <c r="A537" s="858">
        <v>7</v>
      </c>
      <c r="B537" s="858">
        <v>1</v>
      </c>
      <c r="C537" s="868" t="s">
        <v>717</v>
      </c>
      <c r="D537" s="869"/>
      <c r="E537" s="869"/>
      <c r="F537" s="869"/>
      <c r="G537" s="869"/>
      <c r="H537" s="869"/>
      <c r="I537" s="869"/>
      <c r="J537" s="870">
        <v>5380005002486</v>
      </c>
      <c r="K537" s="871"/>
      <c r="L537" s="871"/>
      <c r="M537" s="871"/>
      <c r="N537" s="871"/>
      <c r="O537" s="871"/>
      <c r="P537" s="872" t="s">
        <v>712</v>
      </c>
      <c r="Q537" s="873"/>
      <c r="R537" s="873"/>
      <c r="S537" s="873"/>
      <c r="T537" s="873"/>
      <c r="U537" s="873"/>
      <c r="V537" s="873"/>
      <c r="W537" s="873"/>
      <c r="X537" s="873"/>
      <c r="Y537" s="862">
        <v>2</v>
      </c>
      <c r="Z537" s="863"/>
      <c r="AA537" s="863"/>
      <c r="AB537" s="864"/>
      <c r="AC537" s="874" t="s">
        <v>681</v>
      </c>
      <c r="AD537" s="875"/>
      <c r="AE537" s="875"/>
      <c r="AF537" s="875"/>
      <c r="AG537" s="875"/>
      <c r="AH537" s="852" t="s">
        <v>280</v>
      </c>
      <c r="AI537" s="853"/>
      <c r="AJ537" s="853"/>
      <c r="AK537" s="853"/>
      <c r="AL537" s="854" t="s">
        <v>280</v>
      </c>
      <c r="AM537" s="855"/>
      <c r="AN537" s="855"/>
      <c r="AO537" s="856"/>
      <c r="AP537" s="857" t="s">
        <v>280</v>
      </c>
      <c r="AQ537" s="857"/>
      <c r="AR537" s="857"/>
      <c r="AS537" s="857"/>
      <c r="AT537" s="857"/>
      <c r="AU537" s="857"/>
      <c r="AV537" s="857"/>
      <c r="AW537" s="857"/>
      <c r="AX537" s="857"/>
      <c r="AY537">
        <f>COUNTA($C$537)</f>
        <v>1</v>
      </c>
    </row>
    <row r="538" spans="1:51" ht="45" customHeight="1" x14ac:dyDescent="0.15">
      <c r="A538" s="858">
        <v>8</v>
      </c>
      <c r="B538" s="858">
        <v>1</v>
      </c>
      <c r="C538" s="868" t="s">
        <v>718</v>
      </c>
      <c r="D538" s="869"/>
      <c r="E538" s="869"/>
      <c r="F538" s="869"/>
      <c r="G538" s="869"/>
      <c r="H538" s="869"/>
      <c r="I538" s="869"/>
      <c r="J538" s="870">
        <v>1490005000672</v>
      </c>
      <c r="K538" s="871"/>
      <c r="L538" s="871"/>
      <c r="M538" s="871"/>
      <c r="N538" s="871"/>
      <c r="O538" s="871"/>
      <c r="P538" s="872" t="s">
        <v>712</v>
      </c>
      <c r="Q538" s="873"/>
      <c r="R538" s="873"/>
      <c r="S538" s="873"/>
      <c r="T538" s="873"/>
      <c r="U538" s="873"/>
      <c r="V538" s="873"/>
      <c r="W538" s="873"/>
      <c r="X538" s="873"/>
      <c r="Y538" s="862">
        <v>2</v>
      </c>
      <c r="Z538" s="863"/>
      <c r="AA538" s="863"/>
      <c r="AB538" s="864"/>
      <c r="AC538" s="874" t="s">
        <v>681</v>
      </c>
      <c r="AD538" s="875"/>
      <c r="AE538" s="875"/>
      <c r="AF538" s="875"/>
      <c r="AG538" s="875"/>
      <c r="AH538" s="852" t="s">
        <v>280</v>
      </c>
      <c r="AI538" s="853"/>
      <c r="AJ538" s="853"/>
      <c r="AK538" s="853"/>
      <c r="AL538" s="854" t="s">
        <v>280</v>
      </c>
      <c r="AM538" s="855"/>
      <c r="AN538" s="855"/>
      <c r="AO538" s="856"/>
      <c r="AP538" s="857" t="s">
        <v>280</v>
      </c>
      <c r="AQ538" s="857"/>
      <c r="AR538" s="857"/>
      <c r="AS538" s="857"/>
      <c r="AT538" s="857"/>
      <c r="AU538" s="857"/>
      <c r="AV538" s="857"/>
      <c r="AW538" s="857"/>
      <c r="AX538" s="857"/>
      <c r="AY538">
        <f>COUNTA($C$538)</f>
        <v>1</v>
      </c>
    </row>
    <row r="539" spans="1:51" ht="45" customHeight="1" x14ac:dyDescent="0.15">
      <c r="A539" s="858">
        <v>9</v>
      </c>
      <c r="B539" s="858">
        <v>1</v>
      </c>
      <c r="C539" s="868" t="s">
        <v>719</v>
      </c>
      <c r="D539" s="869"/>
      <c r="E539" s="869"/>
      <c r="F539" s="869"/>
      <c r="G539" s="869"/>
      <c r="H539" s="869"/>
      <c r="I539" s="869"/>
      <c r="J539" s="870">
        <v>2010005014562</v>
      </c>
      <c r="K539" s="871"/>
      <c r="L539" s="871"/>
      <c r="M539" s="871"/>
      <c r="N539" s="871"/>
      <c r="O539" s="871"/>
      <c r="P539" s="872" t="s">
        <v>712</v>
      </c>
      <c r="Q539" s="873"/>
      <c r="R539" s="873"/>
      <c r="S539" s="873"/>
      <c r="T539" s="873"/>
      <c r="U539" s="873"/>
      <c r="V539" s="873"/>
      <c r="W539" s="873"/>
      <c r="X539" s="873"/>
      <c r="Y539" s="862">
        <v>1</v>
      </c>
      <c r="Z539" s="863"/>
      <c r="AA539" s="863"/>
      <c r="AB539" s="864"/>
      <c r="AC539" s="874" t="s">
        <v>681</v>
      </c>
      <c r="AD539" s="875"/>
      <c r="AE539" s="875"/>
      <c r="AF539" s="875"/>
      <c r="AG539" s="875"/>
      <c r="AH539" s="852" t="s">
        <v>280</v>
      </c>
      <c r="AI539" s="853"/>
      <c r="AJ539" s="853"/>
      <c r="AK539" s="853"/>
      <c r="AL539" s="854" t="s">
        <v>280</v>
      </c>
      <c r="AM539" s="855"/>
      <c r="AN539" s="855"/>
      <c r="AO539" s="856"/>
      <c r="AP539" s="857" t="s">
        <v>280</v>
      </c>
      <c r="AQ539" s="857"/>
      <c r="AR539" s="857"/>
      <c r="AS539" s="857"/>
      <c r="AT539" s="857"/>
      <c r="AU539" s="857"/>
      <c r="AV539" s="857"/>
      <c r="AW539" s="857"/>
      <c r="AX539" s="857"/>
      <c r="AY539">
        <f>COUNTA($C$539)</f>
        <v>1</v>
      </c>
    </row>
    <row r="540" spans="1:51" ht="45" customHeight="1" x14ac:dyDescent="0.15">
      <c r="A540" s="858">
        <v>10</v>
      </c>
      <c r="B540" s="858">
        <v>1</v>
      </c>
      <c r="C540" s="868" t="s">
        <v>720</v>
      </c>
      <c r="D540" s="869"/>
      <c r="E540" s="869"/>
      <c r="F540" s="869"/>
      <c r="G540" s="869"/>
      <c r="H540" s="869"/>
      <c r="I540" s="869"/>
      <c r="J540" s="870">
        <v>4400005000752</v>
      </c>
      <c r="K540" s="871"/>
      <c r="L540" s="871"/>
      <c r="M540" s="871"/>
      <c r="N540" s="871"/>
      <c r="O540" s="871"/>
      <c r="P540" s="872" t="s">
        <v>712</v>
      </c>
      <c r="Q540" s="873"/>
      <c r="R540" s="873"/>
      <c r="S540" s="873"/>
      <c r="T540" s="873"/>
      <c r="U540" s="873"/>
      <c r="V540" s="873"/>
      <c r="W540" s="873"/>
      <c r="X540" s="873"/>
      <c r="Y540" s="862">
        <v>1</v>
      </c>
      <c r="Z540" s="863"/>
      <c r="AA540" s="863"/>
      <c r="AB540" s="864"/>
      <c r="AC540" s="874" t="s">
        <v>681</v>
      </c>
      <c r="AD540" s="875"/>
      <c r="AE540" s="875"/>
      <c r="AF540" s="875"/>
      <c r="AG540" s="875"/>
      <c r="AH540" s="852" t="s">
        <v>280</v>
      </c>
      <c r="AI540" s="853"/>
      <c r="AJ540" s="853"/>
      <c r="AK540" s="853"/>
      <c r="AL540" s="854" t="s">
        <v>280</v>
      </c>
      <c r="AM540" s="855"/>
      <c r="AN540" s="855"/>
      <c r="AO540" s="856"/>
      <c r="AP540" s="857" t="s">
        <v>280</v>
      </c>
      <c r="AQ540" s="857"/>
      <c r="AR540" s="857"/>
      <c r="AS540" s="857"/>
      <c r="AT540" s="857"/>
      <c r="AU540" s="857"/>
      <c r="AV540" s="857"/>
      <c r="AW540" s="857"/>
      <c r="AX540" s="857"/>
      <c r="AY540">
        <f>COUNTA($C$540)</f>
        <v>1</v>
      </c>
    </row>
    <row r="541" spans="1:51" ht="30" hidden="1" customHeight="1" x14ac:dyDescent="0.15">
      <c r="A541" s="858">
        <v>11</v>
      </c>
      <c r="B541" s="858">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62"/>
      <c r="Z541" s="863"/>
      <c r="AA541" s="863"/>
      <c r="AB541" s="864"/>
      <c r="AC541" s="874"/>
      <c r="AD541" s="875"/>
      <c r="AE541" s="875"/>
      <c r="AF541" s="875"/>
      <c r="AG541" s="875"/>
      <c r="AH541" s="894"/>
      <c r="AI541" s="895"/>
      <c r="AJ541" s="895"/>
      <c r="AK541" s="895"/>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62"/>
      <c r="Z542" s="863"/>
      <c r="AA542" s="863"/>
      <c r="AB542" s="864"/>
      <c r="AC542" s="874"/>
      <c r="AD542" s="875"/>
      <c r="AE542" s="875"/>
      <c r="AF542" s="875"/>
      <c r="AG542" s="875"/>
      <c r="AH542" s="894"/>
      <c r="AI542" s="895"/>
      <c r="AJ542" s="895"/>
      <c r="AK542" s="895"/>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62"/>
      <c r="Z543" s="863"/>
      <c r="AA543" s="863"/>
      <c r="AB543" s="864"/>
      <c r="AC543" s="874"/>
      <c r="AD543" s="875"/>
      <c r="AE543" s="875"/>
      <c r="AF543" s="875"/>
      <c r="AG543" s="875"/>
      <c r="AH543" s="894"/>
      <c r="AI543" s="895"/>
      <c r="AJ543" s="895"/>
      <c r="AK543" s="895"/>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62"/>
      <c r="Z544" s="863"/>
      <c r="AA544" s="863"/>
      <c r="AB544" s="864"/>
      <c r="AC544" s="874"/>
      <c r="AD544" s="875"/>
      <c r="AE544" s="875"/>
      <c r="AF544" s="875"/>
      <c r="AG544" s="875"/>
      <c r="AH544" s="894"/>
      <c r="AI544" s="895"/>
      <c r="AJ544" s="895"/>
      <c r="AK544" s="895"/>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62"/>
      <c r="Z545" s="863"/>
      <c r="AA545" s="863"/>
      <c r="AB545" s="864"/>
      <c r="AC545" s="874"/>
      <c r="AD545" s="875"/>
      <c r="AE545" s="875"/>
      <c r="AF545" s="875"/>
      <c r="AG545" s="875"/>
      <c r="AH545" s="894"/>
      <c r="AI545" s="895"/>
      <c r="AJ545" s="895"/>
      <c r="AK545" s="895"/>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62"/>
      <c r="Z546" s="863"/>
      <c r="AA546" s="863"/>
      <c r="AB546" s="864"/>
      <c r="AC546" s="874"/>
      <c r="AD546" s="875"/>
      <c r="AE546" s="875"/>
      <c r="AF546" s="875"/>
      <c r="AG546" s="875"/>
      <c r="AH546" s="894"/>
      <c r="AI546" s="895"/>
      <c r="AJ546" s="895"/>
      <c r="AK546" s="895"/>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62"/>
      <c r="Z547" s="863"/>
      <c r="AA547" s="863"/>
      <c r="AB547" s="864"/>
      <c r="AC547" s="874"/>
      <c r="AD547" s="875"/>
      <c r="AE547" s="875"/>
      <c r="AF547" s="875"/>
      <c r="AG547" s="875"/>
      <c r="AH547" s="894"/>
      <c r="AI547" s="895"/>
      <c r="AJ547" s="895"/>
      <c r="AK547" s="895"/>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62"/>
      <c r="Z548" s="863"/>
      <c r="AA548" s="863"/>
      <c r="AB548" s="864"/>
      <c r="AC548" s="874"/>
      <c r="AD548" s="875"/>
      <c r="AE548" s="875"/>
      <c r="AF548" s="875"/>
      <c r="AG548" s="875"/>
      <c r="AH548" s="894"/>
      <c r="AI548" s="895"/>
      <c r="AJ548" s="895"/>
      <c r="AK548" s="895"/>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62"/>
      <c r="Z549" s="863"/>
      <c r="AA549" s="863"/>
      <c r="AB549" s="864"/>
      <c r="AC549" s="874"/>
      <c r="AD549" s="875"/>
      <c r="AE549" s="875"/>
      <c r="AF549" s="875"/>
      <c r="AG549" s="875"/>
      <c r="AH549" s="894"/>
      <c r="AI549" s="895"/>
      <c r="AJ549" s="895"/>
      <c r="AK549" s="895"/>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62"/>
      <c r="Z550" s="863"/>
      <c r="AA550" s="863"/>
      <c r="AB550" s="864"/>
      <c r="AC550" s="874"/>
      <c r="AD550" s="875"/>
      <c r="AE550" s="875"/>
      <c r="AF550" s="875"/>
      <c r="AG550" s="875"/>
      <c r="AH550" s="894"/>
      <c r="AI550" s="895"/>
      <c r="AJ550" s="895"/>
      <c r="AK550" s="895"/>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62"/>
      <c r="Z551" s="863"/>
      <c r="AA551" s="863"/>
      <c r="AB551" s="864"/>
      <c r="AC551" s="874"/>
      <c r="AD551" s="875"/>
      <c r="AE551" s="875"/>
      <c r="AF551" s="875"/>
      <c r="AG551" s="875"/>
      <c r="AH551" s="894"/>
      <c r="AI551" s="895"/>
      <c r="AJ551" s="895"/>
      <c r="AK551" s="895"/>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62"/>
      <c r="Z552" s="863"/>
      <c r="AA552" s="863"/>
      <c r="AB552" s="864"/>
      <c r="AC552" s="874"/>
      <c r="AD552" s="875"/>
      <c r="AE552" s="875"/>
      <c r="AF552" s="875"/>
      <c r="AG552" s="875"/>
      <c r="AH552" s="894"/>
      <c r="AI552" s="895"/>
      <c r="AJ552" s="895"/>
      <c r="AK552" s="895"/>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62"/>
      <c r="Z553" s="863"/>
      <c r="AA553" s="863"/>
      <c r="AB553" s="864"/>
      <c r="AC553" s="874"/>
      <c r="AD553" s="875"/>
      <c r="AE553" s="875"/>
      <c r="AF553" s="875"/>
      <c r="AG553" s="875"/>
      <c r="AH553" s="894"/>
      <c r="AI553" s="895"/>
      <c r="AJ553" s="895"/>
      <c r="AK553" s="895"/>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62"/>
      <c r="Z554" s="863"/>
      <c r="AA554" s="863"/>
      <c r="AB554" s="864"/>
      <c r="AC554" s="874"/>
      <c r="AD554" s="875"/>
      <c r="AE554" s="875"/>
      <c r="AF554" s="875"/>
      <c r="AG554" s="875"/>
      <c r="AH554" s="894"/>
      <c r="AI554" s="895"/>
      <c r="AJ554" s="895"/>
      <c r="AK554" s="895"/>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62"/>
      <c r="Z555" s="863"/>
      <c r="AA555" s="863"/>
      <c r="AB555" s="864"/>
      <c r="AC555" s="874"/>
      <c r="AD555" s="875"/>
      <c r="AE555" s="875"/>
      <c r="AF555" s="875"/>
      <c r="AG555" s="875"/>
      <c r="AH555" s="894"/>
      <c r="AI555" s="895"/>
      <c r="AJ555" s="895"/>
      <c r="AK555" s="895"/>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62"/>
      <c r="Z556" s="863"/>
      <c r="AA556" s="863"/>
      <c r="AB556" s="864"/>
      <c r="AC556" s="874"/>
      <c r="AD556" s="875"/>
      <c r="AE556" s="875"/>
      <c r="AF556" s="875"/>
      <c r="AG556" s="875"/>
      <c r="AH556" s="894"/>
      <c r="AI556" s="895"/>
      <c r="AJ556" s="895"/>
      <c r="AK556" s="895"/>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62"/>
      <c r="Z557" s="863"/>
      <c r="AA557" s="863"/>
      <c r="AB557" s="864"/>
      <c r="AC557" s="874"/>
      <c r="AD557" s="875"/>
      <c r="AE557" s="875"/>
      <c r="AF557" s="875"/>
      <c r="AG557" s="875"/>
      <c r="AH557" s="894"/>
      <c r="AI557" s="895"/>
      <c r="AJ557" s="895"/>
      <c r="AK557" s="895"/>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62"/>
      <c r="Z558" s="863"/>
      <c r="AA558" s="863"/>
      <c r="AB558" s="864"/>
      <c r="AC558" s="874"/>
      <c r="AD558" s="875"/>
      <c r="AE558" s="875"/>
      <c r="AF558" s="875"/>
      <c r="AG558" s="875"/>
      <c r="AH558" s="894"/>
      <c r="AI558" s="895"/>
      <c r="AJ558" s="895"/>
      <c r="AK558" s="895"/>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62"/>
      <c r="Z559" s="863"/>
      <c r="AA559" s="863"/>
      <c r="AB559" s="864"/>
      <c r="AC559" s="874"/>
      <c r="AD559" s="875"/>
      <c r="AE559" s="875"/>
      <c r="AF559" s="875"/>
      <c r="AG559" s="875"/>
      <c r="AH559" s="894"/>
      <c r="AI559" s="895"/>
      <c r="AJ559" s="895"/>
      <c r="AK559" s="895"/>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62"/>
      <c r="Z560" s="863"/>
      <c r="AA560" s="863"/>
      <c r="AB560" s="864"/>
      <c r="AC560" s="874"/>
      <c r="AD560" s="875"/>
      <c r="AE560" s="875"/>
      <c r="AF560" s="875"/>
      <c r="AG560" s="875"/>
      <c r="AH560" s="894"/>
      <c r="AI560" s="895"/>
      <c r="AJ560" s="895"/>
      <c r="AK560" s="895"/>
      <c r="AL560" s="854"/>
      <c r="AM560" s="855"/>
      <c r="AN560" s="855"/>
      <c r="AO560" s="856"/>
      <c r="AP560" s="857"/>
      <c r="AQ560" s="857"/>
      <c r="AR560" s="857"/>
      <c r="AS560" s="857"/>
      <c r="AT560" s="857"/>
      <c r="AU560" s="857"/>
      <c r="AV560" s="857"/>
      <c r="AW560" s="857"/>
      <c r="AX560" s="857"/>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226</v>
      </c>
      <c r="AD563" s="848"/>
      <c r="AE563" s="848"/>
      <c r="AF563" s="848"/>
      <c r="AG563" s="848"/>
      <c r="AH563" s="849" t="s">
        <v>244</v>
      </c>
      <c r="AI563" s="847"/>
      <c r="AJ563" s="847"/>
      <c r="AK563" s="847"/>
      <c r="AL563" s="847" t="s">
        <v>19</v>
      </c>
      <c r="AM563" s="847"/>
      <c r="AN563" s="847"/>
      <c r="AO563" s="851"/>
      <c r="AP563" s="876" t="s">
        <v>198</v>
      </c>
      <c r="AQ563" s="876"/>
      <c r="AR563" s="876"/>
      <c r="AS563" s="876"/>
      <c r="AT563" s="876"/>
      <c r="AU563" s="876"/>
      <c r="AV563" s="876"/>
      <c r="AW563" s="876"/>
      <c r="AX563" s="876"/>
      <c r="AY563">
        <f>$AY$561</f>
        <v>0</v>
      </c>
    </row>
    <row r="564" spans="1:51" ht="30" hidden="1" customHeight="1" x14ac:dyDescent="0.15">
      <c r="A564" s="858">
        <v>1</v>
      </c>
      <c r="B564" s="858">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62"/>
      <c r="Z564" s="863"/>
      <c r="AA564" s="863"/>
      <c r="AB564" s="864"/>
      <c r="AC564" s="874"/>
      <c r="AD564" s="875"/>
      <c r="AE564" s="875"/>
      <c r="AF564" s="875"/>
      <c r="AG564" s="875"/>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62"/>
      <c r="Z565" s="863"/>
      <c r="AA565" s="863"/>
      <c r="AB565" s="864"/>
      <c r="AC565" s="874"/>
      <c r="AD565" s="875"/>
      <c r="AE565" s="875"/>
      <c r="AF565" s="875"/>
      <c r="AG565" s="875"/>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68"/>
      <c r="D566" s="869"/>
      <c r="E566" s="869"/>
      <c r="F566" s="869"/>
      <c r="G566" s="869"/>
      <c r="H566" s="869"/>
      <c r="I566" s="869"/>
      <c r="J566" s="870"/>
      <c r="K566" s="871"/>
      <c r="L566" s="871"/>
      <c r="M566" s="871"/>
      <c r="N566" s="871"/>
      <c r="O566" s="871"/>
      <c r="P566" s="872"/>
      <c r="Q566" s="873"/>
      <c r="R566" s="873"/>
      <c r="S566" s="873"/>
      <c r="T566" s="873"/>
      <c r="U566" s="873"/>
      <c r="V566" s="873"/>
      <c r="W566" s="873"/>
      <c r="X566" s="873"/>
      <c r="Y566" s="862"/>
      <c r="Z566" s="863"/>
      <c r="AA566" s="863"/>
      <c r="AB566" s="864"/>
      <c r="AC566" s="874"/>
      <c r="AD566" s="875"/>
      <c r="AE566" s="875"/>
      <c r="AF566" s="875"/>
      <c r="AG566" s="875"/>
      <c r="AH566" s="894"/>
      <c r="AI566" s="895"/>
      <c r="AJ566" s="895"/>
      <c r="AK566" s="895"/>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68"/>
      <c r="D567" s="869"/>
      <c r="E567" s="869"/>
      <c r="F567" s="869"/>
      <c r="G567" s="869"/>
      <c r="H567" s="869"/>
      <c r="I567" s="869"/>
      <c r="J567" s="870"/>
      <c r="K567" s="871"/>
      <c r="L567" s="871"/>
      <c r="M567" s="871"/>
      <c r="N567" s="871"/>
      <c r="O567" s="871"/>
      <c r="P567" s="872"/>
      <c r="Q567" s="873"/>
      <c r="R567" s="873"/>
      <c r="S567" s="873"/>
      <c r="T567" s="873"/>
      <c r="U567" s="873"/>
      <c r="V567" s="873"/>
      <c r="W567" s="873"/>
      <c r="X567" s="873"/>
      <c r="Y567" s="862"/>
      <c r="Z567" s="863"/>
      <c r="AA567" s="863"/>
      <c r="AB567" s="864"/>
      <c r="AC567" s="874"/>
      <c r="AD567" s="875"/>
      <c r="AE567" s="875"/>
      <c r="AF567" s="875"/>
      <c r="AG567" s="875"/>
      <c r="AH567" s="894"/>
      <c r="AI567" s="895"/>
      <c r="AJ567" s="895"/>
      <c r="AK567" s="895"/>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62"/>
      <c r="Z568" s="863"/>
      <c r="AA568" s="863"/>
      <c r="AB568" s="864"/>
      <c r="AC568" s="874"/>
      <c r="AD568" s="875"/>
      <c r="AE568" s="875"/>
      <c r="AF568" s="875"/>
      <c r="AG568" s="875"/>
      <c r="AH568" s="894"/>
      <c r="AI568" s="895"/>
      <c r="AJ568" s="895"/>
      <c r="AK568" s="895"/>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62"/>
      <c r="Z569" s="863"/>
      <c r="AA569" s="863"/>
      <c r="AB569" s="864"/>
      <c r="AC569" s="874"/>
      <c r="AD569" s="875"/>
      <c r="AE569" s="875"/>
      <c r="AF569" s="875"/>
      <c r="AG569" s="875"/>
      <c r="AH569" s="894"/>
      <c r="AI569" s="895"/>
      <c r="AJ569" s="895"/>
      <c r="AK569" s="895"/>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62"/>
      <c r="Z570" s="863"/>
      <c r="AA570" s="863"/>
      <c r="AB570" s="864"/>
      <c r="AC570" s="874"/>
      <c r="AD570" s="875"/>
      <c r="AE570" s="875"/>
      <c r="AF570" s="875"/>
      <c r="AG570" s="875"/>
      <c r="AH570" s="894"/>
      <c r="AI570" s="895"/>
      <c r="AJ570" s="895"/>
      <c r="AK570" s="895"/>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62"/>
      <c r="Z571" s="863"/>
      <c r="AA571" s="863"/>
      <c r="AB571" s="864"/>
      <c r="AC571" s="874"/>
      <c r="AD571" s="875"/>
      <c r="AE571" s="875"/>
      <c r="AF571" s="875"/>
      <c r="AG571" s="875"/>
      <c r="AH571" s="894"/>
      <c r="AI571" s="895"/>
      <c r="AJ571" s="895"/>
      <c r="AK571" s="895"/>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62"/>
      <c r="Z572" s="863"/>
      <c r="AA572" s="863"/>
      <c r="AB572" s="864"/>
      <c r="AC572" s="874"/>
      <c r="AD572" s="875"/>
      <c r="AE572" s="875"/>
      <c r="AF572" s="875"/>
      <c r="AG572" s="875"/>
      <c r="AH572" s="894"/>
      <c r="AI572" s="895"/>
      <c r="AJ572" s="895"/>
      <c r="AK572" s="895"/>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62"/>
      <c r="Z573" s="863"/>
      <c r="AA573" s="863"/>
      <c r="AB573" s="864"/>
      <c r="AC573" s="874"/>
      <c r="AD573" s="875"/>
      <c r="AE573" s="875"/>
      <c r="AF573" s="875"/>
      <c r="AG573" s="875"/>
      <c r="AH573" s="894"/>
      <c r="AI573" s="895"/>
      <c r="AJ573" s="895"/>
      <c r="AK573" s="895"/>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62"/>
      <c r="Z574" s="863"/>
      <c r="AA574" s="863"/>
      <c r="AB574" s="864"/>
      <c r="AC574" s="874"/>
      <c r="AD574" s="875"/>
      <c r="AE574" s="875"/>
      <c r="AF574" s="875"/>
      <c r="AG574" s="875"/>
      <c r="AH574" s="894"/>
      <c r="AI574" s="895"/>
      <c r="AJ574" s="895"/>
      <c r="AK574" s="895"/>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62"/>
      <c r="Z575" s="863"/>
      <c r="AA575" s="863"/>
      <c r="AB575" s="864"/>
      <c r="AC575" s="874"/>
      <c r="AD575" s="875"/>
      <c r="AE575" s="875"/>
      <c r="AF575" s="875"/>
      <c r="AG575" s="875"/>
      <c r="AH575" s="894"/>
      <c r="AI575" s="895"/>
      <c r="AJ575" s="895"/>
      <c r="AK575" s="895"/>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62"/>
      <c r="Z576" s="863"/>
      <c r="AA576" s="863"/>
      <c r="AB576" s="864"/>
      <c r="AC576" s="874"/>
      <c r="AD576" s="875"/>
      <c r="AE576" s="875"/>
      <c r="AF576" s="875"/>
      <c r="AG576" s="875"/>
      <c r="AH576" s="894"/>
      <c r="AI576" s="895"/>
      <c r="AJ576" s="895"/>
      <c r="AK576" s="895"/>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62"/>
      <c r="Z577" s="863"/>
      <c r="AA577" s="863"/>
      <c r="AB577" s="864"/>
      <c r="AC577" s="874"/>
      <c r="AD577" s="875"/>
      <c r="AE577" s="875"/>
      <c r="AF577" s="875"/>
      <c r="AG577" s="875"/>
      <c r="AH577" s="894"/>
      <c r="AI577" s="895"/>
      <c r="AJ577" s="895"/>
      <c r="AK577" s="895"/>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62"/>
      <c r="Z578" s="863"/>
      <c r="AA578" s="863"/>
      <c r="AB578" s="864"/>
      <c r="AC578" s="874"/>
      <c r="AD578" s="875"/>
      <c r="AE578" s="875"/>
      <c r="AF578" s="875"/>
      <c r="AG578" s="875"/>
      <c r="AH578" s="894"/>
      <c r="AI578" s="895"/>
      <c r="AJ578" s="895"/>
      <c r="AK578" s="895"/>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62"/>
      <c r="Z579" s="863"/>
      <c r="AA579" s="863"/>
      <c r="AB579" s="864"/>
      <c r="AC579" s="874"/>
      <c r="AD579" s="875"/>
      <c r="AE579" s="875"/>
      <c r="AF579" s="875"/>
      <c r="AG579" s="875"/>
      <c r="AH579" s="894"/>
      <c r="AI579" s="895"/>
      <c r="AJ579" s="895"/>
      <c r="AK579" s="895"/>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62"/>
      <c r="Z580" s="863"/>
      <c r="AA580" s="863"/>
      <c r="AB580" s="864"/>
      <c r="AC580" s="874"/>
      <c r="AD580" s="875"/>
      <c r="AE580" s="875"/>
      <c r="AF580" s="875"/>
      <c r="AG580" s="875"/>
      <c r="AH580" s="894"/>
      <c r="AI580" s="895"/>
      <c r="AJ580" s="895"/>
      <c r="AK580" s="895"/>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62"/>
      <c r="Z581" s="863"/>
      <c r="AA581" s="863"/>
      <c r="AB581" s="864"/>
      <c r="AC581" s="874"/>
      <c r="AD581" s="875"/>
      <c r="AE581" s="875"/>
      <c r="AF581" s="875"/>
      <c r="AG581" s="875"/>
      <c r="AH581" s="894"/>
      <c r="AI581" s="895"/>
      <c r="AJ581" s="895"/>
      <c r="AK581" s="895"/>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62"/>
      <c r="Z582" s="863"/>
      <c r="AA582" s="863"/>
      <c r="AB582" s="864"/>
      <c r="AC582" s="874"/>
      <c r="AD582" s="875"/>
      <c r="AE582" s="875"/>
      <c r="AF582" s="875"/>
      <c r="AG582" s="875"/>
      <c r="AH582" s="894"/>
      <c r="AI582" s="895"/>
      <c r="AJ582" s="895"/>
      <c r="AK582" s="895"/>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62"/>
      <c r="Z583" s="863"/>
      <c r="AA583" s="863"/>
      <c r="AB583" s="864"/>
      <c r="AC583" s="874"/>
      <c r="AD583" s="875"/>
      <c r="AE583" s="875"/>
      <c r="AF583" s="875"/>
      <c r="AG583" s="875"/>
      <c r="AH583" s="894"/>
      <c r="AI583" s="895"/>
      <c r="AJ583" s="895"/>
      <c r="AK583" s="895"/>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62"/>
      <c r="Z584" s="863"/>
      <c r="AA584" s="863"/>
      <c r="AB584" s="864"/>
      <c r="AC584" s="874"/>
      <c r="AD584" s="875"/>
      <c r="AE584" s="875"/>
      <c r="AF584" s="875"/>
      <c r="AG584" s="875"/>
      <c r="AH584" s="894"/>
      <c r="AI584" s="895"/>
      <c r="AJ584" s="895"/>
      <c r="AK584" s="895"/>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62"/>
      <c r="Z585" s="863"/>
      <c r="AA585" s="863"/>
      <c r="AB585" s="864"/>
      <c r="AC585" s="874"/>
      <c r="AD585" s="875"/>
      <c r="AE585" s="875"/>
      <c r="AF585" s="875"/>
      <c r="AG585" s="875"/>
      <c r="AH585" s="894"/>
      <c r="AI585" s="895"/>
      <c r="AJ585" s="895"/>
      <c r="AK585" s="895"/>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62"/>
      <c r="Z586" s="863"/>
      <c r="AA586" s="863"/>
      <c r="AB586" s="864"/>
      <c r="AC586" s="874"/>
      <c r="AD586" s="875"/>
      <c r="AE586" s="875"/>
      <c r="AF586" s="875"/>
      <c r="AG586" s="875"/>
      <c r="AH586" s="894"/>
      <c r="AI586" s="895"/>
      <c r="AJ586" s="895"/>
      <c r="AK586" s="895"/>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62"/>
      <c r="Z587" s="863"/>
      <c r="AA587" s="863"/>
      <c r="AB587" s="864"/>
      <c r="AC587" s="874"/>
      <c r="AD587" s="875"/>
      <c r="AE587" s="875"/>
      <c r="AF587" s="875"/>
      <c r="AG587" s="875"/>
      <c r="AH587" s="894"/>
      <c r="AI587" s="895"/>
      <c r="AJ587" s="895"/>
      <c r="AK587" s="895"/>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62"/>
      <c r="Z588" s="863"/>
      <c r="AA588" s="863"/>
      <c r="AB588" s="864"/>
      <c r="AC588" s="874"/>
      <c r="AD588" s="875"/>
      <c r="AE588" s="875"/>
      <c r="AF588" s="875"/>
      <c r="AG588" s="875"/>
      <c r="AH588" s="894"/>
      <c r="AI588" s="895"/>
      <c r="AJ588" s="895"/>
      <c r="AK588" s="895"/>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62"/>
      <c r="Z589" s="863"/>
      <c r="AA589" s="863"/>
      <c r="AB589" s="864"/>
      <c r="AC589" s="874"/>
      <c r="AD589" s="875"/>
      <c r="AE589" s="875"/>
      <c r="AF589" s="875"/>
      <c r="AG589" s="875"/>
      <c r="AH589" s="894"/>
      <c r="AI589" s="895"/>
      <c r="AJ589" s="895"/>
      <c r="AK589" s="895"/>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62"/>
      <c r="Z590" s="863"/>
      <c r="AA590" s="863"/>
      <c r="AB590" s="864"/>
      <c r="AC590" s="874"/>
      <c r="AD590" s="875"/>
      <c r="AE590" s="875"/>
      <c r="AF590" s="875"/>
      <c r="AG590" s="875"/>
      <c r="AH590" s="894"/>
      <c r="AI590" s="895"/>
      <c r="AJ590" s="895"/>
      <c r="AK590" s="895"/>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62"/>
      <c r="Z591" s="863"/>
      <c r="AA591" s="863"/>
      <c r="AB591" s="864"/>
      <c r="AC591" s="874"/>
      <c r="AD591" s="875"/>
      <c r="AE591" s="875"/>
      <c r="AF591" s="875"/>
      <c r="AG591" s="875"/>
      <c r="AH591" s="894"/>
      <c r="AI591" s="895"/>
      <c r="AJ591" s="895"/>
      <c r="AK591" s="895"/>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62"/>
      <c r="Z592" s="863"/>
      <c r="AA592" s="863"/>
      <c r="AB592" s="864"/>
      <c r="AC592" s="874"/>
      <c r="AD592" s="875"/>
      <c r="AE592" s="875"/>
      <c r="AF592" s="875"/>
      <c r="AG592" s="875"/>
      <c r="AH592" s="894"/>
      <c r="AI592" s="895"/>
      <c r="AJ592" s="895"/>
      <c r="AK592" s="895"/>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62"/>
      <c r="Z593" s="863"/>
      <c r="AA593" s="863"/>
      <c r="AB593" s="864"/>
      <c r="AC593" s="874"/>
      <c r="AD593" s="875"/>
      <c r="AE593" s="875"/>
      <c r="AF593" s="875"/>
      <c r="AG593" s="875"/>
      <c r="AH593" s="894"/>
      <c r="AI593" s="895"/>
      <c r="AJ593" s="895"/>
      <c r="AK593" s="895"/>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226</v>
      </c>
      <c r="AD596" s="848"/>
      <c r="AE596" s="848"/>
      <c r="AF596" s="848"/>
      <c r="AG596" s="848"/>
      <c r="AH596" s="849" t="s">
        <v>244</v>
      </c>
      <c r="AI596" s="847"/>
      <c r="AJ596" s="847"/>
      <c r="AK596" s="847"/>
      <c r="AL596" s="847" t="s">
        <v>19</v>
      </c>
      <c r="AM596" s="847"/>
      <c r="AN596" s="847"/>
      <c r="AO596" s="851"/>
      <c r="AP596" s="876" t="s">
        <v>198</v>
      </c>
      <c r="AQ596" s="876"/>
      <c r="AR596" s="876"/>
      <c r="AS596" s="876"/>
      <c r="AT596" s="876"/>
      <c r="AU596" s="876"/>
      <c r="AV596" s="876"/>
      <c r="AW596" s="876"/>
      <c r="AX596" s="876"/>
      <c r="AY596">
        <f>$AY$594</f>
        <v>0</v>
      </c>
    </row>
    <row r="597" spans="1:51" ht="30" hidden="1" customHeight="1" x14ac:dyDescent="0.15">
      <c r="A597" s="858">
        <v>1</v>
      </c>
      <c r="B597" s="858">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62"/>
      <c r="Z597" s="863"/>
      <c r="AA597" s="863"/>
      <c r="AB597" s="864"/>
      <c r="AC597" s="874"/>
      <c r="AD597" s="875"/>
      <c r="AE597" s="875"/>
      <c r="AF597" s="875"/>
      <c r="AG597" s="875"/>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62"/>
      <c r="Z598" s="863"/>
      <c r="AA598" s="863"/>
      <c r="AB598" s="864"/>
      <c r="AC598" s="874"/>
      <c r="AD598" s="875"/>
      <c r="AE598" s="875"/>
      <c r="AF598" s="875"/>
      <c r="AG598" s="875"/>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68"/>
      <c r="D599" s="869"/>
      <c r="E599" s="869"/>
      <c r="F599" s="869"/>
      <c r="G599" s="869"/>
      <c r="H599" s="869"/>
      <c r="I599" s="869"/>
      <c r="J599" s="870"/>
      <c r="K599" s="871"/>
      <c r="L599" s="871"/>
      <c r="M599" s="871"/>
      <c r="N599" s="871"/>
      <c r="O599" s="871"/>
      <c r="P599" s="872"/>
      <c r="Q599" s="873"/>
      <c r="R599" s="873"/>
      <c r="S599" s="873"/>
      <c r="T599" s="873"/>
      <c r="U599" s="873"/>
      <c r="V599" s="873"/>
      <c r="W599" s="873"/>
      <c r="X599" s="873"/>
      <c r="Y599" s="862"/>
      <c r="Z599" s="863"/>
      <c r="AA599" s="863"/>
      <c r="AB599" s="864"/>
      <c r="AC599" s="874"/>
      <c r="AD599" s="875"/>
      <c r="AE599" s="875"/>
      <c r="AF599" s="875"/>
      <c r="AG599" s="875"/>
      <c r="AH599" s="894"/>
      <c r="AI599" s="895"/>
      <c r="AJ599" s="895"/>
      <c r="AK599" s="895"/>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68"/>
      <c r="D600" s="869"/>
      <c r="E600" s="869"/>
      <c r="F600" s="869"/>
      <c r="G600" s="869"/>
      <c r="H600" s="869"/>
      <c r="I600" s="869"/>
      <c r="J600" s="870"/>
      <c r="K600" s="871"/>
      <c r="L600" s="871"/>
      <c r="M600" s="871"/>
      <c r="N600" s="871"/>
      <c r="O600" s="871"/>
      <c r="P600" s="872"/>
      <c r="Q600" s="873"/>
      <c r="R600" s="873"/>
      <c r="S600" s="873"/>
      <c r="T600" s="873"/>
      <c r="U600" s="873"/>
      <c r="V600" s="873"/>
      <c r="W600" s="873"/>
      <c r="X600" s="873"/>
      <c r="Y600" s="862"/>
      <c r="Z600" s="863"/>
      <c r="AA600" s="863"/>
      <c r="AB600" s="864"/>
      <c r="AC600" s="874"/>
      <c r="AD600" s="875"/>
      <c r="AE600" s="875"/>
      <c r="AF600" s="875"/>
      <c r="AG600" s="875"/>
      <c r="AH600" s="894"/>
      <c r="AI600" s="895"/>
      <c r="AJ600" s="895"/>
      <c r="AK600" s="895"/>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62"/>
      <c r="Z601" s="863"/>
      <c r="AA601" s="863"/>
      <c r="AB601" s="864"/>
      <c r="AC601" s="874"/>
      <c r="AD601" s="875"/>
      <c r="AE601" s="875"/>
      <c r="AF601" s="875"/>
      <c r="AG601" s="875"/>
      <c r="AH601" s="894"/>
      <c r="AI601" s="895"/>
      <c r="AJ601" s="895"/>
      <c r="AK601" s="895"/>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62"/>
      <c r="Z602" s="863"/>
      <c r="AA602" s="863"/>
      <c r="AB602" s="864"/>
      <c r="AC602" s="874"/>
      <c r="AD602" s="875"/>
      <c r="AE602" s="875"/>
      <c r="AF602" s="875"/>
      <c r="AG602" s="875"/>
      <c r="AH602" s="894"/>
      <c r="AI602" s="895"/>
      <c r="AJ602" s="895"/>
      <c r="AK602" s="895"/>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62"/>
      <c r="Z603" s="863"/>
      <c r="AA603" s="863"/>
      <c r="AB603" s="864"/>
      <c r="AC603" s="874"/>
      <c r="AD603" s="875"/>
      <c r="AE603" s="875"/>
      <c r="AF603" s="875"/>
      <c r="AG603" s="875"/>
      <c r="AH603" s="894"/>
      <c r="AI603" s="895"/>
      <c r="AJ603" s="895"/>
      <c r="AK603" s="895"/>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62"/>
      <c r="Z604" s="863"/>
      <c r="AA604" s="863"/>
      <c r="AB604" s="864"/>
      <c r="AC604" s="874"/>
      <c r="AD604" s="875"/>
      <c r="AE604" s="875"/>
      <c r="AF604" s="875"/>
      <c r="AG604" s="875"/>
      <c r="AH604" s="894"/>
      <c r="AI604" s="895"/>
      <c r="AJ604" s="895"/>
      <c r="AK604" s="895"/>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62"/>
      <c r="Z605" s="863"/>
      <c r="AA605" s="863"/>
      <c r="AB605" s="864"/>
      <c r="AC605" s="874"/>
      <c r="AD605" s="875"/>
      <c r="AE605" s="875"/>
      <c r="AF605" s="875"/>
      <c r="AG605" s="875"/>
      <c r="AH605" s="894"/>
      <c r="AI605" s="895"/>
      <c r="AJ605" s="895"/>
      <c r="AK605" s="895"/>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62"/>
      <c r="Z606" s="863"/>
      <c r="AA606" s="863"/>
      <c r="AB606" s="864"/>
      <c r="AC606" s="874"/>
      <c r="AD606" s="875"/>
      <c r="AE606" s="875"/>
      <c r="AF606" s="875"/>
      <c r="AG606" s="875"/>
      <c r="AH606" s="894"/>
      <c r="AI606" s="895"/>
      <c r="AJ606" s="895"/>
      <c r="AK606" s="895"/>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62"/>
      <c r="Z607" s="863"/>
      <c r="AA607" s="863"/>
      <c r="AB607" s="864"/>
      <c r="AC607" s="874"/>
      <c r="AD607" s="875"/>
      <c r="AE607" s="875"/>
      <c r="AF607" s="875"/>
      <c r="AG607" s="875"/>
      <c r="AH607" s="894"/>
      <c r="AI607" s="895"/>
      <c r="AJ607" s="895"/>
      <c r="AK607" s="895"/>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62"/>
      <c r="Z608" s="863"/>
      <c r="AA608" s="863"/>
      <c r="AB608" s="864"/>
      <c r="AC608" s="874"/>
      <c r="AD608" s="875"/>
      <c r="AE608" s="875"/>
      <c r="AF608" s="875"/>
      <c r="AG608" s="875"/>
      <c r="AH608" s="894"/>
      <c r="AI608" s="895"/>
      <c r="AJ608" s="895"/>
      <c r="AK608" s="895"/>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62"/>
      <c r="Z609" s="863"/>
      <c r="AA609" s="863"/>
      <c r="AB609" s="864"/>
      <c r="AC609" s="874"/>
      <c r="AD609" s="875"/>
      <c r="AE609" s="875"/>
      <c r="AF609" s="875"/>
      <c r="AG609" s="875"/>
      <c r="AH609" s="894"/>
      <c r="AI609" s="895"/>
      <c r="AJ609" s="895"/>
      <c r="AK609" s="895"/>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62"/>
      <c r="Z610" s="863"/>
      <c r="AA610" s="863"/>
      <c r="AB610" s="864"/>
      <c r="AC610" s="874"/>
      <c r="AD610" s="875"/>
      <c r="AE610" s="875"/>
      <c r="AF610" s="875"/>
      <c r="AG610" s="875"/>
      <c r="AH610" s="894"/>
      <c r="AI610" s="895"/>
      <c r="AJ610" s="895"/>
      <c r="AK610" s="895"/>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62"/>
      <c r="Z611" s="863"/>
      <c r="AA611" s="863"/>
      <c r="AB611" s="864"/>
      <c r="AC611" s="874"/>
      <c r="AD611" s="875"/>
      <c r="AE611" s="875"/>
      <c r="AF611" s="875"/>
      <c r="AG611" s="875"/>
      <c r="AH611" s="894"/>
      <c r="AI611" s="895"/>
      <c r="AJ611" s="895"/>
      <c r="AK611" s="895"/>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62"/>
      <c r="Z612" s="863"/>
      <c r="AA612" s="863"/>
      <c r="AB612" s="864"/>
      <c r="AC612" s="874"/>
      <c r="AD612" s="875"/>
      <c r="AE612" s="875"/>
      <c r="AF612" s="875"/>
      <c r="AG612" s="875"/>
      <c r="AH612" s="894"/>
      <c r="AI612" s="895"/>
      <c r="AJ612" s="895"/>
      <c r="AK612" s="895"/>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62"/>
      <c r="Z613" s="863"/>
      <c r="AA613" s="863"/>
      <c r="AB613" s="864"/>
      <c r="AC613" s="874"/>
      <c r="AD613" s="875"/>
      <c r="AE613" s="875"/>
      <c r="AF613" s="875"/>
      <c r="AG613" s="875"/>
      <c r="AH613" s="894"/>
      <c r="AI613" s="895"/>
      <c r="AJ613" s="895"/>
      <c r="AK613" s="895"/>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62"/>
      <c r="Z614" s="863"/>
      <c r="AA614" s="863"/>
      <c r="AB614" s="864"/>
      <c r="AC614" s="874"/>
      <c r="AD614" s="875"/>
      <c r="AE614" s="875"/>
      <c r="AF614" s="875"/>
      <c r="AG614" s="875"/>
      <c r="AH614" s="894"/>
      <c r="AI614" s="895"/>
      <c r="AJ614" s="895"/>
      <c r="AK614" s="895"/>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62"/>
      <c r="Z615" s="863"/>
      <c r="AA615" s="863"/>
      <c r="AB615" s="864"/>
      <c r="AC615" s="874"/>
      <c r="AD615" s="875"/>
      <c r="AE615" s="875"/>
      <c r="AF615" s="875"/>
      <c r="AG615" s="875"/>
      <c r="AH615" s="894"/>
      <c r="AI615" s="895"/>
      <c r="AJ615" s="895"/>
      <c r="AK615" s="895"/>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62"/>
      <c r="Z616" s="863"/>
      <c r="AA616" s="863"/>
      <c r="AB616" s="864"/>
      <c r="AC616" s="874"/>
      <c r="AD616" s="875"/>
      <c r="AE616" s="875"/>
      <c r="AF616" s="875"/>
      <c r="AG616" s="875"/>
      <c r="AH616" s="894"/>
      <c r="AI616" s="895"/>
      <c r="AJ616" s="895"/>
      <c r="AK616" s="895"/>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62"/>
      <c r="Z617" s="863"/>
      <c r="AA617" s="863"/>
      <c r="AB617" s="864"/>
      <c r="AC617" s="874"/>
      <c r="AD617" s="875"/>
      <c r="AE617" s="875"/>
      <c r="AF617" s="875"/>
      <c r="AG617" s="875"/>
      <c r="AH617" s="894"/>
      <c r="AI617" s="895"/>
      <c r="AJ617" s="895"/>
      <c r="AK617" s="895"/>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62"/>
      <c r="Z618" s="863"/>
      <c r="AA618" s="863"/>
      <c r="AB618" s="864"/>
      <c r="AC618" s="874"/>
      <c r="AD618" s="875"/>
      <c r="AE618" s="875"/>
      <c r="AF618" s="875"/>
      <c r="AG618" s="875"/>
      <c r="AH618" s="894"/>
      <c r="AI618" s="895"/>
      <c r="AJ618" s="895"/>
      <c r="AK618" s="895"/>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62"/>
      <c r="Z619" s="863"/>
      <c r="AA619" s="863"/>
      <c r="AB619" s="864"/>
      <c r="AC619" s="874"/>
      <c r="AD619" s="875"/>
      <c r="AE619" s="875"/>
      <c r="AF619" s="875"/>
      <c r="AG619" s="875"/>
      <c r="AH619" s="894"/>
      <c r="AI619" s="895"/>
      <c r="AJ619" s="895"/>
      <c r="AK619" s="895"/>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62"/>
      <c r="Z620" s="863"/>
      <c r="AA620" s="863"/>
      <c r="AB620" s="864"/>
      <c r="AC620" s="874"/>
      <c r="AD620" s="875"/>
      <c r="AE620" s="875"/>
      <c r="AF620" s="875"/>
      <c r="AG620" s="875"/>
      <c r="AH620" s="894"/>
      <c r="AI620" s="895"/>
      <c r="AJ620" s="895"/>
      <c r="AK620" s="895"/>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62"/>
      <c r="Z621" s="863"/>
      <c r="AA621" s="863"/>
      <c r="AB621" s="864"/>
      <c r="AC621" s="874"/>
      <c r="AD621" s="875"/>
      <c r="AE621" s="875"/>
      <c r="AF621" s="875"/>
      <c r="AG621" s="875"/>
      <c r="AH621" s="894"/>
      <c r="AI621" s="895"/>
      <c r="AJ621" s="895"/>
      <c r="AK621" s="895"/>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62"/>
      <c r="Z622" s="863"/>
      <c r="AA622" s="863"/>
      <c r="AB622" s="864"/>
      <c r="AC622" s="874"/>
      <c r="AD622" s="875"/>
      <c r="AE622" s="875"/>
      <c r="AF622" s="875"/>
      <c r="AG622" s="875"/>
      <c r="AH622" s="894"/>
      <c r="AI622" s="895"/>
      <c r="AJ622" s="895"/>
      <c r="AK622" s="895"/>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62"/>
      <c r="Z623" s="863"/>
      <c r="AA623" s="863"/>
      <c r="AB623" s="864"/>
      <c r="AC623" s="874"/>
      <c r="AD623" s="875"/>
      <c r="AE623" s="875"/>
      <c r="AF623" s="875"/>
      <c r="AG623" s="875"/>
      <c r="AH623" s="894"/>
      <c r="AI623" s="895"/>
      <c r="AJ623" s="895"/>
      <c r="AK623" s="895"/>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62"/>
      <c r="Z624" s="863"/>
      <c r="AA624" s="863"/>
      <c r="AB624" s="864"/>
      <c r="AC624" s="874"/>
      <c r="AD624" s="875"/>
      <c r="AE624" s="875"/>
      <c r="AF624" s="875"/>
      <c r="AG624" s="875"/>
      <c r="AH624" s="894"/>
      <c r="AI624" s="895"/>
      <c r="AJ624" s="895"/>
      <c r="AK624" s="895"/>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62"/>
      <c r="Z625" s="863"/>
      <c r="AA625" s="863"/>
      <c r="AB625" s="864"/>
      <c r="AC625" s="874"/>
      <c r="AD625" s="875"/>
      <c r="AE625" s="875"/>
      <c r="AF625" s="875"/>
      <c r="AG625" s="875"/>
      <c r="AH625" s="894"/>
      <c r="AI625" s="895"/>
      <c r="AJ625" s="895"/>
      <c r="AK625" s="895"/>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62"/>
      <c r="Z626" s="863"/>
      <c r="AA626" s="863"/>
      <c r="AB626" s="864"/>
      <c r="AC626" s="874"/>
      <c r="AD626" s="875"/>
      <c r="AE626" s="875"/>
      <c r="AF626" s="875"/>
      <c r="AG626" s="875"/>
      <c r="AH626" s="894"/>
      <c r="AI626" s="895"/>
      <c r="AJ626" s="895"/>
      <c r="AK626" s="895"/>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96" t="s">
        <v>574</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228</v>
      </c>
      <c r="AM627" s="900"/>
      <c r="AN627" s="90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01"/>
      <c r="B630" s="901"/>
      <c r="C630" s="848" t="s">
        <v>192</v>
      </c>
      <c r="D630" s="902"/>
      <c r="E630" s="848" t="s">
        <v>191</v>
      </c>
      <c r="F630" s="902"/>
      <c r="G630" s="902"/>
      <c r="H630" s="902"/>
      <c r="I630" s="902"/>
      <c r="J630" s="848" t="s">
        <v>197</v>
      </c>
      <c r="K630" s="848"/>
      <c r="L630" s="848"/>
      <c r="M630" s="848"/>
      <c r="N630" s="848"/>
      <c r="O630" s="848"/>
      <c r="P630" s="848" t="s">
        <v>25</v>
      </c>
      <c r="Q630" s="848"/>
      <c r="R630" s="848"/>
      <c r="S630" s="848"/>
      <c r="T630" s="848"/>
      <c r="U630" s="848"/>
      <c r="V630" s="848"/>
      <c r="W630" s="848"/>
      <c r="X630" s="848"/>
      <c r="Y630" s="848" t="s">
        <v>199</v>
      </c>
      <c r="Z630" s="902"/>
      <c r="AA630" s="902"/>
      <c r="AB630" s="902"/>
      <c r="AC630" s="848" t="s">
        <v>180</v>
      </c>
      <c r="AD630" s="848"/>
      <c r="AE630" s="848"/>
      <c r="AF630" s="848"/>
      <c r="AG630" s="848"/>
      <c r="AH630" s="848" t="s">
        <v>187</v>
      </c>
      <c r="AI630" s="902"/>
      <c r="AJ630" s="902"/>
      <c r="AK630" s="902"/>
      <c r="AL630" s="902" t="s">
        <v>19</v>
      </c>
      <c r="AM630" s="902"/>
      <c r="AN630" s="902"/>
      <c r="AO630" s="901"/>
      <c r="AP630" s="876" t="s">
        <v>222</v>
      </c>
      <c r="AQ630" s="876"/>
      <c r="AR630" s="876"/>
      <c r="AS630" s="876"/>
      <c r="AT630" s="876"/>
      <c r="AU630" s="876"/>
      <c r="AV630" s="876"/>
      <c r="AW630" s="876"/>
      <c r="AX630" s="876"/>
    </row>
    <row r="631" spans="1:51" ht="30" customHeight="1" x14ac:dyDescent="0.15">
      <c r="A631" s="858">
        <v>1</v>
      </c>
      <c r="B631" s="858">
        <v>1</v>
      </c>
      <c r="C631" s="893"/>
      <c r="D631" s="893"/>
      <c r="E631" s="647" t="s">
        <v>724</v>
      </c>
      <c r="F631" s="903"/>
      <c r="G631" s="903"/>
      <c r="H631" s="903"/>
      <c r="I631" s="903"/>
      <c r="J631" s="870" t="s">
        <v>724</v>
      </c>
      <c r="K631" s="871"/>
      <c r="L631" s="871"/>
      <c r="M631" s="871"/>
      <c r="N631" s="871"/>
      <c r="O631" s="871"/>
      <c r="P631" s="872" t="s">
        <v>724</v>
      </c>
      <c r="Q631" s="873"/>
      <c r="R631" s="873"/>
      <c r="S631" s="873"/>
      <c r="T631" s="873"/>
      <c r="U631" s="873"/>
      <c r="V631" s="873"/>
      <c r="W631" s="873"/>
      <c r="X631" s="873"/>
      <c r="Y631" s="862" t="s">
        <v>724</v>
      </c>
      <c r="Z631" s="863"/>
      <c r="AA631" s="863"/>
      <c r="AB631" s="864"/>
      <c r="AC631" s="874"/>
      <c r="AD631" s="875"/>
      <c r="AE631" s="875"/>
      <c r="AF631" s="875"/>
      <c r="AG631" s="875"/>
      <c r="AH631" s="894" t="s">
        <v>724</v>
      </c>
      <c r="AI631" s="895"/>
      <c r="AJ631" s="895"/>
      <c r="AK631" s="895"/>
      <c r="AL631" s="854" t="s">
        <v>724</v>
      </c>
      <c r="AM631" s="855"/>
      <c r="AN631" s="855"/>
      <c r="AO631" s="856"/>
      <c r="AP631" s="857" t="s">
        <v>724</v>
      </c>
      <c r="AQ631" s="857"/>
      <c r="AR631" s="857"/>
      <c r="AS631" s="857"/>
      <c r="AT631" s="857"/>
      <c r="AU631" s="857"/>
      <c r="AV631" s="857"/>
      <c r="AW631" s="857"/>
      <c r="AX631" s="857"/>
    </row>
    <row r="632" spans="1:51" ht="30" hidden="1" customHeight="1" x14ac:dyDescent="0.15">
      <c r="A632" s="858">
        <v>2</v>
      </c>
      <c r="B632" s="858">
        <v>1</v>
      </c>
      <c r="C632" s="893"/>
      <c r="D632" s="893"/>
      <c r="E632" s="903"/>
      <c r="F632" s="903"/>
      <c r="G632" s="903"/>
      <c r="H632" s="903"/>
      <c r="I632" s="903"/>
      <c r="J632" s="870"/>
      <c r="K632" s="871"/>
      <c r="L632" s="871"/>
      <c r="M632" s="871"/>
      <c r="N632" s="871"/>
      <c r="O632" s="871"/>
      <c r="P632" s="873"/>
      <c r="Q632" s="873"/>
      <c r="R632" s="873"/>
      <c r="S632" s="873"/>
      <c r="T632" s="873"/>
      <c r="U632" s="873"/>
      <c r="V632" s="873"/>
      <c r="W632" s="873"/>
      <c r="X632" s="873"/>
      <c r="Y632" s="862"/>
      <c r="Z632" s="863"/>
      <c r="AA632" s="863"/>
      <c r="AB632" s="864"/>
      <c r="AC632" s="874"/>
      <c r="AD632" s="875"/>
      <c r="AE632" s="875"/>
      <c r="AF632" s="875"/>
      <c r="AG632" s="875"/>
      <c r="AH632" s="894"/>
      <c r="AI632" s="895"/>
      <c r="AJ632" s="895"/>
      <c r="AK632" s="895"/>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93"/>
      <c r="D633" s="893"/>
      <c r="E633" s="903"/>
      <c r="F633" s="903"/>
      <c r="G633" s="903"/>
      <c r="H633" s="903"/>
      <c r="I633" s="903"/>
      <c r="J633" s="870"/>
      <c r="K633" s="871"/>
      <c r="L633" s="871"/>
      <c r="M633" s="871"/>
      <c r="N633" s="871"/>
      <c r="O633" s="871"/>
      <c r="P633" s="873"/>
      <c r="Q633" s="873"/>
      <c r="R633" s="873"/>
      <c r="S633" s="873"/>
      <c r="T633" s="873"/>
      <c r="U633" s="873"/>
      <c r="V633" s="873"/>
      <c r="W633" s="873"/>
      <c r="X633" s="873"/>
      <c r="Y633" s="862"/>
      <c r="Z633" s="863"/>
      <c r="AA633" s="863"/>
      <c r="AB633" s="864"/>
      <c r="AC633" s="874"/>
      <c r="AD633" s="875"/>
      <c r="AE633" s="875"/>
      <c r="AF633" s="875"/>
      <c r="AG633" s="875"/>
      <c r="AH633" s="894"/>
      <c r="AI633" s="895"/>
      <c r="AJ633" s="895"/>
      <c r="AK633" s="895"/>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93"/>
      <c r="D634" s="893"/>
      <c r="E634" s="903"/>
      <c r="F634" s="903"/>
      <c r="G634" s="903"/>
      <c r="H634" s="903"/>
      <c r="I634" s="903"/>
      <c r="J634" s="870"/>
      <c r="K634" s="871"/>
      <c r="L634" s="871"/>
      <c r="M634" s="871"/>
      <c r="N634" s="871"/>
      <c r="O634" s="871"/>
      <c r="P634" s="873"/>
      <c r="Q634" s="873"/>
      <c r="R634" s="873"/>
      <c r="S634" s="873"/>
      <c r="T634" s="873"/>
      <c r="U634" s="873"/>
      <c r="V634" s="873"/>
      <c r="W634" s="873"/>
      <c r="X634" s="873"/>
      <c r="Y634" s="862"/>
      <c r="Z634" s="863"/>
      <c r="AA634" s="863"/>
      <c r="AB634" s="864"/>
      <c r="AC634" s="874"/>
      <c r="AD634" s="875"/>
      <c r="AE634" s="875"/>
      <c r="AF634" s="875"/>
      <c r="AG634" s="875"/>
      <c r="AH634" s="894"/>
      <c r="AI634" s="895"/>
      <c r="AJ634" s="895"/>
      <c r="AK634" s="895"/>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93"/>
      <c r="D635" s="893"/>
      <c r="E635" s="903"/>
      <c r="F635" s="903"/>
      <c r="G635" s="903"/>
      <c r="H635" s="903"/>
      <c r="I635" s="903"/>
      <c r="J635" s="870"/>
      <c r="K635" s="871"/>
      <c r="L635" s="871"/>
      <c r="M635" s="871"/>
      <c r="N635" s="871"/>
      <c r="O635" s="871"/>
      <c r="P635" s="873"/>
      <c r="Q635" s="873"/>
      <c r="R635" s="873"/>
      <c r="S635" s="873"/>
      <c r="T635" s="873"/>
      <c r="U635" s="873"/>
      <c r="V635" s="873"/>
      <c r="W635" s="873"/>
      <c r="X635" s="873"/>
      <c r="Y635" s="862"/>
      <c r="Z635" s="863"/>
      <c r="AA635" s="863"/>
      <c r="AB635" s="864"/>
      <c r="AC635" s="874"/>
      <c r="AD635" s="875"/>
      <c r="AE635" s="875"/>
      <c r="AF635" s="875"/>
      <c r="AG635" s="875"/>
      <c r="AH635" s="894"/>
      <c r="AI635" s="895"/>
      <c r="AJ635" s="895"/>
      <c r="AK635" s="895"/>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93"/>
      <c r="D636" s="893"/>
      <c r="E636" s="903"/>
      <c r="F636" s="903"/>
      <c r="G636" s="903"/>
      <c r="H636" s="903"/>
      <c r="I636" s="903"/>
      <c r="J636" s="870"/>
      <c r="K636" s="871"/>
      <c r="L636" s="871"/>
      <c r="M636" s="871"/>
      <c r="N636" s="871"/>
      <c r="O636" s="871"/>
      <c r="P636" s="873"/>
      <c r="Q636" s="873"/>
      <c r="R636" s="873"/>
      <c r="S636" s="873"/>
      <c r="T636" s="873"/>
      <c r="U636" s="873"/>
      <c r="V636" s="873"/>
      <c r="W636" s="873"/>
      <c r="X636" s="873"/>
      <c r="Y636" s="862"/>
      <c r="Z636" s="863"/>
      <c r="AA636" s="863"/>
      <c r="AB636" s="864"/>
      <c r="AC636" s="874"/>
      <c r="AD636" s="875"/>
      <c r="AE636" s="875"/>
      <c r="AF636" s="875"/>
      <c r="AG636" s="875"/>
      <c r="AH636" s="894"/>
      <c r="AI636" s="895"/>
      <c r="AJ636" s="895"/>
      <c r="AK636" s="895"/>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93"/>
      <c r="D637" s="893"/>
      <c r="E637" s="903"/>
      <c r="F637" s="903"/>
      <c r="G637" s="903"/>
      <c r="H637" s="903"/>
      <c r="I637" s="903"/>
      <c r="J637" s="870"/>
      <c r="K637" s="871"/>
      <c r="L637" s="871"/>
      <c r="M637" s="871"/>
      <c r="N637" s="871"/>
      <c r="O637" s="871"/>
      <c r="P637" s="873"/>
      <c r="Q637" s="873"/>
      <c r="R637" s="873"/>
      <c r="S637" s="873"/>
      <c r="T637" s="873"/>
      <c r="U637" s="873"/>
      <c r="V637" s="873"/>
      <c r="W637" s="873"/>
      <c r="X637" s="873"/>
      <c r="Y637" s="862"/>
      <c r="Z637" s="863"/>
      <c r="AA637" s="863"/>
      <c r="AB637" s="864"/>
      <c r="AC637" s="874"/>
      <c r="AD637" s="875"/>
      <c r="AE637" s="875"/>
      <c r="AF637" s="875"/>
      <c r="AG637" s="875"/>
      <c r="AH637" s="894"/>
      <c r="AI637" s="895"/>
      <c r="AJ637" s="895"/>
      <c r="AK637" s="895"/>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93"/>
      <c r="D638" s="893"/>
      <c r="E638" s="903"/>
      <c r="F638" s="903"/>
      <c r="G638" s="903"/>
      <c r="H638" s="903"/>
      <c r="I638" s="903"/>
      <c r="J638" s="870"/>
      <c r="K638" s="871"/>
      <c r="L638" s="871"/>
      <c r="M638" s="871"/>
      <c r="N638" s="871"/>
      <c r="O638" s="871"/>
      <c r="P638" s="873"/>
      <c r="Q638" s="873"/>
      <c r="R638" s="873"/>
      <c r="S638" s="873"/>
      <c r="T638" s="873"/>
      <c r="U638" s="873"/>
      <c r="V638" s="873"/>
      <c r="W638" s="873"/>
      <c r="X638" s="873"/>
      <c r="Y638" s="862"/>
      <c r="Z638" s="863"/>
      <c r="AA638" s="863"/>
      <c r="AB638" s="864"/>
      <c r="AC638" s="874"/>
      <c r="AD638" s="875"/>
      <c r="AE638" s="875"/>
      <c r="AF638" s="875"/>
      <c r="AG638" s="875"/>
      <c r="AH638" s="894"/>
      <c r="AI638" s="895"/>
      <c r="AJ638" s="895"/>
      <c r="AK638" s="895"/>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93"/>
      <c r="D639" s="893"/>
      <c r="E639" s="903"/>
      <c r="F639" s="903"/>
      <c r="G639" s="903"/>
      <c r="H639" s="903"/>
      <c r="I639" s="903"/>
      <c r="J639" s="870"/>
      <c r="K639" s="871"/>
      <c r="L639" s="871"/>
      <c r="M639" s="871"/>
      <c r="N639" s="871"/>
      <c r="O639" s="871"/>
      <c r="P639" s="873"/>
      <c r="Q639" s="873"/>
      <c r="R639" s="873"/>
      <c r="S639" s="873"/>
      <c r="T639" s="873"/>
      <c r="U639" s="873"/>
      <c r="V639" s="873"/>
      <c r="W639" s="873"/>
      <c r="X639" s="873"/>
      <c r="Y639" s="862"/>
      <c r="Z639" s="863"/>
      <c r="AA639" s="863"/>
      <c r="AB639" s="864"/>
      <c r="AC639" s="874"/>
      <c r="AD639" s="875"/>
      <c r="AE639" s="875"/>
      <c r="AF639" s="875"/>
      <c r="AG639" s="875"/>
      <c r="AH639" s="894"/>
      <c r="AI639" s="895"/>
      <c r="AJ639" s="895"/>
      <c r="AK639" s="895"/>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93"/>
      <c r="D640" s="893"/>
      <c r="E640" s="903"/>
      <c r="F640" s="903"/>
      <c r="G640" s="903"/>
      <c r="H640" s="903"/>
      <c r="I640" s="903"/>
      <c r="J640" s="870"/>
      <c r="K640" s="871"/>
      <c r="L640" s="871"/>
      <c r="M640" s="871"/>
      <c r="N640" s="871"/>
      <c r="O640" s="871"/>
      <c r="P640" s="873"/>
      <c r="Q640" s="873"/>
      <c r="R640" s="873"/>
      <c r="S640" s="873"/>
      <c r="T640" s="873"/>
      <c r="U640" s="873"/>
      <c r="V640" s="873"/>
      <c r="W640" s="873"/>
      <c r="X640" s="873"/>
      <c r="Y640" s="862"/>
      <c r="Z640" s="863"/>
      <c r="AA640" s="863"/>
      <c r="AB640" s="864"/>
      <c r="AC640" s="874"/>
      <c r="AD640" s="875"/>
      <c r="AE640" s="875"/>
      <c r="AF640" s="875"/>
      <c r="AG640" s="875"/>
      <c r="AH640" s="894"/>
      <c r="AI640" s="895"/>
      <c r="AJ640" s="895"/>
      <c r="AK640" s="895"/>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93"/>
      <c r="D641" s="893"/>
      <c r="E641" s="903"/>
      <c r="F641" s="903"/>
      <c r="G641" s="903"/>
      <c r="H641" s="903"/>
      <c r="I641" s="903"/>
      <c r="J641" s="870"/>
      <c r="K641" s="871"/>
      <c r="L641" s="871"/>
      <c r="M641" s="871"/>
      <c r="N641" s="871"/>
      <c r="O641" s="871"/>
      <c r="P641" s="873"/>
      <c r="Q641" s="873"/>
      <c r="R641" s="873"/>
      <c r="S641" s="873"/>
      <c r="T641" s="873"/>
      <c r="U641" s="873"/>
      <c r="V641" s="873"/>
      <c r="W641" s="873"/>
      <c r="X641" s="873"/>
      <c r="Y641" s="862"/>
      <c r="Z641" s="863"/>
      <c r="AA641" s="863"/>
      <c r="AB641" s="864"/>
      <c r="AC641" s="874"/>
      <c r="AD641" s="875"/>
      <c r="AE641" s="875"/>
      <c r="AF641" s="875"/>
      <c r="AG641" s="875"/>
      <c r="AH641" s="894"/>
      <c r="AI641" s="895"/>
      <c r="AJ641" s="895"/>
      <c r="AK641" s="895"/>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93"/>
      <c r="D642" s="893"/>
      <c r="E642" s="903"/>
      <c r="F642" s="903"/>
      <c r="G642" s="903"/>
      <c r="H642" s="903"/>
      <c r="I642" s="903"/>
      <c r="J642" s="870"/>
      <c r="K642" s="871"/>
      <c r="L642" s="871"/>
      <c r="M642" s="871"/>
      <c r="N642" s="871"/>
      <c r="O642" s="871"/>
      <c r="P642" s="873"/>
      <c r="Q642" s="873"/>
      <c r="R642" s="873"/>
      <c r="S642" s="873"/>
      <c r="T642" s="873"/>
      <c r="U642" s="873"/>
      <c r="V642" s="873"/>
      <c r="W642" s="873"/>
      <c r="X642" s="873"/>
      <c r="Y642" s="862"/>
      <c r="Z642" s="863"/>
      <c r="AA642" s="863"/>
      <c r="AB642" s="864"/>
      <c r="AC642" s="874"/>
      <c r="AD642" s="875"/>
      <c r="AE642" s="875"/>
      <c r="AF642" s="875"/>
      <c r="AG642" s="875"/>
      <c r="AH642" s="894"/>
      <c r="AI642" s="895"/>
      <c r="AJ642" s="895"/>
      <c r="AK642" s="895"/>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93"/>
      <c r="D643" s="893"/>
      <c r="E643" s="903"/>
      <c r="F643" s="903"/>
      <c r="G643" s="903"/>
      <c r="H643" s="903"/>
      <c r="I643" s="903"/>
      <c r="J643" s="870"/>
      <c r="K643" s="871"/>
      <c r="L643" s="871"/>
      <c r="M643" s="871"/>
      <c r="N643" s="871"/>
      <c r="O643" s="871"/>
      <c r="P643" s="873"/>
      <c r="Q643" s="873"/>
      <c r="R643" s="873"/>
      <c r="S643" s="873"/>
      <c r="T643" s="873"/>
      <c r="U643" s="873"/>
      <c r="V643" s="873"/>
      <c r="W643" s="873"/>
      <c r="X643" s="873"/>
      <c r="Y643" s="862"/>
      <c r="Z643" s="863"/>
      <c r="AA643" s="863"/>
      <c r="AB643" s="864"/>
      <c r="AC643" s="874"/>
      <c r="AD643" s="875"/>
      <c r="AE643" s="875"/>
      <c r="AF643" s="875"/>
      <c r="AG643" s="875"/>
      <c r="AH643" s="894"/>
      <c r="AI643" s="895"/>
      <c r="AJ643" s="895"/>
      <c r="AK643" s="895"/>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93"/>
      <c r="D644" s="893"/>
      <c r="E644" s="903"/>
      <c r="F644" s="903"/>
      <c r="G644" s="903"/>
      <c r="H644" s="903"/>
      <c r="I644" s="903"/>
      <c r="J644" s="870"/>
      <c r="K644" s="871"/>
      <c r="L644" s="871"/>
      <c r="M644" s="871"/>
      <c r="N644" s="871"/>
      <c r="O644" s="871"/>
      <c r="P644" s="873"/>
      <c r="Q644" s="873"/>
      <c r="R644" s="873"/>
      <c r="S644" s="873"/>
      <c r="T644" s="873"/>
      <c r="U644" s="873"/>
      <c r="V644" s="873"/>
      <c r="W644" s="873"/>
      <c r="X644" s="873"/>
      <c r="Y644" s="862"/>
      <c r="Z644" s="863"/>
      <c r="AA644" s="863"/>
      <c r="AB644" s="864"/>
      <c r="AC644" s="874"/>
      <c r="AD644" s="875"/>
      <c r="AE644" s="875"/>
      <c r="AF644" s="875"/>
      <c r="AG644" s="875"/>
      <c r="AH644" s="894"/>
      <c r="AI644" s="895"/>
      <c r="AJ644" s="895"/>
      <c r="AK644" s="895"/>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93"/>
      <c r="D645" s="893"/>
      <c r="E645" s="903"/>
      <c r="F645" s="903"/>
      <c r="G645" s="903"/>
      <c r="H645" s="903"/>
      <c r="I645" s="903"/>
      <c r="J645" s="870"/>
      <c r="K645" s="871"/>
      <c r="L645" s="871"/>
      <c r="M645" s="871"/>
      <c r="N645" s="871"/>
      <c r="O645" s="871"/>
      <c r="P645" s="873"/>
      <c r="Q645" s="873"/>
      <c r="R645" s="873"/>
      <c r="S645" s="873"/>
      <c r="T645" s="873"/>
      <c r="U645" s="873"/>
      <c r="V645" s="873"/>
      <c r="W645" s="873"/>
      <c r="X645" s="873"/>
      <c r="Y645" s="862"/>
      <c r="Z645" s="863"/>
      <c r="AA645" s="863"/>
      <c r="AB645" s="864"/>
      <c r="AC645" s="874"/>
      <c r="AD645" s="875"/>
      <c r="AE645" s="875"/>
      <c r="AF645" s="875"/>
      <c r="AG645" s="875"/>
      <c r="AH645" s="894"/>
      <c r="AI645" s="895"/>
      <c r="AJ645" s="895"/>
      <c r="AK645" s="895"/>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93"/>
      <c r="D646" s="893"/>
      <c r="E646" s="903"/>
      <c r="F646" s="903"/>
      <c r="G646" s="903"/>
      <c r="H646" s="903"/>
      <c r="I646" s="903"/>
      <c r="J646" s="870"/>
      <c r="K646" s="871"/>
      <c r="L646" s="871"/>
      <c r="M646" s="871"/>
      <c r="N646" s="871"/>
      <c r="O646" s="871"/>
      <c r="P646" s="873"/>
      <c r="Q646" s="873"/>
      <c r="R646" s="873"/>
      <c r="S646" s="873"/>
      <c r="T646" s="873"/>
      <c r="U646" s="873"/>
      <c r="V646" s="873"/>
      <c r="W646" s="873"/>
      <c r="X646" s="873"/>
      <c r="Y646" s="862"/>
      <c r="Z646" s="863"/>
      <c r="AA646" s="863"/>
      <c r="AB646" s="864"/>
      <c r="AC646" s="874"/>
      <c r="AD646" s="875"/>
      <c r="AE646" s="875"/>
      <c r="AF646" s="875"/>
      <c r="AG646" s="875"/>
      <c r="AH646" s="894"/>
      <c r="AI646" s="895"/>
      <c r="AJ646" s="895"/>
      <c r="AK646" s="895"/>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93"/>
      <c r="D647" s="893"/>
      <c r="E647" s="903"/>
      <c r="F647" s="903"/>
      <c r="G647" s="903"/>
      <c r="H647" s="903"/>
      <c r="I647" s="903"/>
      <c r="J647" s="870"/>
      <c r="K647" s="871"/>
      <c r="L647" s="871"/>
      <c r="M647" s="871"/>
      <c r="N647" s="871"/>
      <c r="O647" s="871"/>
      <c r="P647" s="873"/>
      <c r="Q647" s="873"/>
      <c r="R647" s="873"/>
      <c r="S647" s="873"/>
      <c r="T647" s="873"/>
      <c r="U647" s="873"/>
      <c r="V647" s="873"/>
      <c r="W647" s="873"/>
      <c r="X647" s="873"/>
      <c r="Y647" s="862"/>
      <c r="Z647" s="863"/>
      <c r="AA647" s="863"/>
      <c r="AB647" s="864"/>
      <c r="AC647" s="874"/>
      <c r="AD647" s="875"/>
      <c r="AE647" s="875"/>
      <c r="AF647" s="875"/>
      <c r="AG647" s="875"/>
      <c r="AH647" s="894"/>
      <c r="AI647" s="895"/>
      <c r="AJ647" s="895"/>
      <c r="AK647" s="895"/>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93"/>
      <c r="D648" s="893"/>
      <c r="E648" s="647"/>
      <c r="F648" s="903"/>
      <c r="G648" s="903"/>
      <c r="H648" s="903"/>
      <c r="I648" s="903"/>
      <c r="J648" s="870"/>
      <c r="K648" s="871"/>
      <c r="L648" s="871"/>
      <c r="M648" s="871"/>
      <c r="N648" s="871"/>
      <c r="O648" s="871"/>
      <c r="P648" s="873"/>
      <c r="Q648" s="873"/>
      <c r="R648" s="873"/>
      <c r="S648" s="873"/>
      <c r="T648" s="873"/>
      <c r="U648" s="873"/>
      <c r="V648" s="873"/>
      <c r="W648" s="873"/>
      <c r="X648" s="873"/>
      <c r="Y648" s="862"/>
      <c r="Z648" s="863"/>
      <c r="AA648" s="863"/>
      <c r="AB648" s="864"/>
      <c r="AC648" s="874"/>
      <c r="AD648" s="875"/>
      <c r="AE648" s="875"/>
      <c r="AF648" s="875"/>
      <c r="AG648" s="875"/>
      <c r="AH648" s="894"/>
      <c r="AI648" s="895"/>
      <c r="AJ648" s="895"/>
      <c r="AK648" s="895"/>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93"/>
      <c r="D649" s="893"/>
      <c r="E649" s="903"/>
      <c r="F649" s="903"/>
      <c r="G649" s="903"/>
      <c r="H649" s="903"/>
      <c r="I649" s="903"/>
      <c r="J649" s="870"/>
      <c r="K649" s="871"/>
      <c r="L649" s="871"/>
      <c r="M649" s="871"/>
      <c r="N649" s="871"/>
      <c r="O649" s="871"/>
      <c r="P649" s="873"/>
      <c r="Q649" s="873"/>
      <c r="R649" s="873"/>
      <c r="S649" s="873"/>
      <c r="T649" s="873"/>
      <c r="U649" s="873"/>
      <c r="V649" s="873"/>
      <c r="W649" s="873"/>
      <c r="X649" s="873"/>
      <c r="Y649" s="862"/>
      <c r="Z649" s="863"/>
      <c r="AA649" s="863"/>
      <c r="AB649" s="864"/>
      <c r="AC649" s="874"/>
      <c r="AD649" s="875"/>
      <c r="AE649" s="875"/>
      <c r="AF649" s="875"/>
      <c r="AG649" s="875"/>
      <c r="AH649" s="894"/>
      <c r="AI649" s="895"/>
      <c r="AJ649" s="895"/>
      <c r="AK649" s="895"/>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93"/>
      <c r="D650" s="893"/>
      <c r="E650" s="903"/>
      <c r="F650" s="903"/>
      <c r="G650" s="903"/>
      <c r="H650" s="903"/>
      <c r="I650" s="903"/>
      <c r="J650" s="870"/>
      <c r="K650" s="871"/>
      <c r="L650" s="871"/>
      <c r="M650" s="871"/>
      <c r="N650" s="871"/>
      <c r="O650" s="871"/>
      <c r="P650" s="873"/>
      <c r="Q650" s="873"/>
      <c r="R650" s="873"/>
      <c r="S650" s="873"/>
      <c r="T650" s="873"/>
      <c r="U650" s="873"/>
      <c r="V650" s="873"/>
      <c r="W650" s="873"/>
      <c r="X650" s="873"/>
      <c r="Y650" s="862"/>
      <c r="Z650" s="863"/>
      <c r="AA650" s="863"/>
      <c r="AB650" s="864"/>
      <c r="AC650" s="874"/>
      <c r="AD650" s="875"/>
      <c r="AE650" s="875"/>
      <c r="AF650" s="875"/>
      <c r="AG650" s="875"/>
      <c r="AH650" s="894"/>
      <c r="AI650" s="895"/>
      <c r="AJ650" s="895"/>
      <c r="AK650" s="895"/>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93"/>
      <c r="D651" s="893"/>
      <c r="E651" s="903"/>
      <c r="F651" s="903"/>
      <c r="G651" s="903"/>
      <c r="H651" s="903"/>
      <c r="I651" s="903"/>
      <c r="J651" s="870"/>
      <c r="K651" s="871"/>
      <c r="L651" s="871"/>
      <c r="M651" s="871"/>
      <c r="N651" s="871"/>
      <c r="O651" s="871"/>
      <c r="P651" s="873"/>
      <c r="Q651" s="873"/>
      <c r="R651" s="873"/>
      <c r="S651" s="873"/>
      <c r="T651" s="873"/>
      <c r="U651" s="873"/>
      <c r="V651" s="873"/>
      <c r="W651" s="873"/>
      <c r="X651" s="873"/>
      <c r="Y651" s="862"/>
      <c r="Z651" s="863"/>
      <c r="AA651" s="863"/>
      <c r="AB651" s="864"/>
      <c r="AC651" s="874"/>
      <c r="AD651" s="875"/>
      <c r="AE651" s="875"/>
      <c r="AF651" s="875"/>
      <c r="AG651" s="875"/>
      <c r="AH651" s="894"/>
      <c r="AI651" s="895"/>
      <c r="AJ651" s="895"/>
      <c r="AK651" s="895"/>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93"/>
      <c r="D652" s="893"/>
      <c r="E652" s="903"/>
      <c r="F652" s="903"/>
      <c r="G652" s="903"/>
      <c r="H652" s="903"/>
      <c r="I652" s="903"/>
      <c r="J652" s="870"/>
      <c r="K652" s="871"/>
      <c r="L652" s="871"/>
      <c r="M652" s="871"/>
      <c r="N652" s="871"/>
      <c r="O652" s="871"/>
      <c r="P652" s="873"/>
      <c r="Q652" s="873"/>
      <c r="R652" s="873"/>
      <c r="S652" s="873"/>
      <c r="T652" s="873"/>
      <c r="U652" s="873"/>
      <c r="V652" s="873"/>
      <c r="W652" s="873"/>
      <c r="X652" s="873"/>
      <c r="Y652" s="862"/>
      <c r="Z652" s="863"/>
      <c r="AA652" s="863"/>
      <c r="AB652" s="864"/>
      <c r="AC652" s="874"/>
      <c r="AD652" s="875"/>
      <c r="AE652" s="875"/>
      <c r="AF652" s="875"/>
      <c r="AG652" s="875"/>
      <c r="AH652" s="894"/>
      <c r="AI652" s="895"/>
      <c r="AJ652" s="895"/>
      <c r="AK652" s="895"/>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93"/>
      <c r="D653" s="893"/>
      <c r="E653" s="903"/>
      <c r="F653" s="903"/>
      <c r="G653" s="903"/>
      <c r="H653" s="903"/>
      <c r="I653" s="903"/>
      <c r="J653" s="870"/>
      <c r="K653" s="871"/>
      <c r="L653" s="871"/>
      <c r="M653" s="871"/>
      <c r="N653" s="871"/>
      <c r="O653" s="871"/>
      <c r="P653" s="873"/>
      <c r="Q653" s="873"/>
      <c r="R653" s="873"/>
      <c r="S653" s="873"/>
      <c r="T653" s="873"/>
      <c r="U653" s="873"/>
      <c r="V653" s="873"/>
      <c r="W653" s="873"/>
      <c r="X653" s="873"/>
      <c r="Y653" s="862"/>
      <c r="Z653" s="863"/>
      <c r="AA653" s="863"/>
      <c r="AB653" s="864"/>
      <c r="AC653" s="874"/>
      <c r="AD653" s="875"/>
      <c r="AE653" s="875"/>
      <c r="AF653" s="875"/>
      <c r="AG653" s="875"/>
      <c r="AH653" s="894"/>
      <c r="AI653" s="895"/>
      <c r="AJ653" s="895"/>
      <c r="AK653" s="895"/>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93"/>
      <c r="D654" s="893"/>
      <c r="E654" s="903"/>
      <c r="F654" s="903"/>
      <c r="G654" s="903"/>
      <c r="H654" s="903"/>
      <c r="I654" s="903"/>
      <c r="J654" s="870"/>
      <c r="K654" s="871"/>
      <c r="L654" s="871"/>
      <c r="M654" s="871"/>
      <c r="N654" s="871"/>
      <c r="O654" s="871"/>
      <c r="P654" s="873"/>
      <c r="Q654" s="873"/>
      <c r="R654" s="873"/>
      <c r="S654" s="873"/>
      <c r="T654" s="873"/>
      <c r="U654" s="873"/>
      <c r="V654" s="873"/>
      <c r="W654" s="873"/>
      <c r="X654" s="873"/>
      <c r="Y654" s="862"/>
      <c r="Z654" s="863"/>
      <c r="AA654" s="863"/>
      <c r="AB654" s="864"/>
      <c r="AC654" s="874"/>
      <c r="AD654" s="875"/>
      <c r="AE654" s="875"/>
      <c r="AF654" s="875"/>
      <c r="AG654" s="875"/>
      <c r="AH654" s="894"/>
      <c r="AI654" s="895"/>
      <c r="AJ654" s="895"/>
      <c r="AK654" s="895"/>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93"/>
      <c r="D655" s="893"/>
      <c r="E655" s="903"/>
      <c r="F655" s="903"/>
      <c r="G655" s="903"/>
      <c r="H655" s="903"/>
      <c r="I655" s="903"/>
      <c r="J655" s="870"/>
      <c r="K655" s="871"/>
      <c r="L655" s="871"/>
      <c r="M655" s="871"/>
      <c r="N655" s="871"/>
      <c r="O655" s="871"/>
      <c r="P655" s="873"/>
      <c r="Q655" s="873"/>
      <c r="R655" s="873"/>
      <c r="S655" s="873"/>
      <c r="T655" s="873"/>
      <c r="U655" s="873"/>
      <c r="V655" s="873"/>
      <c r="W655" s="873"/>
      <c r="X655" s="873"/>
      <c r="Y655" s="862"/>
      <c r="Z655" s="863"/>
      <c r="AA655" s="863"/>
      <c r="AB655" s="864"/>
      <c r="AC655" s="874"/>
      <c r="AD655" s="875"/>
      <c r="AE655" s="875"/>
      <c r="AF655" s="875"/>
      <c r="AG655" s="875"/>
      <c r="AH655" s="894"/>
      <c r="AI655" s="895"/>
      <c r="AJ655" s="895"/>
      <c r="AK655" s="895"/>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93"/>
      <c r="D656" s="893"/>
      <c r="E656" s="903"/>
      <c r="F656" s="903"/>
      <c r="G656" s="903"/>
      <c r="H656" s="903"/>
      <c r="I656" s="903"/>
      <c r="J656" s="870"/>
      <c r="K656" s="871"/>
      <c r="L656" s="871"/>
      <c r="M656" s="871"/>
      <c r="N656" s="871"/>
      <c r="O656" s="871"/>
      <c r="P656" s="873"/>
      <c r="Q656" s="873"/>
      <c r="R656" s="873"/>
      <c r="S656" s="873"/>
      <c r="T656" s="873"/>
      <c r="U656" s="873"/>
      <c r="V656" s="873"/>
      <c r="W656" s="873"/>
      <c r="X656" s="873"/>
      <c r="Y656" s="862"/>
      <c r="Z656" s="863"/>
      <c r="AA656" s="863"/>
      <c r="AB656" s="864"/>
      <c r="AC656" s="874"/>
      <c r="AD656" s="875"/>
      <c r="AE656" s="875"/>
      <c r="AF656" s="875"/>
      <c r="AG656" s="875"/>
      <c r="AH656" s="894"/>
      <c r="AI656" s="895"/>
      <c r="AJ656" s="895"/>
      <c r="AK656" s="895"/>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93"/>
      <c r="D657" s="893"/>
      <c r="E657" s="903"/>
      <c r="F657" s="903"/>
      <c r="G657" s="903"/>
      <c r="H657" s="903"/>
      <c r="I657" s="903"/>
      <c r="J657" s="870"/>
      <c r="K657" s="871"/>
      <c r="L657" s="871"/>
      <c r="M657" s="871"/>
      <c r="N657" s="871"/>
      <c r="O657" s="871"/>
      <c r="P657" s="873"/>
      <c r="Q657" s="873"/>
      <c r="R657" s="873"/>
      <c r="S657" s="873"/>
      <c r="T657" s="873"/>
      <c r="U657" s="873"/>
      <c r="V657" s="873"/>
      <c r="W657" s="873"/>
      <c r="X657" s="873"/>
      <c r="Y657" s="862"/>
      <c r="Z657" s="863"/>
      <c r="AA657" s="863"/>
      <c r="AB657" s="864"/>
      <c r="AC657" s="874"/>
      <c r="AD657" s="875"/>
      <c r="AE657" s="875"/>
      <c r="AF657" s="875"/>
      <c r="AG657" s="875"/>
      <c r="AH657" s="894"/>
      <c r="AI657" s="895"/>
      <c r="AJ657" s="895"/>
      <c r="AK657" s="895"/>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93"/>
      <c r="D658" s="893"/>
      <c r="E658" s="903"/>
      <c r="F658" s="903"/>
      <c r="G658" s="903"/>
      <c r="H658" s="903"/>
      <c r="I658" s="903"/>
      <c r="J658" s="870"/>
      <c r="K658" s="871"/>
      <c r="L658" s="871"/>
      <c r="M658" s="871"/>
      <c r="N658" s="871"/>
      <c r="O658" s="871"/>
      <c r="P658" s="873"/>
      <c r="Q658" s="873"/>
      <c r="R658" s="873"/>
      <c r="S658" s="873"/>
      <c r="T658" s="873"/>
      <c r="U658" s="873"/>
      <c r="V658" s="873"/>
      <c r="W658" s="873"/>
      <c r="X658" s="873"/>
      <c r="Y658" s="862"/>
      <c r="Z658" s="863"/>
      <c r="AA658" s="863"/>
      <c r="AB658" s="864"/>
      <c r="AC658" s="874"/>
      <c r="AD658" s="875"/>
      <c r="AE658" s="875"/>
      <c r="AF658" s="875"/>
      <c r="AG658" s="875"/>
      <c r="AH658" s="894"/>
      <c r="AI658" s="895"/>
      <c r="AJ658" s="895"/>
      <c r="AK658" s="895"/>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93"/>
      <c r="D659" s="893"/>
      <c r="E659" s="903"/>
      <c r="F659" s="903"/>
      <c r="G659" s="903"/>
      <c r="H659" s="903"/>
      <c r="I659" s="903"/>
      <c r="J659" s="870"/>
      <c r="K659" s="871"/>
      <c r="L659" s="871"/>
      <c r="M659" s="871"/>
      <c r="N659" s="871"/>
      <c r="O659" s="871"/>
      <c r="P659" s="873"/>
      <c r="Q659" s="873"/>
      <c r="R659" s="873"/>
      <c r="S659" s="873"/>
      <c r="T659" s="873"/>
      <c r="U659" s="873"/>
      <c r="V659" s="873"/>
      <c r="W659" s="873"/>
      <c r="X659" s="873"/>
      <c r="Y659" s="862"/>
      <c r="Z659" s="863"/>
      <c r="AA659" s="863"/>
      <c r="AB659" s="864"/>
      <c r="AC659" s="874"/>
      <c r="AD659" s="875"/>
      <c r="AE659" s="875"/>
      <c r="AF659" s="875"/>
      <c r="AG659" s="875"/>
      <c r="AH659" s="894"/>
      <c r="AI659" s="895"/>
      <c r="AJ659" s="895"/>
      <c r="AK659" s="895"/>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93"/>
      <c r="D660" s="893"/>
      <c r="E660" s="903"/>
      <c r="F660" s="903"/>
      <c r="G660" s="903"/>
      <c r="H660" s="903"/>
      <c r="I660" s="903"/>
      <c r="J660" s="870"/>
      <c r="K660" s="871"/>
      <c r="L660" s="871"/>
      <c r="M660" s="871"/>
      <c r="N660" s="871"/>
      <c r="O660" s="871"/>
      <c r="P660" s="873"/>
      <c r="Q660" s="873"/>
      <c r="R660" s="873"/>
      <c r="S660" s="873"/>
      <c r="T660" s="873"/>
      <c r="U660" s="873"/>
      <c r="V660" s="873"/>
      <c r="W660" s="873"/>
      <c r="X660" s="873"/>
      <c r="Y660" s="862"/>
      <c r="Z660" s="863"/>
      <c r="AA660" s="863"/>
      <c r="AB660" s="864"/>
      <c r="AC660" s="874"/>
      <c r="AD660" s="875"/>
      <c r="AE660" s="875"/>
      <c r="AF660" s="875"/>
      <c r="AG660" s="875"/>
      <c r="AH660" s="894"/>
      <c r="AI660" s="895"/>
      <c r="AJ660" s="895"/>
      <c r="AK660" s="895"/>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75" priority="1015">
      <formula>IF(RIGHT(TEXT(P14,"0.#"),1)=".",FALSE,TRUE)</formula>
    </cfRule>
    <cfRule type="expression" dxfId="874" priority="1016">
      <formula>IF(RIGHT(TEXT(P14,"0.#"),1)=".",TRUE,FALSE)</formula>
    </cfRule>
  </conditionalFormatting>
  <conditionalFormatting sqref="P18:AX18">
    <cfRule type="expression" dxfId="873" priority="1013">
      <formula>IF(RIGHT(TEXT(P18,"0.#"),1)=".",FALSE,TRUE)</formula>
    </cfRule>
    <cfRule type="expression" dxfId="872" priority="1014">
      <formula>IF(RIGHT(TEXT(P18,"0.#"),1)=".",TRUE,FALSE)</formula>
    </cfRule>
  </conditionalFormatting>
  <conditionalFormatting sqref="Y311">
    <cfRule type="expression" dxfId="871" priority="1011">
      <formula>IF(RIGHT(TEXT(Y311,"0.#"),1)=".",FALSE,TRUE)</formula>
    </cfRule>
    <cfRule type="expression" dxfId="870" priority="1012">
      <formula>IF(RIGHT(TEXT(Y311,"0.#"),1)=".",TRUE,FALSE)</formula>
    </cfRule>
  </conditionalFormatting>
  <conditionalFormatting sqref="Y320">
    <cfRule type="expression" dxfId="869" priority="1009">
      <formula>IF(RIGHT(TEXT(Y320,"0.#"),1)=".",FALSE,TRUE)</formula>
    </cfRule>
    <cfRule type="expression" dxfId="868" priority="1010">
      <formula>IF(RIGHT(TEXT(Y320,"0.#"),1)=".",TRUE,FALSE)</formula>
    </cfRule>
  </conditionalFormatting>
  <conditionalFormatting sqref="Y351:Y358 Y349 Y339:Y345 Y326:Y332">
    <cfRule type="expression" dxfId="867" priority="989">
      <formula>IF(RIGHT(TEXT(Y326,"0.#"),1)=".",FALSE,TRUE)</formula>
    </cfRule>
    <cfRule type="expression" dxfId="866" priority="990">
      <formula>IF(RIGHT(TEXT(Y326,"0.#"),1)=".",TRUE,FALSE)</formula>
    </cfRule>
  </conditionalFormatting>
  <conditionalFormatting sqref="P16:AQ17 P15:AX15 P13:AX13">
    <cfRule type="expression" dxfId="865" priority="1007">
      <formula>IF(RIGHT(TEXT(P13,"0.#"),1)=".",FALSE,TRUE)</formula>
    </cfRule>
    <cfRule type="expression" dxfId="864" priority="1008">
      <formula>IF(RIGHT(TEXT(P13,"0.#"),1)=".",TRUE,FALSE)</formula>
    </cfRule>
  </conditionalFormatting>
  <conditionalFormatting sqref="P19:AJ19">
    <cfRule type="expression" dxfId="863" priority="1005">
      <formula>IF(RIGHT(TEXT(P19,"0.#"),1)=".",FALSE,TRUE)</formula>
    </cfRule>
    <cfRule type="expression" dxfId="862" priority="1006">
      <formula>IF(RIGHT(TEXT(P19,"0.#"),1)=".",TRUE,FALSE)</formula>
    </cfRule>
  </conditionalFormatting>
  <conditionalFormatting sqref="AE32 AQ32">
    <cfRule type="expression" dxfId="861" priority="1003">
      <formula>IF(RIGHT(TEXT(AE32,"0.#"),1)=".",FALSE,TRUE)</formula>
    </cfRule>
    <cfRule type="expression" dxfId="860" priority="1004">
      <formula>IF(RIGHT(TEXT(AE32,"0.#"),1)=".",TRUE,FALSE)</formula>
    </cfRule>
  </conditionalFormatting>
  <conditionalFormatting sqref="Y312:Y319 Y310">
    <cfRule type="expression" dxfId="859" priority="1001">
      <formula>IF(RIGHT(TEXT(Y310,"0.#"),1)=".",FALSE,TRUE)</formula>
    </cfRule>
    <cfRule type="expression" dxfId="858" priority="1002">
      <formula>IF(RIGHT(TEXT(Y310,"0.#"),1)=".",TRUE,FALSE)</formula>
    </cfRule>
  </conditionalFormatting>
  <conditionalFormatting sqref="AU311">
    <cfRule type="expression" dxfId="857" priority="999">
      <formula>IF(RIGHT(TEXT(AU311,"0.#"),1)=".",FALSE,TRUE)</formula>
    </cfRule>
    <cfRule type="expression" dxfId="856" priority="1000">
      <formula>IF(RIGHT(TEXT(AU311,"0.#"),1)=".",TRUE,FALSE)</formula>
    </cfRule>
  </conditionalFormatting>
  <conditionalFormatting sqref="AU320">
    <cfRule type="expression" dxfId="855" priority="997">
      <formula>IF(RIGHT(TEXT(AU320,"0.#"),1)=".",FALSE,TRUE)</formula>
    </cfRule>
    <cfRule type="expression" dxfId="854" priority="998">
      <formula>IF(RIGHT(TEXT(AU320,"0.#"),1)=".",TRUE,FALSE)</formula>
    </cfRule>
  </conditionalFormatting>
  <conditionalFormatting sqref="AU312:AU319 AU310">
    <cfRule type="expression" dxfId="853" priority="995">
      <formula>IF(RIGHT(TEXT(AU310,"0.#"),1)=".",FALSE,TRUE)</formula>
    </cfRule>
    <cfRule type="expression" dxfId="852" priority="996">
      <formula>IF(RIGHT(TEXT(AU310,"0.#"),1)=".",TRUE,FALSE)</formula>
    </cfRule>
  </conditionalFormatting>
  <conditionalFormatting sqref="Y350">
    <cfRule type="expression" dxfId="851" priority="993">
      <formula>IF(RIGHT(TEXT(Y350,"0.#"),1)=".",FALSE,TRUE)</formula>
    </cfRule>
    <cfRule type="expression" dxfId="850" priority="994">
      <formula>IF(RIGHT(TEXT(Y350,"0.#"),1)=".",TRUE,FALSE)</formula>
    </cfRule>
  </conditionalFormatting>
  <conditionalFormatting sqref="Y359 Y346 Y333">
    <cfRule type="expression" dxfId="849" priority="991">
      <formula>IF(RIGHT(TEXT(Y333,"0.#"),1)=".",FALSE,TRUE)</formula>
    </cfRule>
    <cfRule type="expression" dxfId="848" priority="992">
      <formula>IF(RIGHT(TEXT(Y333,"0.#"),1)=".",TRUE,FALSE)</formula>
    </cfRule>
  </conditionalFormatting>
  <conditionalFormatting sqref="AU350">
    <cfRule type="expression" dxfId="847" priority="987">
      <formula>IF(RIGHT(TEXT(AU350,"0.#"),1)=".",FALSE,TRUE)</formula>
    </cfRule>
    <cfRule type="expression" dxfId="846" priority="988">
      <formula>IF(RIGHT(TEXT(AU350,"0.#"),1)=".",TRUE,FALSE)</formula>
    </cfRule>
  </conditionalFormatting>
  <conditionalFormatting sqref="AU359 AU346 AU333">
    <cfRule type="expression" dxfId="845" priority="985">
      <formula>IF(RIGHT(TEXT(AU333,"0.#"),1)=".",FALSE,TRUE)</formula>
    </cfRule>
    <cfRule type="expression" dxfId="844" priority="986">
      <formula>IF(RIGHT(TEXT(AU333,"0.#"),1)=".",TRUE,FALSE)</formula>
    </cfRule>
  </conditionalFormatting>
  <conditionalFormatting sqref="AU351:AU358 AU349 AU339:AU345 AU328:AU332">
    <cfRule type="expression" dxfId="843" priority="983">
      <formula>IF(RIGHT(TEXT(AU328,"0.#"),1)=".",FALSE,TRUE)</formula>
    </cfRule>
    <cfRule type="expression" dxfId="842" priority="984">
      <formula>IF(RIGHT(TEXT(AU328,"0.#"),1)=".",TRUE,FALSE)</formula>
    </cfRule>
  </conditionalFormatting>
  <conditionalFormatting sqref="AI32">
    <cfRule type="expression" dxfId="841" priority="981">
      <formula>IF(RIGHT(TEXT(AI32,"0.#"),1)=".",FALSE,TRUE)</formula>
    </cfRule>
    <cfRule type="expression" dxfId="840" priority="982">
      <formula>IF(RIGHT(TEXT(AI32,"0.#"),1)=".",TRUE,FALSE)</formula>
    </cfRule>
  </conditionalFormatting>
  <conditionalFormatting sqref="AM32">
    <cfRule type="expression" dxfId="839" priority="979">
      <formula>IF(RIGHT(TEXT(AM32,"0.#"),1)=".",FALSE,TRUE)</formula>
    </cfRule>
    <cfRule type="expression" dxfId="838" priority="980">
      <formula>IF(RIGHT(TEXT(AM32,"0.#"),1)=".",TRUE,FALSE)</formula>
    </cfRule>
  </conditionalFormatting>
  <conditionalFormatting sqref="AE33">
    <cfRule type="expression" dxfId="837" priority="977">
      <formula>IF(RIGHT(TEXT(AE33,"0.#"),1)=".",FALSE,TRUE)</formula>
    </cfRule>
    <cfRule type="expression" dxfId="836" priority="978">
      <formula>IF(RIGHT(TEXT(AE33,"0.#"),1)=".",TRUE,FALSE)</formula>
    </cfRule>
  </conditionalFormatting>
  <conditionalFormatting sqref="AI33">
    <cfRule type="expression" dxfId="835" priority="975">
      <formula>IF(RIGHT(TEXT(AI33,"0.#"),1)=".",FALSE,TRUE)</formula>
    </cfRule>
    <cfRule type="expression" dxfId="834" priority="976">
      <formula>IF(RIGHT(TEXT(AI33,"0.#"),1)=".",TRUE,FALSE)</formula>
    </cfRule>
  </conditionalFormatting>
  <conditionalFormatting sqref="AM33">
    <cfRule type="expression" dxfId="833" priority="973">
      <formula>IF(RIGHT(TEXT(AM33,"0.#"),1)=".",FALSE,TRUE)</formula>
    </cfRule>
    <cfRule type="expression" dxfId="832" priority="974">
      <formula>IF(RIGHT(TEXT(AM33,"0.#"),1)=".",TRUE,FALSE)</formula>
    </cfRule>
  </conditionalFormatting>
  <conditionalFormatting sqref="AQ33">
    <cfRule type="expression" dxfId="831" priority="971">
      <formula>IF(RIGHT(TEXT(AQ33,"0.#"),1)=".",FALSE,TRUE)</formula>
    </cfRule>
    <cfRule type="expression" dxfId="830" priority="972">
      <formula>IF(RIGHT(TEXT(AQ33,"0.#"),1)=".",TRUE,FALSE)</formula>
    </cfRule>
  </conditionalFormatting>
  <conditionalFormatting sqref="AE210">
    <cfRule type="expression" dxfId="829" priority="969">
      <formula>IF(RIGHT(TEXT(AE210,"0.#"),1)=".",FALSE,TRUE)</formula>
    </cfRule>
    <cfRule type="expression" dxfId="828" priority="970">
      <formula>IF(RIGHT(TEXT(AE210,"0.#"),1)=".",TRUE,FALSE)</formula>
    </cfRule>
  </conditionalFormatting>
  <conditionalFormatting sqref="AE211">
    <cfRule type="expression" dxfId="827" priority="967">
      <formula>IF(RIGHT(TEXT(AE211,"0.#"),1)=".",FALSE,TRUE)</formula>
    </cfRule>
    <cfRule type="expression" dxfId="826" priority="968">
      <formula>IF(RIGHT(TEXT(AE211,"0.#"),1)=".",TRUE,FALSE)</formula>
    </cfRule>
  </conditionalFormatting>
  <conditionalFormatting sqref="AE212">
    <cfRule type="expression" dxfId="825" priority="965">
      <formula>IF(RIGHT(TEXT(AE212,"0.#"),1)=".",FALSE,TRUE)</formula>
    </cfRule>
    <cfRule type="expression" dxfId="824" priority="966">
      <formula>IF(RIGHT(TEXT(AE212,"0.#"),1)=".",TRUE,FALSE)</formula>
    </cfRule>
  </conditionalFormatting>
  <conditionalFormatting sqref="AI212">
    <cfRule type="expression" dxfId="823" priority="963">
      <formula>IF(RIGHT(TEXT(AI212,"0.#"),1)=".",FALSE,TRUE)</formula>
    </cfRule>
    <cfRule type="expression" dxfId="822" priority="964">
      <formula>IF(RIGHT(TEXT(AI212,"0.#"),1)=".",TRUE,FALSE)</formula>
    </cfRule>
  </conditionalFormatting>
  <conditionalFormatting sqref="AI211">
    <cfRule type="expression" dxfId="821" priority="961">
      <formula>IF(RIGHT(TEXT(AI211,"0.#"),1)=".",FALSE,TRUE)</formula>
    </cfRule>
    <cfRule type="expression" dxfId="820" priority="962">
      <formula>IF(RIGHT(TEXT(AI211,"0.#"),1)=".",TRUE,FALSE)</formula>
    </cfRule>
  </conditionalFormatting>
  <conditionalFormatting sqref="AI210">
    <cfRule type="expression" dxfId="819" priority="959">
      <formula>IF(RIGHT(TEXT(AI210,"0.#"),1)=".",FALSE,TRUE)</formula>
    </cfRule>
    <cfRule type="expression" dxfId="818" priority="960">
      <formula>IF(RIGHT(TEXT(AI210,"0.#"),1)=".",TRUE,FALSE)</formula>
    </cfRule>
  </conditionalFormatting>
  <conditionalFormatting sqref="AM210">
    <cfRule type="expression" dxfId="817" priority="957">
      <formula>IF(RIGHT(TEXT(AM210,"0.#"),1)=".",FALSE,TRUE)</formula>
    </cfRule>
    <cfRule type="expression" dxfId="816" priority="958">
      <formula>IF(RIGHT(TEXT(AM210,"0.#"),1)=".",TRUE,FALSE)</formula>
    </cfRule>
  </conditionalFormatting>
  <conditionalFormatting sqref="AM211">
    <cfRule type="expression" dxfId="815" priority="955">
      <formula>IF(RIGHT(TEXT(AM211,"0.#"),1)=".",FALSE,TRUE)</formula>
    </cfRule>
    <cfRule type="expression" dxfId="814" priority="956">
      <formula>IF(RIGHT(TEXT(AM211,"0.#"),1)=".",TRUE,FALSE)</formula>
    </cfRule>
  </conditionalFormatting>
  <conditionalFormatting sqref="AM212">
    <cfRule type="expression" dxfId="813" priority="953">
      <formula>IF(RIGHT(TEXT(AM212,"0.#"),1)=".",FALSE,TRUE)</formula>
    </cfRule>
    <cfRule type="expression" dxfId="812" priority="954">
      <formula>IF(RIGHT(TEXT(AM212,"0.#"),1)=".",TRUE,FALSE)</formula>
    </cfRule>
  </conditionalFormatting>
  <conditionalFormatting sqref="AL374:AO395">
    <cfRule type="expression" dxfId="811" priority="949">
      <formula>IF(AND(AL374&gt;=0, RIGHT(TEXT(AL374,"0.#"),1)&lt;&gt;"."),TRUE,FALSE)</formula>
    </cfRule>
    <cfRule type="expression" dxfId="810" priority="950">
      <formula>IF(AND(AL374&gt;=0, RIGHT(TEXT(AL374,"0.#"),1)="."),TRUE,FALSE)</formula>
    </cfRule>
    <cfRule type="expression" dxfId="809" priority="951">
      <formula>IF(AND(AL374&lt;0, RIGHT(TEXT(AL374,"0.#"),1)&lt;&gt;"."),TRUE,FALSE)</formula>
    </cfRule>
    <cfRule type="expression" dxfId="808" priority="952">
      <formula>IF(AND(AL374&lt;0, RIGHT(TEXT(AL374,"0.#"),1)="."),TRUE,FALSE)</formula>
    </cfRule>
  </conditionalFormatting>
  <conditionalFormatting sqref="AQ210:AQ212">
    <cfRule type="expression" dxfId="807" priority="947">
      <formula>IF(RIGHT(TEXT(AQ210,"0.#"),1)=".",FALSE,TRUE)</formula>
    </cfRule>
    <cfRule type="expression" dxfId="806" priority="948">
      <formula>IF(RIGHT(TEXT(AQ210,"0.#"),1)=".",TRUE,FALSE)</formula>
    </cfRule>
  </conditionalFormatting>
  <conditionalFormatting sqref="AU210:AU212">
    <cfRule type="expression" dxfId="805" priority="945">
      <formula>IF(RIGHT(TEXT(AU210,"0.#"),1)=".",FALSE,TRUE)</formula>
    </cfRule>
    <cfRule type="expression" dxfId="804" priority="946">
      <formula>IF(RIGHT(TEXT(AU210,"0.#"),1)=".",TRUE,FALSE)</formula>
    </cfRule>
  </conditionalFormatting>
  <conditionalFormatting sqref="Y374:Y395">
    <cfRule type="expression" dxfId="803" priority="943">
      <formula>IF(RIGHT(TEXT(Y374,"0.#"),1)=".",FALSE,TRUE)</formula>
    </cfRule>
    <cfRule type="expression" dxfId="802" priority="944">
      <formula>IF(RIGHT(TEXT(Y374,"0.#"),1)=".",TRUE,FALSE)</formula>
    </cfRule>
  </conditionalFormatting>
  <conditionalFormatting sqref="AL631:AO660">
    <cfRule type="expression" dxfId="801" priority="939">
      <formula>IF(AND(AL631&gt;=0, RIGHT(TEXT(AL631,"0.#"),1)&lt;&gt;"."),TRUE,FALSE)</formula>
    </cfRule>
    <cfRule type="expression" dxfId="800" priority="940">
      <formula>IF(AND(AL631&gt;=0, RIGHT(TEXT(AL631,"0.#"),1)="."),TRUE,FALSE)</formula>
    </cfRule>
    <cfRule type="expression" dxfId="799" priority="941">
      <formula>IF(AND(AL631&lt;0, RIGHT(TEXT(AL631,"0.#"),1)&lt;&gt;"."),TRUE,FALSE)</formula>
    </cfRule>
    <cfRule type="expression" dxfId="798" priority="942">
      <formula>IF(AND(AL631&lt;0, RIGHT(TEXT(AL631,"0.#"),1)="."),TRUE,FALSE)</formula>
    </cfRule>
  </conditionalFormatting>
  <conditionalFormatting sqref="Y631:Y660">
    <cfRule type="expression" dxfId="797" priority="937">
      <formula>IF(RIGHT(TEXT(Y631,"0.#"),1)=".",FALSE,TRUE)</formula>
    </cfRule>
    <cfRule type="expression" dxfId="796" priority="938">
      <formula>IF(RIGHT(TEXT(Y631,"0.#"),1)=".",TRUE,FALSE)</formula>
    </cfRule>
  </conditionalFormatting>
  <conditionalFormatting sqref="AL366:AO366">
    <cfRule type="expression" dxfId="795" priority="933">
      <formula>IF(AND(AL366&gt;=0, RIGHT(TEXT(AL366,"0.#"),1)&lt;&gt;"."),TRUE,FALSE)</formula>
    </cfRule>
    <cfRule type="expression" dxfId="794" priority="934">
      <formula>IF(AND(AL366&gt;=0, RIGHT(TEXT(AL366,"0.#"),1)="."),TRUE,FALSE)</formula>
    </cfRule>
    <cfRule type="expression" dxfId="793" priority="935">
      <formula>IF(AND(AL366&lt;0, RIGHT(TEXT(AL366,"0.#"),1)&lt;&gt;"."),TRUE,FALSE)</formula>
    </cfRule>
    <cfRule type="expression" dxfId="792" priority="936">
      <formula>IF(AND(AL366&lt;0, RIGHT(TEXT(AL366,"0.#"),1)="."),TRUE,FALSE)</formula>
    </cfRule>
  </conditionalFormatting>
  <conditionalFormatting sqref="Y366">
    <cfRule type="expression" dxfId="791" priority="931">
      <formula>IF(RIGHT(TEXT(Y366,"0.#"),1)=".",FALSE,TRUE)</formula>
    </cfRule>
    <cfRule type="expression" dxfId="790" priority="932">
      <formula>IF(RIGHT(TEXT(Y366,"0.#"),1)=".",TRUE,FALSE)</formula>
    </cfRule>
  </conditionalFormatting>
  <conditionalFormatting sqref="Y409:Y428">
    <cfRule type="expression" dxfId="789" priority="869">
      <formula>IF(RIGHT(TEXT(Y409,"0.#"),1)=".",FALSE,TRUE)</formula>
    </cfRule>
    <cfRule type="expression" dxfId="788" priority="870">
      <formula>IF(RIGHT(TEXT(Y409,"0.#"),1)=".",TRUE,FALSE)</formula>
    </cfRule>
  </conditionalFormatting>
  <conditionalFormatting sqref="Y442:Y461">
    <cfRule type="expression" dxfId="787" priority="857">
      <formula>IF(RIGHT(TEXT(Y442,"0.#"),1)=".",FALSE,TRUE)</formula>
    </cfRule>
    <cfRule type="expression" dxfId="786" priority="858">
      <formula>IF(RIGHT(TEXT(Y442,"0.#"),1)=".",TRUE,FALSE)</formula>
    </cfRule>
  </conditionalFormatting>
  <conditionalFormatting sqref="Y475:Y494">
    <cfRule type="expression" dxfId="785" priority="845">
      <formula>IF(RIGHT(TEXT(Y475,"0.#"),1)=".",FALSE,TRUE)</formula>
    </cfRule>
    <cfRule type="expression" dxfId="784" priority="846">
      <formula>IF(RIGHT(TEXT(Y475,"0.#"),1)=".",TRUE,FALSE)</formula>
    </cfRule>
  </conditionalFormatting>
  <conditionalFormatting sqref="Y500:Y527">
    <cfRule type="expression" dxfId="783" priority="833">
      <formula>IF(RIGHT(TEXT(Y500,"0.#"),1)=".",FALSE,TRUE)</formula>
    </cfRule>
    <cfRule type="expression" dxfId="782" priority="834">
      <formula>IF(RIGHT(TEXT(Y500,"0.#"),1)=".",TRUE,FALSE)</formula>
    </cfRule>
  </conditionalFormatting>
  <conditionalFormatting sqref="Y499">
    <cfRule type="expression" dxfId="781" priority="827">
      <formula>IF(RIGHT(TEXT(Y499,"0.#"),1)=".",FALSE,TRUE)</formula>
    </cfRule>
    <cfRule type="expression" dxfId="780" priority="828">
      <formula>IF(RIGHT(TEXT(Y499,"0.#"),1)=".",TRUE,FALSE)</formula>
    </cfRule>
  </conditionalFormatting>
  <conditionalFormatting sqref="Y541:Y560">
    <cfRule type="expression" dxfId="779" priority="821">
      <formula>IF(RIGHT(TEXT(Y541,"0.#"),1)=".",FALSE,TRUE)</formula>
    </cfRule>
    <cfRule type="expression" dxfId="778" priority="822">
      <formula>IF(RIGHT(TEXT(Y541,"0.#"),1)=".",TRUE,FALSE)</formula>
    </cfRule>
  </conditionalFormatting>
  <conditionalFormatting sqref="W23">
    <cfRule type="expression" dxfId="777" priority="929">
      <formula>IF(RIGHT(TEXT(W23,"0.#"),1)=".",FALSE,TRUE)</formula>
    </cfRule>
    <cfRule type="expression" dxfId="776" priority="930">
      <formula>IF(RIGHT(TEXT(W23,"0.#"),1)=".",TRUE,FALSE)</formula>
    </cfRule>
  </conditionalFormatting>
  <conditionalFormatting sqref="W24:W27">
    <cfRule type="expression" dxfId="775" priority="927">
      <formula>IF(RIGHT(TEXT(W24,"0.#"),1)=".",FALSE,TRUE)</formula>
    </cfRule>
    <cfRule type="expression" dxfId="774" priority="928">
      <formula>IF(RIGHT(TEXT(W24,"0.#"),1)=".",TRUE,FALSE)</formula>
    </cfRule>
  </conditionalFormatting>
  <conditionalFormatting sqref="W28">
    <cfRule type="expression" dxfId="773" priority="925">
      <formula>IF(RIGHT(TEXT(W28,"0.#"),1)=".",FALSE,TRUE)</formula>
    </cfRule>
    <cfRule type="expression" dxfId="772" priority="926">
      <formula>IF(RIGHT(TEXT(W28,"0.#"),1)=".",TRUE,FALSE)</formula>
    </cfRule>
  </conditionalFormatting>
  <conditionalFormatting sqref="P23">
    <cfRule type="expression" dxfId="771" priority="923">
      <formula>IF(RIGHT(TEXT(P23,"0.#"),1)=".",FALSE,TRUE)</formula>
    </cfRule>
    <cfRule type="expression" dxfId="770" priority="924">
      <formula>IF(RIGHT(TEXT(P23,"0.#"),1)=".",TRUE,FALSE)</formula>
    </cfRule>
  </conditionalFormatting>
  <conditionalFormatting sqref="P24:P27">
    <cfRule type="expression" dxfId="769" priority="921">
      <formula>IF(RIGHT(TEXT(P24,"0.#"),1)=".",FALSE,TRUE)</formula>
    </cfRule>
    <cfRule type="expression" dxfId="768" priority="922">
      <formula>IF(RIGHT(TEXT(P24,"0.#"),1)=".",TRUE,FALSE)</formula>
    </cfRule>
  </conditionalFormatting>
  <conditionalFormatting sqref="P28">
    <cfRule type="expression" dxfId="767" priority="919">
      <formula>IF(RIGHT(TEXT(P28,"0.#"),1)=".",FALSE,TRUE)</formula>
    </cfRule>
    <cfRule type="expression" dxfId="766" priority="920">
      <formula>IF(RIGHT(TEXT(P28,"0.#"),1)=".",TRUE,FALSE)</formula>
    </cfRule>
  </conditionalFormatting>
  <conditionalFormatting sqref="AE202">
    <cfRule type="expression" dxfId="765" priority="917">
      <formula>IF(RIGHT(TEXT(AE202,"0.#"),1)=".",FALSE,TRUE)</formula>
    </cfRule>
    <cfRule type="expression" dxfId="764" priority="918">
      <formula>IF(RIGHT(TEXT(AE202,"0.#"),1)=".",TRUE,FALSE)</formula>
    </cfRule>
  </conditionalFormatting>
  <conditionalFormatting sqref="AE203">
    <cfRule type="expression" dxfId="763" priority="915">
      <formula>IF(RIGHT(TEXT(AE203,"0.#"),1)=".",FALSE,TRUE)</formula>
    </cfRule>
    <cfRule type="expression" dxfId="762" priority="916">
      <formula>IF(RIGHT(TEXT(AE203,"0.#"),1)=".",TRUE,FALSE)</formula>
    </cfRule>
  </conditionalFormatting>
  <conditionalFormatting sqref="AE204">
    <cfRule type="expression" dxfId="761" priority="913">
      <formula>IF(RIGHT(TEXT(AE204,"0.#"),1)=".",FALSE,TRUE)</formula>
    </cfRule>
    <cfRule type="expression" dxfId="760" priority="914">
      <formula>IF(RIGHT(TEXT(AE204,"0.#"),1)=".",TRUE,FALSE)</formula>
    </cfRule>
  </conditionalFormatting>
  <conditionalFormatting sqref="AI204">
    <cfRule type="expression" dxfId="759" priority="911">
      <formula>IF(RIGHT(TEXT(AI204,"0.#"),1)=".",FALSE,TRUE)</formula>
    </cfRule>
    <cfRule type="expression" dxfId="758" priority="912">
      <formula>IF(RIGHT(TEXT(AI204,"0.#"),1)=".",TRUE,FALSE)</formula>
    </cfRule>
  </conditionalFormatting>
  <conditionalFormatting sqref="AI203">
    <cfRule type="expression" dxfId="757" priority="909">
      <formula>IF(RIGHT(TEXT(AI203,"0.#"),1)=".",FALSE,TRUE)</formula>
    </cfRule>
    <cfRule type="expression" dxfId="756" priority="910">
      <formula>IF(RIGHT(TEXT(AI203,"0.#"),1)=".",TRUE,FALSE)</formula>
    </cfRule>
  </conditionalFormatting>
  <conditionalFormatting sqref="AI202">
    <cfRule type="expression" dxfId="755" priority="907">
      <formula>IF(RIGHT(TEXT(AI202,"0.#"),1)=".",FALSE,TRUE)</formula>
    </cfRule>
    <cfRule type="expression" dxfId="754" priority="908">
      <formula>IF(RIGHT(TEXT(AI202,"0.#"),1)=".",TRUE,FALSE)</formula>
    </cfRule>
  </conditionalFormatting>
  <conditionalFormatting sqref="AM202">
    <cfRule type="expression" dxfId="753" priority="905">
      <formula>IF(RIGHT(TEXT(AM202,"0.#"),1)=".",FALSE,TRUE)</formula>
    </cfRule>
    <cfRule type="expression" dxfId="752" priority="906">
      <formula>IF(RIGHT(TEXT(AM202,"0.#"),1)=".",TRUE,FALSE)</formula>
    </cfRule>
  </conditionalFormatting>
  <conditionalFormatting sqref="AM203">
    <cfRule type="expression" dxfId="751" priority="903">
      <formula>IF(RIGHT(TEXT(AM203,"0.#"),1)=".",FALSE,TRUE)</formula>
    </cfRule>
    <cfRule type="expression" dxfId="750" priority="904">
      <formula>IF(RIGHT(TEXT(AM203,"0.#"),1)=".",TRUE,FALSE)</formula>
    </cfRule>
  </conditionalFormatting>
  <conditionalFormatting sqref="AM204">
    <cfRule type="expression" dxfId="749" priority="901">
      <formula>IF(RIGHT(TEXT(AM204,"0.#"),1)=".",FALSE,TRUE)</formula>
    </cfRule>
    <cfRule type="expression" dxfId="748" priority="902">
      <formula>IF(RIGHT(TEXT(AM204,"0.#"),1)=".",TRUE,FALSE)</formula>
    </cfRule>
  </conditionalFormatting>
  <conditionalFormatting sqref="AQ202:AQ204">
    <cfRule type="expression" dxfId="747" priority="899">
      <formula>IF(RIGHT(TEXT(AQ202,"0.#"),1)=".",FALSE,TRUE)</formula>
    </cfRule>
    <cfRule type="expression" dxfId="746" priority="900">
      <formula>IF(RIGHT(TEXT(AQ202,"0.#"),1)=".",TRUE,FALSE)</formula>
    </cfRule>
  </conditionalFormatting>
  <conditionalFormatting sqref="AU202:AU204">
    <cfRule type="expression" dxfId="745" priority="897">
      <formula>IF(RIGHT(TEXT(AU202,"0.#"),1)=".",FALSE,TRUE)</formula>
    </cfRule>
    <cfRule type="expression" dxfId="744" priority="898">
      <formula>IF(RIGHT(TEXT(AU202,"0.#"),1)=".",TRUE,FALSE)</formula>
    </cfRule>
  </conditionalFormatting>
  <conditionalFormatting sqref="AE205">
    <cfRule type="expression" dxfId="743" priority="895">
      <formula>IF(RIGHT(TEXT(AE205,"0.#"),1)=".",FALSE,TRUE)</formula>
    </cfRule>
    <cfRule type="expression" dxfId="742" priority="896">
      <formula>IF(RIGHT(TEXT(AE205,"0.#"),1)=".",TRUE,FALSE)</formula>
    </cfRule>
  </conditionalFormatting>
  <conditionalFormatting sqref="AE206">
    <cfRule type="expression" dxfId="741" priority="893">
      <formula>IF(RIGHT(TEXT(AE206,"0.#"),1)=".",FALSE,TRUE)</formula>
    </cfRule>
    <cfRule type="expression" dxfId="740" priority="894">
      <formula>IF(RIGHT(TEXT(AE206,"0.#"),1)=".",TRUE,FALSE)</formula>
    </cfRule>
  </conditionalFormatting>
  <conditionalFormatting sqref="AE207">
    <cfRule type="expression" dxfId="739" priority="891">
      <formula>IF(RIGHT(TEXT(AE207,"0.#"),1)=".",FALSE,TRUE)</formula>
    </cfRule>
    <cfRule type="expression" dxfId="738" priority="892">
      <formula>IF(RIGHT(TEXT(AE207,"0.#"),1)=".",TRUE,FALSE)</formula>
    </cfRule>
  </conditionalFormatting>
  <conditionalFormatting sqref="AI207">
    <cfRule type="expression" dxfId="737" priority="889">
      <formula>IF(RIGHT(TEXT(AI207,"0.#"),1)=".",FALSE,TRUE)</formula>
    </cfRule>
    <cfRule type="expression" dxfId="736" priority="890">
      <formula>IF(RIGHT(TEXT(AI207,"0.#"),1)=".",TRUE,FALSE)</formula>
    </cfRule>
  </conditionalFormatting>
  <conditionalFormatting sqref="AI206">
    <cfRule type="expression" dxfId="735" priority="887">
      <formula>IF(RIGHT(TEXT(AI206,"0.#"),1)=".",FALSE,TRUE)</formula>
    </cfRule>
    <cfRule type="expression" dxfId="734" priority="888">
      <formula>IF(RIGHT(TEXT(AI206,"0.#"),1)=".",TRUE,FALSE)</formula>
    </cfRule>
  </conditionalFormatting>
  <conditionalFormatting sqref="AI205">
    <cfRule type="expression" dxfId="733" priority="885">
      <formula>IF(RIGHT(TEXT(AI205,"0.#"),1)=".",FALSE,TRUE)</formula>
    </cfRule>
    <cfRule type="expression" dxfId="732" priority="886">
      <formula>IF(RIGHT(TEXT(AI205,"0.#"),1)=".",TRUE,FALSE)</formula>
    </cfRule>
  </conditionalFormatting>
  <conditionalFormatting sqref="AM205">
    <cfRule type="expression" dxfId="731" priority="883">
      <formula>IF(RIGHT(TEXT(AM205,"0.#"),1)=".",FALSE,TRUE)</formula>
    </cfRule>
    <cfRule type="expression" dxfId="730" priority="884">
      <formula>IF(RIGHT(TEXT(AM205,"0.#"),1)=".",TRUE,FALSE)</formula>
    </cfRule>
  </conditionalFormatting>
  <conditionalFormatting sqref="AM206">
    <cfRule type="expression" dxfId="729" priority="881">
      <formula>IF(RIGHT(TEXT(AM206,"0.#"),1)=".",FALSE,TRUE)</formula>
    </cfRule>
    <cfRule type="expression" dxfId="728" priority="882">
      <formula>IF(RIGHT(TEXT(AM206,"0.#"),1)=".",TRUE,FALSE)</formula>
    </cfRule>
  </conditionalFormatting>
  <conditionalFormatting sqref="AM207">
    <cfRule type="expression" dxfId="727" priority="879">
      <formula>IF(RIGHT(TEXT(AM207,"0.#"),1)=".",FALSE,TRUE)</formula>
    </cfRule>
    <cfRule type="expression" dxfId="726" priority="880">
      <formula>IF(RIGHT(TEXT(AM207,"0.#"),1)=".",TRUE,FALSE)</formula>
    </cfRule>
  </conditionalFormatting>
  <conditionalFormatting sqref="AQ205:AQ207">
    <cfRule type="expression" dxfId="725" priority="877">
      <formula>IF(RIGHT(TEXT(AQ205,"0.#"),1)=".",FALSE,TRUE)</formula>
    </cfRule>
    <cfRule type="expression" dxfId="724" priority="878">
      <formula>IF(RIGHT(TEXT(AQ205,"0.#"),1)=".",TRUE,FALSE)</formula>
    </cfRule>
  </conditionalFormatting>
  <conditionalFormatting sqref="AU205:AU207">
    <cfRule type="expression" dxfId="723" priority="875">
      <formula>IF(RIGHT(TEXT(AU205,"0.#"),1)=".",FALSE,TRUE)</formula>
    </cfRule>
    <cfRule type="expression" dxfId="722" priority="876">
      <formula>IF(RIGHT(TEXT(AU205,"0.#"),1)=".",TRUE,FALSE)</formula>
    </cfRule>
  </conditionalFormatting>
  <conditionalFormatting sqref="AL409:AO428">
    <cfRule type="expression" dxfId="721" priority="871">
      <formula>IF(AND(AL409&gt;=0, RIGHT(TEXT(AL409,"0.#"),1)&lt;&gt;"."),TRUE,FALSE)</formula>
    </cfRule>
    <cfRule type="expression" dxfId="720" priority="872">
      <formula>IF(AND(AL409&gt;=0, RIGHT(TEXT(AL409,"0.#"),1)="."),TRUE,FALSE)</formula>
    </cfRule>
    <cfRule type="expression" dxfId="719" priority="873">
      <formula>IF(AND(AL409&lt;0, RIGHT(TEXT(AL409,"0.#"),1)&lt;&gt;"."),TRUE,FALSE)</formula>
    </cfRule>
    <cfRule type="expression" dxfId="718" priority="874">
      <formula>IF(AND(AL409&lt;0, RIGHT(TEXT(AL409,"0.#"),1)="."),TRUE,FALSE)</formula>
    </cfRule>
  </conditionalFormatting>
  <conditionalFormatting sqref="AL442:AO461">
    <cfRule type="expression" dxfId="717" priority="859">
      <formula>IF(AND(AL442&gt;=0, RIGHT(TEXT(AL442,"0.#"),1)&lt;&gt;"."),TRUE,FALSE)</formula>
    </cfRule>
    <cfRule type="expression" dxfId="716" priority="860">
      <formula>IF(AND(AL442&gt;=0, RIGHT(TEXT(AL442,"0.#"),1)="."),TRUE,FALSE)</formula>
    </cfRule>
    <cfRule type="expression" dxfId="715" priority="861">
      <formula>IF(AND(AL442&lt;0, RIGHT(TEXT(AL442,"0.#"),1)&lt;&gt;"."),TRUE,FALSE)</formula>
    </cfRule>
    <cfRule type="expression" dxfId="714" priority="862">
      <formula>IF(AND(AL442&lt;0, RIGHT(TEXT(AL442,"0.#"),1)="."),TRUE,FALSE)</formula>
    </cfRule>
  </conditionalFormatting>
  <conditionalFormatting sqref="AL475:AO494">
    <cfRule type="expression" dxfId="713" priority="847">
      <formula>IF(AND(AL475&gt;=0, RIGHT(TEXT(AL475,"0.#"),1)&lt;&gt;"."),TRUE,FALSE)</formula>
    </cfRule>
    <cfRule type="expression" dxfId="712" priority="848">
      <formula>IF(AND(AL475&gt;=0, RIGHT(TEXT(AL475,"0.#"),1)="."),TRUE,FALSE)</formula>
    </cfRule>
    <cfRule type="expression" dxfId="711" priority="849">
      <formula>IF(AND(AL475&lt;0, RIGHT(TEXT(AL475,"0.#"),1)&lt;&gt;"."),TRUE,FALSE)</formula>
    </cfRule>
    <cfRule type="expression" dxfId="710" priority="850">
      <formula>IF(AND(AL475&lt;0, RIGHT(TEXT(AL475,"0.#"),1)="."),TRUE,FALSE)</formula>
    </cfRule>
  </conditionalFormatting>
  <conditionalFormatting sqref="AL500:AO527">
    <cfRule type="expression" dxfId="709" priority="835">
      <formula>IF(AND(AL500&gt;=0, RIGHT(TEXT(AL500,"0.#"),1)&lt;&gt;"."),TRUE,FALSE)</formula>
    </cfRule>
    <cfRule type="expression" dxfId="708" priority="836">
      <formula>IF(AND(AL500&gt;=0, RIGHT(TEXT(AL500,"0.#"),1)="."),TRUE,FALSE)</formula>
    </cfRule>
    <cfRule type="expression" dxfId="707" priority="837">
      <formula>IF(AND(AL500&lt;0, RIGHT(TEXT(AL500,"0.#"),1)&lt;&gt;"."),TRUE,FALSE)</formula>
    </cfRule>
    <cfRule type="expression" dxfId="706" priority="838">
      <formula>IF(AND(AL500&lt;0, RIGHT(TEXT(AL500,"0.#"),1)="."),TRUE,FALSE)</formula>
    </cfRule>
  </conditionalFormatting>
  <conditionalFormatting sqref="AL499:AO499">
    <cfRule type="expression" dxfId="705" priority="829">
      <formula>IF(AND(AL499&gt;=0, RIGHT(TEXT(AL499,"0.#"),1)&lt;&gt;"."),TRUE,FALSE)</formula>
    </cfRule>
    <cfRule type="expression" dxfId="704" priority="830">
      <formula>IF(AND(AL499&gt;=0, RIGHT(TEXT(AL499,"0.#"),1)="."),TRUE,FALSE)</formula>
    </cfRule>
    <cfRule type="expression" dxfId="703" priority="831">
      <formula>IF(AND(AL499&lt;0, RIGHT(TEXT(AL499,"0.#"),1)&lt;&gt;"."),TRUE,FALSE)</formula>
    </cfRule>
    <cfRule type="expression" dxfId="702" priority="832">
      <formula>IF(AND(AL499&lt;0, RIGHT(TEXT(AL499,"0.#"),1)="."),TRUE,FALSE)</formula>
    </cfRule>
  </conditionalFormatting>
  <conditionalFormatting sqref="AL541:AO560">
    <cfRule type="expression" dxfId="701" priority="823">
      <formula>IF(AND(AL541&gt;=0, RIGHT(TEXT(AL541,"0.#"),1)&lt;&gt;"."),TRUE,FALSE)</formula>
    </cfRule>
    <cfRule type="expression" dxfId="700" priority="824">
      <formula>IF(AND(AL541&gt;=0, RIGHT(TEXT(AL541,"0.#"),1)="."),TRUE,FALSE)</formula>
    </cfRule>
    <cfRule type="expression" dxfId="699" priority="825">
      <formula>IF(AND(AL541&lt;0, RIGHT(TEXT(AL541,"0.#"),1)&lt;&gt;"."),TRUE,FALSE)</formula>
    </cfRule>
    <cfRule type="expression" dxfId="698" priority="826">
      <formula>IF(AND(AL541&lt;0, RIGHT(TEXT(AL541,"0.#"),1)="."),TRUE,FALSE)</formula>
    </cfRule>
  </conditionalFormatting>
  <conditionalFormatting sqref="AL566:AO593">
    <cfRule type="expression" dxfId="697" priority="811">
      <formula>IF(AND(AL566&gt;=0, RIGHT(TEXT(AL566,"0.#"),1)&lt;&gt;"."),TRUE,FALSE)</formula>
    </cfRule>
    <cfRule type="expression" dxfId="696" priority="812">
      <formula>IF(AND(AL566&gt;=0, RIGHT(TEXT(AL566,"0.#"),1)="."),TRUE,FALSE)</formula>
    </cfRule>
    <cfRule type="expression" dxfId="695" priority="813">
      <formula>IF(AND(AL566&lt;0, RIGHT(TEXT(AL566,"0.#"),1)&lt;&gt;"."),TRUE,FALSE)</formula>
    </cfRule>
    <cfRule type="expression" dxfId="694" priority="814">
      <formula>IF(AND(AL566&lt;0, RIGHT(TEXT(AL566,"0.#"),1)="."),TRUE,FALSE)</formula>
    </cfRule>
  </conditionalFormatting>
  <conditionalFormatting sqref="Y566:Y593">
    <cfRule type="expression" dxfId="693" priority="809">
      <formula>IF(RIGHT(TEXT(Y566,"0.#"),1)=".",FALSE,TRUE)</formula>
    </cfRule>
    <cfRule type="expression" dxfId="692" priority="810">
      <formula>IF(RIGHT(TEXT(Y566,"0.#"),1)=".",TRUE,FALSE)</formula>
    </cfRule>
  </conditionalFormatting>
  <conditionalFormatting sqref="AL564:AO565">
    <cfRule type="expression" dxfId="691" priority="805">
      <formula>IF(AND(AL564&gt;=0, RIGHT(TEXT(AL564,"0.#"),1)&lt;&gt;"."),TRUE,FALSE)</formula>
    </cfRule>
    <cfRule type="expression" dxfId="690" priority="806">
      <formula>IF(AND(AL564&gt;=0, RIGHT(TEXT(AL564,"0.#"),1)="."),TRUE,FALSE)</formula>
    </cfRule>
    <cfRule type="expression" dxfId="689" priority="807">
      <formula>IF(AND(AL564&lt;0, RIGHT(TEXT(AL564,"0.#"),1)&lt;&gt;"."),TRUE,FALSE)</formula>
    </cfRule>
    <cfRule type="expression" dxfId="688" priority="808">
      <formula>IF(AND(AL564&lt;0, RIGHT(TEXT(AL564,"0.#"),1)="."),TRUE,FALSE)</formula>
    </cfRule>
  </conditionalFormatting>
  <conditionalFormatting sqref="Y564:Y565">
    <cfRule type="expression" dxfId="687" priority="803">
      <formula>IF(RIGHT(TEXT(Y564,"0.#"),1)=".",FALSE,TRUE)</formula>
    </cfRule>
    <cfRule type="expression" dxfId="686" priority="804">
      <formula>IF(RIGHT(TEXT(Y564,"0.#"),1)=".",TRUE,FALSE)</formula>
    </cfRule>
  </conditionalFormatting>
  <conditionalFormatting sqref="AL599:AO626">
    <cfRule type="expression" dxfId="685" priority="799">
      <formula>IF(AND(AL599&gt;=0, RIGHT(TEXT(AL599,"0.#"),1)&lt;&gt;"."),TRUE,FALSE)</formula>
    </cfRule>
    <cfRule type="expression" dxfId="684" priority="800">
      <formula>IF(AND(AL599&gt;=0, RIGHT(TEXT(AL599,"0.#"),1)="."),TRUE,FALSE)</formula>
    </cfRule>
    <cfRule type="expression" dxfId="683" priority="801">
      <formula>IF(AND(AL599&lt;0, RIGHT(TEXT(AL599,"0.#"),1)&lt;&gt;"."),TRUE,FALSE)</formula>
    </cfRule>
    <cfRule type="expression" dxfId="682" priority="802">
      <formula>IF(AND(AL599&lt;0, RIGHT(TEXT(AL599,"0.#"),1)="."),TRUE,FALSE)</formula>
    </cfRule>
  </conditionalFormatting>
  <conditionalFormatting sqref="Y599:Y626">
    <cfRule type="expression" dxfId="681" priority="797">
      <formula>IF(RIGHT(TEXT(Y599,"0.#"),1)=".",FALSE,TRUE)</formula>
    </cfRule>
    <cfRule type="expression" dxfId="680" priority="798">
      <formula>IF(RIGHT(TEXT(Y599,"0.#"),1)=".",TRUE,FALSE)</formula>
    </cfRule>
  </conditionalFormatting>
  <conditionalFormatting sqref="AL597:AO598">
    <cfRule type="expression" dxfId="679" priority="793">
      <formula>IF(AND(AL597&gt;=0, RIGHT(TEXT(AL597,"0.#"),1)&lt;&gt;"."),TRUE,FALSE)</formula>
    </cfRule>
    <cfRule type="expression" dxfId="678" priority="794">
      <formula>IF(AND(AL597&gt;=0, RIGHT(TEXT(AL597,"0.#"),1)="."),TRUE,FALSE)</formula>
    </cfRule>
    <cfRule type="expression" dxfId="677" priority="795">
      <formula>IF(AND(AL597&lt;0, RIGHT(TEXT(AL597,"0.#"),1)&lt;&gt;"."),TRUE,FALSE)</formula>
    </cfRule>
    <cfRule type="expression" dxfId="676" priority="796">
      <formula>IF(AND(AL597&lt;0, RIGHT(TEXT(AL597,"0.#"),1)="."),TRUE,FALSE)</formula>
    </cfRule>
  </conditionalFormatting>
  <conditionalFormatting sqref="Y597:Y598">
    <cfRule type="expression" dxfId="675" priority="791">
      <formula>IF(RIGHT(TEXT(Y597,"0.#"),1)=".",FALSE,TRUE)</formula>
    </cfRule>
    <cfRule type="expression" dxfId="674" priority="792">
      <formula>IF(RIGHT(TEXT(Y597,"0.#"),1)=".",TRUE,FALSE)</formula>
    </cfRule>
  </conditionalFormatting>
  <conditionalFormatting sqref="AU33">
    <cfRule type="expression" dxfId="673" priority="787">
      <formula>IF(RIGHT(TEXT(AU33,"0.#"),1)=".",FALSE,TRUE)</formula>
    </cfRule>
    <cfRule type="expression" dxfId="672" priority="788">
      <formula>IF(RIGHT(TEXT(AU33,"0.#"),1)=".",TRUE,FALSE)</formula>
    </cfRule>
  </conditionalFormatting>
  <conditionalFormatting sqref="AU32">
    <cfRule type="expression" dxfId="671" priority="789">
      <formula>IF(RIGHT(TEXT(AU32,"0.#"),1)=".",FALSE,TRUE)</formula>
    </cfRule>
    <cfRule type="expression" dxfId="670" priority="790">
      <formula>IF(RIGHT(TEXT(AU32,"0.#"),1)=".",TRUE,FALSE)</formula>
    </cfRule>
  </conditionalFormatting>
  <conditionalFormatting sqref="P29:AC29">
    <cfRule type="expression" dxfId="669" priority="785">
      <formula>IF(RIGHT(TEXT(P29,"0.#"),1)=".",FALSE,TRUE)</formula>
    </cfRule>
    <cfRule type="expression" dxfId="668" priority="786">
      <formula>IF(RIGHT(TEXT(P29,"0.#"),1)=".",TRUE,FALSE)</formula>
    </cfRule>
  </conditionalFormatting>
  <conditionalFormatting sqref="AM41">
    <cfRule type="expression" dxfId="667" priority="767">
      <formula>IF(RIGHT(TEXT(AM41,"0.#"),1)=".",FALSE,TRUE)</formula>
    </cfRule>
    <cfRule type="expression" dxfId="666" priority="768">
      <formula>IF(RIGHT(TEXT(AM41,"0.#"),1)=".",TRUE,FALSE)</formula>
    </cfRule>
  </conditionalFormatting>
  <conditionalFormatting sqref="AM40">
    <cfRule type="expression" dxfId="665" priority="769">
      <formula>IF(RIGHT(TEXT(AM40,"0.#"),1)=".",FALSE,TRUE)</formula>
    </cfRule>
    <cfRule type="expression" dxfId="664" priority="770">
      <formula>IF(RIGHT(TEXT(AM40,"0.#"),1)=".",TRUE,FALSE)</formula>
    </cfRule>
  </conditionalFormatting>
  <conditionalFormatting sqref="AE39">
    <cfRule type="expression" dxfId="663" priority="783">
      <formula>IF(RIGHT(TEXT(AE39,"0.#"),1)=".",FALSE,TRUE)</formula>
    </cfRule>
    <cfRule type="expression" dxfId="662" priority="784">
      <formula>IF(RIGHT(TEXT(AE39,"0.#"),1)=".",TRUE,FALSE)</formula>
    </cfRule>
  </conditionalFormatting>
  <conditionalFormatting sqref="AQ39:AQ41">
    <cfRule type="expression" dxfId="661" priority="765">
      <formula>IF(RIGHT(TEXT(AQ39,"0.#"),1)=".",FALSE,TRUE)</formula>
    </cfRule>
    <cfRule type="expression" dxfId="660" priority="766">
      <formula>IF(RIGHT(TEXT(AQ39,"0.#"),1)=".",TRUE,FALSE)</formula>
    </cfRule>
  </conditionalFormatting>
  <conditionalFormatting sqref="AU39:AU41">
    <cfRule type="expression" dxfId="659" priority="763">
      <formula>IF(RIGHT(TEXT(AU39,"0.#"),1)=".",FALSE,TRUE)</formula>
    </cfRule>
    <cfRule type="expression" dxfId="658" priority="764">
      <formula>IF(RIGHT(TEXT(AU39,"0.#"),1)=".",TRUE,FALSE)</formula>
    </cfRule>
  </conditionalFormatting>
  <conditionalFormatting sqref="AI41">
    <cfRule type="expression" dxfId="657" priority="777">
      <formula>IF(RIGHT(TEXT(AI41,"0.#"),1)=".",FALSE,TRUE)</formula>
    </cfRule>
    <cfRule type="expression" dxfId="656" priority="778">
      <formula>IF(RIGHT(TEXT(AI41,"0.#"),1)=".",TRUE,FALSE)</formula>
    </cfRule>
  </conditionalFormatting>
  <conditionalFormatting sqref="AE40">
    <cfRule type="expression" dxfId="655" priority="781">
      <formula>IF(RIGHT(TEXT(AE40,"0.#"),1)=".",FALSE,TRUE)</formula>
    </cfRule>
    <cfRule type="expression" dxfId="654" priority="782">
      <formula>IF(RIGHT(TEXT(AE40,"0.#"),1)=".",TRUE,FALSE)</formula>
    </cfRule>
  </conditionalFormatting>
  <conditionalFormatting sqref="AE41">
    <cfRule type="expression" dxfId="653" priority="779">
      <formula>IF(RIGHT(TEXT(AE41,"0.#"),1)=".",FALSE,TRUE)</formula>
    </cfRule>
    <cfRule type="expression" dxfId="652" priority="780">
      <formula>IF(RIGHT(TEXT(AE41,"0.#"),1)=".",TRUE,FALSE)</formula>
    </cfRule>
  </conditionalFormatting>
  <conditionalFormatting sqref="AM39">
    <cfRule type="expression" dxfId="651" priority="771">
      <formula>IF(RIGHT(TEXT(AM39,"0.#"),1)=".",FALSE,TRUE)</formula>
    </cfRule>
    <cfRule type="expression" dxfId="650" priority="772">
      <formula>IF(RIGHT(TEXT(AM39,"0.#"),1)=".",TRUE,FALSE)</formula>
    </cfRule>
  </conditionalFormatting>
  <conditionalFormatting sqref="AI39">
    <cfRule type="expression" dxfId="649" priority="773">
      <formula>IF(RIGHT(TEXT(AI39,"0.#"),1)=".",FALSE,TRUE)</formula>
    </cfRule>
    <cfRule type="expression" dxfId="648" priority="774">
      <formula>IF(RIGHT(TEXT(AI39,"0.#"),1)=".",TRUE,FALSE)</formula>
    </cfRule>
  </conditionalFormatting>
  <conditionalFormatting sqref="AI40">
    <cfRule type="expression" dxfId="647" priority="775">
      <formula>IF(RIGHT(TEXT(AI40,"0.#"),1)=".",FALSE,TRUE)</formula>
    </cfRule>
    <cfRule type="expression" dxfId="646" priority="776">
      <formula>IF(RIGHT(TEXT(AI40,"0.#"),1)=".",TRUE,FALSE)</formula>
    </cfRule>
  </conditionalFormatting>
  <conditionalFormatting sqref="AM69">
    <cfRule type="expression" dxfId="645" priority="735">
      <formula>IF(RIGHT(TEXT(AM69,"0.#"),1)=".",FALSE,TRUE)</formula>
    </cfRule>
    <cfRule type="expression" dxfId="644" priority="736">
      <formula>IF(RIGHT(TEXT(AM69,"0.#"),1)=".",TRUE,FALSE)</formula>
    </cfRule>
  </conditionalFormatting>
  <conditionalFormatting sqref="AE70 AM70">
    <cfRule type="expression" dxfId="643" priority="733">
      <formula>IF(RIGHT(TEXT(AE70,"0.#"),1)=".",FALSE,TRUE)</formula>
    </cfRule>
    <cfRule type="expression" dxfId="642" priority="734">
      <formula>IF(RIGHT(TEXT(AE70,"0.#"),1)=".",TRUE,FALSE)</formula>
    </cfRule>
  </conditionalFormatting>
  <conditionalFormatting sqref="AI70">
    <cfRule type="expression" dxfId="641" priority="731">
      <formula>IF(RIGHT(TEXT(AI70,"0.#"),1)=".",FALSE,TRUE)</formula>
    </cfRule>
    <cfRule type="expression" dxfId="640" priority="732">
      <formula>IF(RIGHT(TEXT(AI70,"0.#"),1)=".",TRUE,FALSE)</formula>
    </cfRule>
  </conditionalFormatting>
  <conditionalFormatting sqref="AQ70">
    <cfRule type="expression" dxfId="639" priority="729">
      <formula>IF(RIGHT(TEXT(AQ70,"0.#"),1)=".",FALSE,TRUE)</formula>
    </cfRule>
    <cfRule type="expression" dxfId="638" priority="730">
      <formula>IF(RIGHT(TEXT(AQ70,"0.#"),1)=".",TRUE,FALSE)</formula>
    </cfRule>
  </conditionalFormatting>
  <conditionalFormatting sqref="AE69 AQ69">
    <cfRule type="expression" dxfId="637" priority="739">
      <formula>IF(RIGHT(TEXT(AE69,"0.#"),1)=".",FALSE,TRUE)</formula>
    </cfRule>
    <cfRule type="expression" dxfId="636" priority="740">
      <formula>IF(RIGHT(TEXT(AE69,"0.#"),1)=".",TRUE,FALSE)</formula>
    </cfRule>
  </conditionalFormatting>
  <conditionalFormatting sqref="AI69">
    <cfRule type="expression" dxfId="635" priority="737">
      <formula>IF(RIGHT(TEXT(AI69,"0.#"),1)=".",FALSE,TRUE)</formula>
    </cfRule>
    <cfRule type="expression" dxfId="634" priority="738">
      <formula>IF(RIGHT(TEXT(AI69,"0.#"),1)=".",TRUE,FALSE)</formula>
    </cfRule>
  </conditionalFormatting>
  <conditionalFormatting sqref="AE66 AQ66">
    <cfRule type="expression" dxfId="633" priority="727">
      <formula>IF(RIGHT(TEXT(AE66,"0.#"),1)=".",FALSE,TRUE)</formula>
    </cfRule>
    <cfRule type="expression" dxfId="632" priority="728">
      <formula>IF(RIGHT(TEXT(AE66,"0.#"),1)=".",TRUE,FALSE)</formula>
    </cfRule>
  </conditionalFormatting>
  <conditionalFormatting sqref="AI66">
    <cfRule type="expression" dxfId="631" priority="725">
      <formula>IF(RIGHT(TEXT(AI66,"0.#"),1)=".",FALSE,TRUE)</formula>
    </cfRule>
    <cfRule type="expression" dxfId="630" priority="726">
      <formula>IF(RIGHT(TEXT(AI66,"0.#"),1)=".",TRUE,FALSE)</formula>
    </cfRule>
  </conditionalFormatting>
  <conditionalFormatting sqref="AM66">
    <cfRule type="expression" dxfId="629" priority="723">
      <formula>IF(RIGHT(TEXT(AM66,"0.#"),1)=".",FALSE,TRUE)</formula>
    </cfRule>
    <cfRule type="expression" dxfId="628" priority="724">
      <formula>IF(RIGHT(TEXT(AM66,"0.#"),1)=".",TRUE,FALSE)</formula>
    </cfRule>
  </conditionalFormatting>
  <conditionalFormatting sqref="AE67">
    <cfRule type="expression" dxfId="627" priority="721">
      <formula>IF(RIGHT(TEXT(AE67,"0.#"),1)=".",FALSE,TRUE)</formula>
    </cfRule>
    <cfRule type="expression" dxfId="626" priority="722">
      <formula>IF(RIGHT(TEXT(AE67,"0.#"),1)=".",TRUE,FALSE)</formula>
    </cfRule>
  </conditionalFormatting>
  <conditionalFormatting sqref="AI67">
    <cfRule type="expression" dxfId="625" priority="719">
      <formula>IF(RIGHT(TEXT(AI67,"0.#"),1)=".",FALSE,TRUE)</formula>
    </cfRule>
    <cfRule type="expression" dxfId="624" priority="720">
      <formula>IF(RIGHT(TEXT(AI67,"0.#"),1)=".",TRUE,FALSE)</formula>
    </cfRule>
  </conditionalFormatting>
  <conditionalFormatting sqref="AM67">
    <cfRule type="expression" dxfId="623" priority="717">
      <formula>IF(RIGHT(TEXT(AM67,"0.#"),1)=".",FALSE,TRUE)</formula>
    </cfRule>
    <cfRule type="expression" dxfId="622" priority="718">
      <formula>IF(RIGHT(TEXT(AM67,"0.#"),1)=".",TRUE,FALSE)</formula>
    </cfRule>
  </conditionalFormatting>
  <conditionalFormatting sqref="AQ67">
    <cfRule type="expression" dxfId="621" priority="715">
      <formula>IF(RIGHT(TEXT(AQ67,"0.#"),1)=".",FALSE,TRUE)</formula>
    </cfRule>
    <cfRule type="expression" dxfId="620" priority="716">
      <formula>IF(RIGHT(TEXT(AQ67,"0.#"),1)=".",TRUE,FALSE)</formula>
    </cfRule>
  </conditionalFormatting>
  <conditionalFormatting sqref="AU66">
    <cfRule type="expression" dxfId="619" priority="713">
      <formula>IF(RIGHT(TEXT(AU66,"0.#"),1)=".",FALSE,TRUE)</formula>
    </cfRule>
    <cfRule type="expression" dxfId="618" priority="714">
      <formula>IF(RIGHT(TEXT(AU66,"0.#"),1)=".",TRUE,FALSE)</formula>
    </cfRule>
  </conditionalFormatting>
  <conditionalFormatting sqref="AU67">
    <cfRule type="expression" dxfId="617" priority="711">
      <formula>IF(RIGHT(TEXT(AU67,"0.#"),1)=".",FALSE,TRUE)</formula>
    </cfRule>
    <cfRule type="expression" dxfId="616" priority="712">
      <formula>IF(RIGHT(TEXT(AU67,"0.#"),1)=".",TRUE,FALSE)</formula>
    </cfRule>
  </conditionalFormatting>
  <conditionalFormatting sqref="AE100 AQ100">
    <cfRule type="expression" dxfId="615" priority="673">
      <formula>IF(RIGHT(TEXT(AE100,"0.#"),1)=".",FALSE,TRUE)</formula>
    </cfRule>
    <cfRule type="expression" dxfId="614" priority="674">
      <formula>IF(RIGHT(TEXT(AE100,"0.#"),1)=".",TRUE,FALSE)</formula>
    </cfRule>
  </conditionalFormatting>
  <conditionalFormatting sqref="AI100">
    <cfRule type="expression" dxfId="613" priority="671">
      <formula>IF(RIGHT(TEXT(AI100,"0.#"),1)=".",FALSE,TRUE)</formula>
    </cfRule>
    <cfRule type="expression" dxfId="612" priority="672">
      <formula>IF(RIGHT(TEXT(AI100,"0.#"),1)=".",TRUE,FALSE)</formula>
    </cfRule>
  </conditionalFormatting>
  <conditionalFormatting sqref="AM100">
    <cfRule type="expression" dxfId="611" priority="669">
      <formula>IF(RIGHT(TEXT(AM100,"0.#"),1)=".",FALSE,TRUE)</formula>
    </cfRule>
    <cfRule type="expression" dxfId="610" priority="670">
      <formula>IF(RIGHT(TEXT(AM100,"0.#"),1)=".",TRUE,FALSE)</formula>
    </cfRule>
  </conditionalFormatting>
  <conditionalFormatting sqref="AE101">
    <cfRule type="expression" dxfId="609" priority="667">
      <formula>IF(RIGHT(TEXT(AE101,"0.#"),1)=".",FALSE,TRUE)</formula>
    </cfRule>
    <cfRule type="expression" dxfId="608" priority="668">
      <formula>IF(RIGHT(TEXT(AE101,"0.#"),1)=".",TRUE,FALSE)</formula>
    </cfRule>
  </conditionalFormatting>
  <conditionalFormatting sqref="AI101">
    <cfRule type="expression" dxfId="607" priority="665">
      <formula>IF(RIGHT(TEXT(AI101,"0.#"),1)=".",FALSE,TRUE)</formula>
    </cfRule>
    <cfRule type="expression" dxfId="606" priority="666">
      <formula>IF(RIGHT(TEXT(AI101,"0.#"),1)=".",TRUE,FALSE)</formula>
    </cfRule>
  </conditionalFormatting>
  <conditionalFormatting sqref="AM101">
    <cfRule type="expression" dxfId="605" priority="663">
      <formula>IF(RIGHT(TEXT(AM101,"0.#"),1)=".",FALSE,TRUE)</formula>
    </cfRule>
    <cfRule type="expression" dxfId="604" priority="664">
      <formula>IF(RIGHT(TEXT(AM101,"0.#"),1)=".",TRUE,FALSE)</formula>
    </cfRule>
  </conditionalFormatting>
  <conditionalFormatting sqref="AQ101">
    <cfRule type="expression" dxfId="603" priority="661">
      <formula>IF(RIGHT(TEXT(AQ101,"0.#"),1)=".",FALSE,TRUE)</formula>
    </cfRule>
    <cfRule type="expression" dxfId="602" priority="662">
      <formula>IF(RIGHT(TEXT(AQ101,"0.#"),1)=".",TRUE,FALSE)</formula>
    </cfRule>
  </conditionalFormatting>
  <conditionalFormatting sqref="AU100">
    <cfRule type="expression" dxfId="601" priority="659">
      <formula>IF(RIGHT(TEXT(AU100,"0.#"),1)=".",FALSE,TRUE)</formula>
    </cfRule>
    <cfRule type="expression" dxfId="600" priority="660">
      <formula>IF(RIGHT(TEXT(AU100,"0.#"),1)=".",TRUE,FALSE)</formula>
    </cfRule>
  </conditionalFormatting>
  <conditionalFormatting sqref="AU101">
    <cfRule type="expression" dxfId="599" priority="657">
      <formula>IF(RIGHT(TEXT(AU101,"0.#"),1)=".",FALSE,TRUE)</formula>
    </cfRule>
    <cfRule type="expression" dxfId="598" priority="658">
      <formula>IF(RIGHT(TEXT(AU101,"0.#"),1)=".",TRUE,FALSE)</formula>
    </cfRule>
  </conditionalFormatting>
  <conditionalFormatting sqref="AM35">
    <cfRule type="expression" dxfId="597" priority="651">
      <formula>IF(RIGHT(TEXT(AM35,"0.#"),1)=".",FALSE,TRUE)</formula>
    </cfRule>
    <cfRule type="expression" dxfId="596" priority="652">
      <formula>IF(RIGHT(TEXT(AM35,"0.#"),1)=".",TRUE,FALSE)</formula>
    </cfRule>
  </conditionalFormatting>
  <conditionalFormatting sqref="AE36 AM36">
    <cfRule type="expression" dxfId="595" priority="649">
      <formula>IF(RIGHT(TEXT(AE36,"0.#"),1)=".",FALSE,TRUE)</formula>
    </cfRule>
    <cfRule type="expression" dxfId="594" priority="650">
      <formula>IF(RIGHT(TEXT(AE36,"0.#"),1)=".",TRUE,FALSE)</formula>
    </cfRule>
  </conditionalFormatting>
  <conditionalFormatting sqref="AI36">
    <cfRule type="expression" dxfId="593" priority="647">
      <formula>IF(RIGHT(TEXT(AI36,"0.#"),1)=".",FALSE,TRUE)</formula>
    </cfRule>
    <cfRule type="expression" dxfId="592" priority="648">
      <formula>IF(RIGHT(TEXT(AI36,"0.#"),1)=".",TRUE,FALSE)</formula>
    </cfRule>
  </conditionalFormatting>
  <conditionalFormatting sqref="AQ36">
    <cfRule type="expression" dxfId="591" priority="645">
      <formula>IF(RIGHT(TEXT(AQ36,"0.#"),1)=".",FALSE,TRUE)</formula>
    </cfRule>
    <cfRule type="expression" dxfId="590" priority="646">
      <formula>IF(RIGHT(TEXT(AQ36,"0.#"),1)=".",TRUE,FALSE)</formula>
    </cfRule>
  </conditionalFormatting>
  <conditionalFormatting sqref="AE35 AQ35">
    <cfRule type="expression" dxfId="589" priority="655">
      <formula>IF(RIGHT(TEXT(AE35,"0.#"),1)=".",FALSE,TRUE)</formula>
    </cfRule>
    <cfRule type="expression" dxfId="588" priority="656">
      <formula>IF(RIGHT(TEXT(AE35,"0.#"),1)=".",TRUE,FALSE)</formula>
    </cfRule>
  </conditionalFormatting>
  <conditionalFormatting sqref="AI35">
    <cfRule type="expression" dxfId="587" priority="653">
      <formula>IF(RIGHT(TEXT(AI35,"0.#"),1)=".",FALSE,TRUE)</formula>
    </cfRule>
    <cfRule type="expression" dxfId="586" priority="654">
      <formula>IF(RIGHT(TEXT(AI35,"0.#"),1)=".",TRUE,FALSE)</formula>
    </cfRule>
  </conditionalFormatting>
  <conditionalFormatting sqref="AM103">
    <cfRule type="expression" dxfId="585" priority="639">
      <formula>IF(RIGHT(TEXT(AM103,"0.#"),1)=".",FALSE,TRUE)</formula>
    </cfRule>
    <cfRule type="expression" dxfId="584" priority="640">
      <formula>IF(RIGHT(TEXT(AM103,"0.#"),1)=".",TRUE,FALSE)</formula>
    </cfRule>
  </conditionalFormatting>
  <conditionalFormatting sqref="AE104 AM104">
    <cfRule type="expression" dxfId="583" priority="637">
      <formula>IF(RIGHT(TEXT(AE104,"0.#"),1)=".",FALSE,TRUE)</formula>
    </cfRule>
    <cfRule type="expression" dxfId="582" priority="638">
      <formula>IF(RIGHT(TEXT(AE104,"0.#"),1)=".",TRUE,FALSE)</formula>
    </cfRule>
  </conditionalFormatting>
  <conditionalFormatting sqref="AI104">
    <cfRule type="expression" dxfId="581" priority="635">
      <formula>IF(RIGHT(TEXT(AI104,"0.#"),1)=".",FALSE,TRUE)</formula>
    </cfRule>
    <cfRule type="expression" dxfId="580" priority="636">
      <formula>IF(RIGHT(TEXT(AI104,"0.#"),1)=".",TRUE,FALSE)</formula>
    </cfRule>
  </conditionalFormatting>
  <conditionalFormatting sqref="AQ104">
    <cfRule type="expression" dxfId="579" priority="633">
      <formula>IF(RIGHT(TEXT(AQ104,"0.#"),1)=".",FALSE,TRUE)</formula>
    </cfRule>
    <cfRule type="expression" dxfId="578" priority="634">
      <formula>IF(RIGHT(TEXT(AQ104,"0.#"),1)=".",TRUE,FALSE)</formula>
    </cfRule>
  </conditionalFormatting>
  <conditionalFormatting sqref="AE103 AQ103">
    <cfRule type="expression" dxfId="577" priority="643">
      <formula>IF(RIGHT(TEXT(AE103,"0.#"),1)=".",FALSE,TRUE)</formula>
    </cfRule>
    <cfRule type="expression" dxfId="576" priority="644">
      <formula>IF(RIGHT(TEXT(AE103,"0.#"),1)=".",TRUE,FALSE)</formula>
    </cfRule>
  </conditionalFormatting>
  <conditionalFormatting sqref="AI103">
    <cfRule type="expression" dxfId="575" priority="641">
      <formula>IF(RIGHT(TEXT(AI103,"0.#"),1)=".",FALSE,TRUE)</formula>
    </cfRule>
    <cfRule type="expression" dxfId="574" priority="642">
      <formula>IF(RIGHT(TEXT(AI103,"0.#"),1)=".",TRUE,FALSE)</formula>
    </cfRule>
  </conditionalFormatting>
  <conditionalFormatting sqref="AM137">
    <cfRule type="expression" dxfId="573" priority="627">
      <formula>IF(RIGHT(TEXT(AM137,"0.#"),1)=".",FALSE,TRUE)</formula>
    </cfRule>
    <cfRule type="expression" dxfId="572" priority="628">
      <formula>IF(RIGHT(TEXT(AM137,"0.#"),1)=".",TRUE,FALSE)</formula>
    </cfRule>
  </conditionalFormatting>
  <conditionalFormatting sqref="AE138 AM138">
    <cfRule type="expression" dxfId="571" priority="625">
      <formula>IF(RIGHT(TEXT(AE138,"0.#"),1)=".",FALSE,TRUE)</formula>
    </cfRule>
    <cfRule type="expression" dxfId="570" priority="626">
      <formula>IF(RIGHT(TEXT(AE138,"0.#"),1)=".",TRUE,FALSE)</formula>
    </cfRule>
  </conditionalFormatting>
  <conditionalFormatting sqref="AI138">
    <cfRule type="expression" dxfId="569" priority="623">
      <formula>IF(RIGHT(TEXT(AI138,"0.#"),1)=".",FALSE,TRUE)</formula>
    </cfRule>
    <cfRule type="expression" dxfId="568" priority="624">
      <formula>IF(RIGHT(TEXT(AI138,"0.#"),1)=".",TRUE,FALSE)</formula>
    </cfRule>
  </conditionalFormatting>
  <conditionalFormatting sqref="AQ138">
    <cfRule type="expression" dxfId="567" priority="621">
      <formula>IF(RIGHT(TEXT(AQ138,"0.#"),1)=".",FALSE,TRUE)</formula>
    </cfRule>
    <cfRule type="expression" dxfId="566" priority="622">
      <formula>IF(RIGHT(TEXT(AQ138,"0.#"),1)=".",TRUE,FALSE)</formula>
    </cfRule>
  </conditionalFormatting>
  <conditionalFormatting sqref="AE137 AQ137">
    <cfRule type="expression" dxfId="565" priority="631">
      <formula>IF(RIGHT(TEXT(AE137,"0.#"),1)=".",FALSE,TRUE)</formula>
    </cfRule>
    <cfRule type="expression" dxfId="564" priority="632">
      <formula>IF(RIGHT(TEXT(AE137,"0.#"),1)=".",TRUE,FALSE)</formula>
    </cfRule>
  </conditionalFormatting>
  <conditionalFormatting sqref="AI137">
    <cfRule type="expression" dxfId="563" priority="629">
      <formula>IF(RIGHT(TEXT(AI137,"0.#"),1)=".",FALSE,TRUE)</formula>
    </cfRule>
    <cfRule type="expression" dxfId="562" priority="630">
      <formula>IF(RIGHT(TEXT(AI137,"0.#"),1)=".",TRUE,FALSE)</formula>
    </cfRule>
  </conditionalFormatting>
  <conditionalFormatting sqref="AM171">
    <cfRule type="expression" dxfId="561" priority="615">
      <formula>IF(RIGHT(TEXT(AM171,"0.#"),1)=".",FALSE,TRUE)</formula>
    </cfRule>
    <cfRule type="expression" dxfId="560" priority="616">
      <formula>IF(RIGHT(TEXT(AM171,"0.#"),1)=".",TRUE,FALSE)</formula>
    </cfRule>
  </conditionalFormatting>
  <conditionalFormatting sqref="AE172 AM172">
    <cfRule type="expression" dxfId="559" priority="613">
      <formula>IF(RIGHT(TEXT(AE172,"0.#"),1)=".",FALSE,TRUE)</formula>
    </cfRule>
    <cfRule type="expression" dxfId="558" priority="614">
      <formula>IF(RIGHT(TEXT(AE172,"0.#"),1)=".",TRUE,FALSE)</formula>
    </cfRule>
  </conditionalFormatting>
  <conditionalFormatting sqref="AI172">
    <cfRule type="expression" dxfId="557" priority="611">
      <formula>IF(RIGHT(TEXT(AI172,"0.#"),1)=".",FALSE,TRUE)</formula>
    </cfRule>
    <cfRule type="expression" dxfId="556" priority="612">
      <formula>IF(RIGHT(TEXT(AI172,"0.#"),1)=".",TRUE,FALSE)</formula>
    </cfRule>
  </conditionalFormatting>
  <conditionalFormatting sqref="AQ172">
    <cfRule type="expression" dxfId="555" priority="609">
      <formula>IF(RIGHT(TEXT(AQ172,"0.#"),1)=".",FALSE,TRUE)</formula>
    </cfRule>
    <cfRule type="expression" dxfId="554" priority="610">
      <formula>IF(RIGHT(TEXT(AQ172,"0.#"),1)=".",TRUE,FALSE)</formula>
    </cfRule>
  </conditionalFormatting>
  <conditionalFormatting sqref="AE171 AQ171">
    <cfRule type="expression" dxfId="553" priority="619">
      <formula>IF(RIGHT(TEXT(AE171,"0.#"),1)=".",FALSE,TRUE)</formula>
    </cfRule>
    <cfRule type="expression" dxfId="552" priority="620">
      <formula>IF(RIGHT(TEXT(AE171,"0.#"),1)=".",TRUE,FALSE)</formula>
    </cfRule>
  </conditionalFormatting>
  <conditionalFormatting sqref="AI171">
    <cfRule type="expression" dxfId="551" priority="617">
      <formula>IF(RIGHT(TEXT(AI171,"0.#"),1)=".",FALSE,TRUE)</formula>
    </cfRule>
    <cfRule type="expression" dxfId="550" priority="618">
      <formula>IF(RIGHT(TEXT(AI171,"0.#"),1)=".",TRUE,FALSE)</formula>
    </cfRule>
  </conditionalFormatting>
  <conditionalFormatting sqref="AE73">
    <cfRule type="expression" dxfId="549" priority="607">
      <formula>IF(RIGHT(TEXT(AE73,"0.#"),1)=".",FALSE,TRUE)</formula>
    </cfRule>
    <cfRule type="expression" dxfId="548" priority="608">
      <formula>IF(RIGHT(TEXT(AE73,"0.#"),1)=".",TRUE,FALSE)</formula>
    </cfRule>
  </conditionalFormatting>
  <conditionalFormatting sqref="AE74">
    <cfRule type="expression" dxfId="547" priority="605">
      <formula>IF(RIGHT(TEXT(AE74,"0.#"),1)=".",FALSE,TRUE)</formula>
    </cfRule>
    <cfRule type="expression" dxfId="546" priority="606">
      <formula>IF(RIGHT(TEXT(AE74,"0.#"),1)=".",TRUE,FALSE)</formula>
    </cfRule>
  </conditionalFormatting>
  <conditionalFormatting sqref="AE75">
    <cfRule type="expression" dxfId="545" priority="603">
      <formula>IF(RIGHT(TEXT(AE75,"0.#"),1)=".",FALSE,TRUE)</formula>
    </cfRule>
    <cfRule type="expression" dxfId="544" priority="604">
      <formula>IF(RIGHT(TEXT(AE75,"0.#"),1)=".",TRUE,FALSE)</formula>
    </cfRule>
  </conditionalFormatting>
  <conditionalFormatting sqref="AI75">
    <cfRule type="expression" dxfId="543" priority="601">
      <formula>IF(RIGHT(TEXT(AI75,"0.#"),1)=".",FALSE,TRUE)</formula>
    </cfRule>
    <cfRule type="expression" dxfId="542" priority="602">
      <formula>IF(RIGHT(TEXT(AI75,"0.#"),1)=".",TRUE,FALSE)</formula>
    </cfRule>
  </conditionalFormatting>
  <conditionalFormatting sqref="AI74">
    <cfRule type="expression" dxfId="541" priority="599">
      <formula>IF(RIGHT(TEXT(AI74,"0.#"),1)=".",FALSE,TRUE)</formula>
    </cfRule>
    <cfRule type="expression" dxfId="540" priority="600">
      <formula>IF(RIGHT(TEXT(AI74,"0.#"),1)=".",TRUE,FALSE)</formula>
    </cfRule>
  </conditionalFormatting>
  <conditionalFormatting sqref="AI73">
    <cfRule type="expression" dxfId="539" priority="597">
      <formula>IF(RIGHT(TEXT(AI73,"0.#"),1)=".",FALSE,TRUE)</formula>
    </cfRule>
    <cfRule type="expression" dxfId="538" priority="598">
      <formula>IF(RIGHT(TEXT(AI73,"0.#"),1)=".",TRUE,FALSE)</formula>
    </cfRule>
  </conditionalFormatting>
  <conditionalFormatting sqref="AM73">
    <cfRule type="expression" dxfId="537" priority="595">
      <formula>IF(RIGHT(TEXT(AM73,"0.#"),1)=".",FALSE,TRUE)</formula>
    </cfRule>
    <cfRule type="expression" dxfId="536" priority="596">
      <formula>IF(RIGHT(TEXT(AM73,"0.#"),1)=".",TRUE,FALSE)</formula>
    </cfRule>
  </conditionalFormatting>
  <conditionalFormatting sqref="AQ73:AQ75">
    <cfRule type="expression" dxfId="535" priority="589">
      <formula>IF(RIGHT(TEXT(AQ73,"0.#"),1)=".",FALSE,TRUE)</formula>
    </cfRule>
    <cfRule type="expression" dxfId="534" priority="590">
      <formula>IF(RIGHT(TEXT(AQ73,"0.#"),1)=".",TRUE,FALSE)</formula>
    </cfRule>
  </conditionalFormatting>
  <conditionalFormatting sqref="AU73:AU75">
    <cfRule type="expression" dxfId="533" priority="587">
      <formula>IF(RIGHT(TEXT(AU73,"0.#"),1)=".",FALSE,TRUE)</formula>
    </cfRule>
    <cfRule type="expression" dxfId="532" priority="588">
      <formula>IF(RIGHT(TEXT(AU73,"0.#"),1)=".",TRUE,FALSE)</formula>
    </cfRule>
  </conditionalFormatting>
  <conditionalFormatting sqref="AE107">
    <cfRule type="expression" dxfId="531" priority="585">
      <formula>IF(RIGHT(TEXT(AE107,"0.#"),1)=".",FALSE,TRUE)</formula>
    </cfRule>
    <cfRule type="expression" dxfId="530" priority="586">
      <formula>IF(RIGHT(TEXT(AE107,"0.#"),1)=".",TRUE,FALSE)</formula>
    </cfRule>
  </conditionalFormatting>
  <conditionalFormatting sqref="AM109">
    <cfRule type="expression" dxfId="529" priority="569">
      <formula>IF(RIGHT(TEXT(AM109,"0.#"),1)=".",FALSE,TRUE)</formula>
    </cfRule>
    <cfRule type="expression" dxfId="528" priority="570">
      <formula>IF(RIGHT(TEXT(AM109,"0.#"),1)=".",TRUE,FALSE)</formula>
    </cfRule>
  </conditionalFormatting>
  <conditionalFormatting sqref="AE108">
    <cfRule type="expression" dxfId="527" priority="583">
      <formula>IF(RIGHT(TEXT(AE108,"0.#"),1)=".",FALSE,TRUE)</formula>
    </cfRule>
    <cfRule type="expression" dxfId="526" priority="584">
      <formula>IF(RIGHT(TEXT(AE108,"0.#"),1)=".",TRUE,FALSE)</formula>
    </cfRule>
  </conditionalFormatting>
  <conditionalFormatting sqref="AE109">
    <cfRule type="expression" dxfId="525" priority="581">
      <formula>IF(RIGHT(TEXT(AE109,"0.#"),1)=".",FALSE,TRUE)</formula>
    </cfRule>
    <cfRule type="expression" dxfId="524" priority="582">
      <formula>IF(RIGHT(TEXT(AE109,"0.#"),1)=".",TRUE,FALSE)</formula>
    </cfRule>
  </conditionalFormatting>
  <conditionalFormatting sqref="AI109">
    <cfRule type="expression" dxfId="523" priority="579">
      <formula>IF(RIGHT(TEXT(AI109,"0.#"),1)=".",FALSE,TRUE)</formula>
    </cfRule>
    <cfRule type="expression" dxfId="522" priority="580">
      <formula>IF(RIGHT(TEXT(AI109,"0.#"),1)=".",TRUE,FALSE)</formula>
    </cfRule>
  </conditionalFormatting>
  <conditionalFormatting sqref="AI108">
    <cfRule type="expression" dxfId="521" priority="577">
      <formula>IF(RIGHT(TEXT(AI108,"0.#"),1)=".",FALSE,TRUE)</formula>
    </cfRule>
    <cfRule type="expression" dxfId="520" priority="578">
      <formula>IF(RIGHT(TEXT(AI108,"0.#"),1)=".",TRUE,FALSE)</formula>
    </cfRule>
  </conditionalFormatting>
  <conditionalFormatting sqref="AI107">
    <cfRule type="expression" dxfId="519" priority="575">
      <formula>IF(RIGHT(TEXT(AI107,"0.#"),1)=".",FALSE,TRUE)</formula>
    </cfRule>
    <cfRule type="expression" dxfId="518" priority="576">
      <formula>IF(RIGHT(TEXT(AI107,"0.#"),1)=".",TRUE,FALSE)</formula>
    </cfRule>
  </conditionalFormatting>
  <conditionalFormatting sqref="AM107">
    <cfRule type="expression" dxfId="517" priority="573">
      <formula>IF(RIGHT(TEXT(AM107,"0.#"),1)=".",FALSE,TRUE)</formula>
    </cfRule>
    <cfRule type="expression" dxfId="516" priority="574">
      <formula>IF(RIGHT(TEXT(AM107,"0.#"),1)=".",TRUE,FALSE)</formula>
    </cfRule>
  </conditionalFormatting>
  <conditionalFormatting sqref="AM108">
    <cfRule type="expression" dxfId="515" priority="571">
      <formula>IF(RIGHT(TEXT(AM108,"0.#"),1)=".",FALSE,TRUE)</formula>
    </cfRule>
    <cfRule type="expression" dxfId="514" priority="572">
      <formula>IF(RIGHT(TEXT(AM108,"0.#"),1)=".",TRUE,FALSE)</formula>
    </cfRule>
  </conditionalFormatting>
  <conditionalFormatting sqref="AQ107:AQ109">
    <cfRule type="expression" dxfId="513" priority="567">
      <formula>IF(RIGHT(TEXT(AQ107,"0.#"),1)=".",FALSE,TRUE)</formula>
    </cfRule>
    <cfRule type="expression" dxfId="512" priority="568">
      <formula>IF(RIGHT(TEXT(AQ107,"0.#"),1)=".",TRUE,FALSE)</formula>
    </cfRule>
  </conditionalFormatting>
  <conditionalFormatting sqref="AU107:AU109">
    <cfRule type="expression" dxfId="511" priority="565">
      <formula>IF(RIGHT(TEXT(AU107,"0.#"),1)=".",FALSE,TRUE)</formula>
    </cfRule>
    <cfRule type="expression" dxfId="510" priority="566">
      <formula>IF(RIGHT(TEXT(AU107,"0.#"),1)=".",TRUE,FALSE)</formula>
    </cfRule>
  </conditionalFormatting>
  <conditionalFormatting sqref="AE141">
    <cfRule type="expression" dxfId="509" priority="563">
      <formula>IF(RIGHT(TEXT(AE141,"0.#"),1)=".",FALSE,TRUE)</formula>
    </cfRule>
    <cfRule type="expression" dxfId="508" priority="564">
      <formula>IF(RIGHT(TEXT(AE141,"0.#"),1)=".",TRUE,FALSE)</formula>
    </cfRule>
  </conditionalFormatting>
  <conditionalFormatting sqref="AM143">
    <cfRule type="expression" dxfId="507" priority="547">
      <formula>IF(RIGHT(TEXT(AM143,"0.#"),1)=".",FALSE,TRUE)</formula>
    </cfRule>
    <cfRule type="expression" dxfId="506" priority="548">
      <formula>IF(RIGHT(TEXT(AM143,"0.#"),1)=".",TRUE,FALSE)</formula>
    </cfRule>
  </conditionalFormatting>
  <conditionalFormatting sqref="AE142">
    <cfRule type="expression" dxfId="505" priority="561">
      <formula>IF(RIGHT(TEXT(AE142,"0.#"),1)=".",FALSE,TRUE)</formula>
    </cfRule>
    <cfRule type="expression" dxfId="504" priority="562">
      <formula>IF(RIGHT(TEXT(AE142,"0.#"),1)=".",TRUE,FALSE)</formula>
    </cfRule>
  </conditionalFormatting>
  <conditionalFormatting sqref="AE143">
    <cfRule type="expression" dxfId="503" priority="559">
      <formula>IF(RIGHT(TEXT(AE143,"0.#"),1)=".",FALSE,TRUE)</formula>
    </cfRule>
    <cfRule type="expression" dxfId="502" priority="560">
      <formula>IF(RIGHT(TEXT(AE143,"0.#"),1)=".",TRUE,FALSE)</formula>
    </cfRule>
  </conditionalFormatting>
  <conditionalFormatting sqref="AI143">
    <cfRule type="expression" dxfId="501" priority="557">
      <formula>IF(RIGHT(TEXT(AI143,"0.#"),1)=".",FALSE,TRUE)</formula>
    </cfRule>
    <cfRule type="expression" dxfId="500" priority="558">
      <formula>IF(RIGHT(TEXT(AI143,"0.#"),1)=".",TRUE,FALSE)</formula>
    </cfRule>
  </conditionalFormatting>
  <conditionalFormatting sqref="AI142">
    <cfRule type="expression" dxfId="499" priority="555">
      <formula>IF(RIGHT(TEXT(AI142,"0.#"),1)=".",FALSE,TRUE)</formula>
    </cfRule>
    <cfRule type="expression" dxfId="498" priority="556">
      <formula>IF(RIGHT(TEXT(AI142,"0.#"),1)=".",TRUE,FALSE)</formula>
    </cfRule>
  </conditionalFormatting>
  <conditionalFormatting sqref="AI141">
    <cfRule type="expression" dxfId="497" priority="553">
      <formula>IF(RIGHT(TEXT(AI141,"0.#"),1)=".",FALSE,TRUE)</formula>
    </cfRule>
    <cfRule type="expression" dxfId="496" priority="554">
      <formula>IF(RIGHT(TEXT(AI141,"0.#"),1)=".",TRUE,FALSE)</formula>
    </cfRule>
  </conditionalFormatting>
  <conditionalFormatting sqref="AM141">
    <cfRule type="expression" dxfId="495" priority="551">
      <formula>IF(RIGHT(TEXT(AM141,"0.#"),1)=".",FALSE,TRUE)</formula>
    </cfRule>
    <cfRule type="expression" dxfId="494" priority="552">
      <formula>IF(RIGHT(TEXT(AM141,"0.#"),1)=".",TRUE,FALSE)</formula>
    </cfRule>
  </conditionalFormatting>
  <conditionalFormatting sqref="AM142">
    <cfRule type="expression" dxfId="493" priority="549">
      <formula>IF(RIGHT(TEXT(AM142,"0.#"),1)=".",FALSE,TRUE)</formula>
    </cfRule>
    <cfRule type="expression" dxfId="492" priority="550">
      <formula>IF(RIGHT(TEXT(AM142,"0.#"),1)=".",TRUE,FALSE)</formula>
    </cfRule>
  </conditionalFormatting>
  <conditionalFormatting sqref="AQ141:AQ143">
    <cfRule type="expression" dxfId="491" priority="545">
      <formula>IF(RIGHT(TEXT(AQ141,"0.#"),1)=".",FALSE,TRUE)</formula>
    </cfRule>
    <cfRule type="expression" dxfId="490" priority="546">
      <formula>IF(RIGHT(TEXT(AQ141,"0.#"),1)=".",TRUE,FALSE)</formula>
    </cfRule>
  </conditionalFormatting>
  <conditionalFormatting sqref="AU141:AU143">
    <cfRule type="expression" dxfId="489" priority="543">
      <formula>IF(RIGHT(TEXT(AU141,"0.#"),1)=".",FALSE,TRUE)</formula>
    </cfRule>
    <cfRule type="expression" dxfId="488" priority="544">
      <formula>IF(RIGHT(TEXT(AU141,"0.#"),1)=".",TRUE,FALSE)</formula>
    </cfRule>
  </conditionalFormatting>
  <conditionalFormatting sqref="AE175">
    <cfRule type="expression" dxfId="487" priority="541">
      <formula>IF(RIGHT(TEXT(AE175,"0.#"),1)=".",FALSE,TRUE)</formula>
    </cfRule>
    <cfRule type="expression" dxfId="486" priority="542">
      <formula>IF(RIGHT(TEXT(AE175,"0.#"),1)=".",TRUE,FALSE)</formula>
    </cfRule>
  </conditionalFormatting>
  <conditionalFormatting sqref="AM177">
    <cfRule type="expression" dxfId="485" priority="525">
      <formula>IF(RIGHT(TEXT(AM177,"0.#"),1)=".",FALSE,TRUE)</formula>
    </cfRule>
    <cfRule type="expression" dxfId="484" priority="526">
      <formula>IF(RIGHT(TEXT(AM177,"0.#"),1)=".",TRUE,FALSE)</formula>
    </cfRule>
  </conditionalFormatting>
  <conditionalFormatting sqref="AE176">
    <cfRule type="expression" dxfId="483" priority="539">
      <formula>IF(RIGHT(TEXT(AE176,"0.#"),1)=".",FALSE,TRUE)</formula>
    </cfRule>
    <cfRule type="expression" dxfId="482" priority="540">
      <formula>IF(RIGHT(TEXT(AE176,"0.#"),1)=".",TRUE,FALSE)</formula>
    </cfRule>
  </conditionalFormatting>
  <conditionalFormatting sqref="AE177">
    <cfRule type="expression" dxfId="481" priority="537">
      <formula>IF(RIGHT(TEXT(AE177,"0.#"),1)=".",FALSE,TRUE)</formula>
    </cfRule>
    <cfRule type="expression" dxfId="480" priority="538">
      <formula>IF(RIGHT(TEXT(AE177,"0.#"),1)=".",TRUE,FALSE)</formula>
    </cfRule>
  </conditionalFormatting>
  <conditionalFormatting sqref="AI177">
    <cfRule type="expression" dxfId="479" priority="535">
      <formula>IF(RIGHT(TEXT(AI177,"0.#"),1)=".",FALSE,TRUE)</formula>
    </cfRule>
    <cfRule type="expression" dxfId="478" priority="536">
      <formula>IF(RIGHT(TEXT(AI177,"0.#"),1)=".",TRUE,FALSE)</formula>
    </cfRule>
  </conditionalFormatting>
  <conditionalFormatting sqref="AI176">
    <cfRule type="expression" dxfId="477" priority="533">
      <formula>IF(RIGHT(TEXT(AI176,"0.#"),1)=".",FALSE,TRUE)</formula>
    </cfRule>
    <cfRule type="expression" dxfId="476" priority="534">
      <formula>IF(RIGHT(TEXT(AI176,"0.#"),1)=".",TRUE,FALSE)</formula>
    </cfRule>
  </conditionalFormatting>
  <conditionalFormatting sqref="AI175">
    <cfRule type="expression" dxfId="475" priority="531">
      <formula>IF(RIGHT(TEXT(AI175,"0.#"),1)=".",FALSE,TRUE)</formula>
    </cfRule>
    <cfRule type="expression" dxfId="474" priority="532">
      <formula>IF(RIGHT(TEXT(AI175,"0.#"),1)=".",TRUE,FALSE)</formula>
    </cfRule>
  </conditionalFormatting>
  <conditionalFormatting sqref="AM175">
    <cfRule type="expression" dxfId="473" priority="529">
      <formula>IF(RIGHT(TEXT(AM175,"0.#"),1)=".",FALSE,TRUE)</formula>
    </cfRule>
    <cfRule type="expression" dxfId="472" priority="530">
      <formula>IF(RIGHT(TEXT(AM175,"0.#"),1)=".",TRUE,FALSE)</formula>
    </cfRule>
  </conditionalFormatting>
  <conditionalFormatting sqref="AM176">
    <cfRule type="expression" dxfId="471" priority="527">
      <formula>IF(RIGHT(TEXT(AM176,"0.#"),1)=".",FALSE,TRUE)</formula>
    </cfRule>
    <cfRule type="expression" dxfId="470" priority="528">
      <formula>IF(RIGHT(TEXT(AM176,"0.#"),1)=".",TRUE,FALSE)</formula>
    </cfRule>
  </conditionalFormatting>
  <conditionalFormatting sqref="AQ175:AQ177">
    <cfRule type="expression" dxfId="469" priority="523">
      <formula>IF(RIGHT(TEXT(AQ175,"0.#"),1)=".",FALSE,TRUE)</formula>
    </cfRule>
    <cfRule type="expression" dxfId="468" priority="524">
      <formula>IF(RIGHT(TEXT(AQ175,"0.#"),1)=".",TRUE,FALSE)</formula>
    </cfRule>
  </conditionalFormatting>
  <conditionalFormatting sqref="AU175:AU177">
    <cfRule type="expression" dxfId="467" priority="521">
      <formula>IF(RIGHT(TEXT(AU175,"0.#"),1)=".",FALSE,TRUE)</formula>
    </cfRule>
    <cfRule type="expression" dxfId="466" priority="522">
      <formula>IF(RIGHT(TEXT(AU175,"0.#"),1)=".",TRUE,FALSE)</formula>
    </cfRule>
  </conditionalFormatting>
  <conditionalFormatting sqref="AE61">
    <cfRule type="expression" dxfId="465" priority="475">
      <formula>IF(RIGHT(TEXT(AE61,"0.#"),1)=".",FALSE,TRUE)</formula>
    </cfRule>
    <cfRule type="expression" dxfId="464" priority="476">
      <formula>IF(RIGHT(TEXT(AE61,"0.#"),1)=".",TRUE,FALSE)</formula>
    </cfRule>
  </conditionalFormatting>
  <conditionalFormatting sqref="AE62">
    <cfRule type="expression" dxfId="463" priority="473">
      <formula>IF(RIGHT(TEXT(AE62,"0.#"),1)=".",FALSE,TRUE)</formula>
    </cfRule>
    <cfRule type="expression" dxfId="462" priority="474">
      <formula>IF(RIGHT(TEXT(AE62,"0.#"),1)=".",TRUE,FALSE)</formula>
    </cfRule>
  </conditionalFormatting>
  <conditionalFormatting sqref="AM61">
    <cfRule type="expression" dxfId="461" priority="463">
      <formula>IF(RIGHT(TEXT(AM61,"0.#"),1)=".",FALSE,TRUE)</formula>
    </cfRule>
    <cfRule type="expression" dxfId="460" priority="464">
      <formula>IF(RIGHT(TEXT(AM61,"0.#"),1)=".",TRUE,FALSE)</formula>
    </cfRule>
  </conditionalFormatting>
  <conditionalFormatting sqref="AE63">
    <cfRule type="expression" dxfId="459" priority="471">
      <formula>IF(RIGHT(TEXT(AE63,"0.#"),1)=".",FALSE,TRUE)</formula>
    </cfRule>
    <cfRule type="expression" dxfId="458" priority="472">
      <formula>IF(RIGHT(TEXT(AE63,"0.#"),1)=".",TRUE,FALSE)</formula>
    </cfRule>
  </conditionalFormatting>
  <conditionalFormatting sqref="AI63">
    <cfRule type="expression" dxfId="457" priority="469">
      <formula>IF(RIGHT(TEXT(AI63,"0.#"),1)=".",FALSE,TRUE)</formula>
    </cfRule>
    <cfRule type="expression" dxfId="456" priority="470">
      <formula>IF(RIGHT(TEXT(AI63,"0.#"),1)=".",TRUE,FALSE)</formula>
    </cfRule>
  </conditionalFormatting>
  <conditionalFormatting sqref="AI62">
    <cfRule type="expression" dxfId="455" priority="467">
      <formula>IF(RIGHT(TEXT(AI62,"0.#"),1)=".",FALSE,TRUE)</formula>
    </cfRule>
    <cfRule type="expression" dxfId="454" priority="468">
      <formula>IF(RIGHT(TEXT(AI62,"0.#"),1)=".",TRUE,FALSE)</formula>
    </cfRule>
  </conditionalFormatting>
  <conditionalFormatting sqref="AI61">
    <cfRule type="expression" dxfId="453" priority="465">
      <formula>IF(RIGHT(TEXT(AI61,"0.#"),1)=".",FALSE,TRUE)</formula>
    </cfRule>
    <cfRule type="expression" dxfId="452" priority="466">
      <formula>IF(RIGHT(TEXT(AI61,"0.#"),1)=".",TRUE,FALSE)</formula>
    </cfRule>
  </conditionalFormatting>
  <conditionalFormatting sqref="AM62">
    <cfRule type="expression" dxfId="451" priority="461">
      <formula>IF(RIGHT(TEXT(AM62,"0.#"),1)=".",FALSE,TRUE)</formula>
    </cfRule>
    <cfRule type="expression" dxfId="450" priority="462">
      <formula>IF(RIGHT(TEXT(AM62,"0.#"),1)=".",TRUE,FALSE)</formula>
    </cfRule>
  </conditionalFormatting>
  <conditionalFormatting sqref="AM63">
    <cfRule type="expression" dxfId="449" priority="459">
      <formula>IF(RIGHT(TEXT(AM63,"0.#"),1)=".",FALSE,TRUE)</formula>
    </cfRule>
    <cfRule type="expression" dxfId="448" priority="460">
      <formula>IF(RIGHT(TEXT(AM63,"0.#"),1)=".",TRUE,FALSE)</formula>
    </cfRule>
  </conditionalFormatting>
  <conditionalFormatting sqref="AQ61:AQ63">
    <cfRule type="expression" dxfId="447" priority="457">
      <formula>IF(RIGHT(TEXT(AQ61,"0.#"),1)=".",FALSE,TRUE)</formula>
    </cfRule>
    <cfRule type="expression" dxfId="446" priority="458">
      <formula>IF(RIGHT(TEXT(AQ61,"0.#"),1)=".",TRUE,FALSE)</formula>
    </cfRule>
  </conditionalFormatting>
  <conditionalFormatting sqref="AU61:AU63">
    <cfRule type="expression" dxfId="445" priority="455">
      <formula>IF(RIGHT(TEXT(AU61,"0.#"),1)=".",FALSE,TRUE)</formula>
    </cfRule>
    <cfRule type="expression" dxfId="444" priority="456">
      <formula>IF(RIGHT(TEXT(AU61,"0.#"),1)=".",TRUE,FALSE)</formula>
    </cfRule>
  </conditionalFormatting>
  <conditionalFormatting sqref="AE95">
    <cfRule type="expression" dxfId="443" priority="453">
      <formula>IF(RIGHT(TEXT(AE95,"0.#"),1)=".",FALSE,TRUE)</formula>
    </cfRule>
    <cfRule type="expression" dxfId="442" priority="454">
      <formula>IF(RIGHT(TEXT(AE95,"0.#"),1)=".",TRUE,FALSE)</formula>
    </cfRule>
  </conditionalFormatting>
  <conditionalFormatting sqref="AE96">
    <cfRule type="expression" dxfId="441" priority="451">
      <formula>IF(RIGHT(TEXT(AE96,"0.#"),1)=".",FALSE,TRUE)</formula>
    </cfRule>
    <cfRule type="expression" dxfId="440" priority="452">
      <formula>IF(RIGHT(TEXT(AE96,"0.#"),1)=".",TRUE,FALSE)</formula>
    </cfRule>
  </conditionalFormatting>
  <conditionalFormatting sqref="AM95">
    <cfRule type="expression" dxfId="439" priority="441">
      <formula>IF(RIGHT(TEXT(AM95,"0.#"),1)=".",FALSE,TRUE)</formula>
    </cfRule>
    <cfRule type="expression" dxfId="438" priority="442">
      <formula>IF(RIGHT(TEXT(AM95,"0.#"),1)=".",TRUE,FALSE)</formula>
    </cfRule>
  </conditionalFormatting>
  <conditionalFormatting sqref="AE97">
    <cfRule type="expression" dxfId="437" priority="449">
      <formula>IF(RIGHT(TEXT(AE97,"0.#"),1)=".",FALSE,TRUE)</formula>
    </cfRule>
    <cfRule type="expression" dxfId="436" priority="450">
      <formula>IF(RIGHT(TEXT(AE97,"0.#"),1)=".",TRUE,FALSE)</formula>
    </cfRule>
  </conditionalFormatting>
  <conditionalFormatting sqref="AI97">
    <cfRule type="expression" dxfId="435" priority="447">
      <formula>IF(RIGHT(TEXT(AI97,"0.#"),1)=".",FALSE,TRUE)</formula>
    </cfRule>
    <cfRule type="expression" dxfId="434" priority="448">
      <formula>IF(RIGHT(TEXT(AI97,"0.#"),1)=".",TRUE,FALSE)</formula>
    </cfRule>
  </conditionalFormatting>
  <conditionalFormatting sqref="AI96">
    <cfRule type="expression" dxfId="433" priority="445">
      <formula>IF(RIGHT(TEXT(AI96,"0.#"),1)=".",FALSE,TRUE)</formula>
    </cfRule>
    <cfRule type="expression" dxfId="432" priority="446">
      <formula>IF(RIGHT(TEXT(AI96,"0.#"),1)=".",TRUE,FALSE)</formula>
    </cfRule>
  </conditionalFormatting>
  <conditionalFormatting sqref="AI95">
    <cfRule type="expression" dxfId="431" priority="443">
      <formula>IF(RIGHT(TEXT(AI95,"0.#"),1)=".",FALSE,TRUE)</formula>
    </cfRule>
    <cfRule type="expression" dxfId="430" priority="444">
      <formula>IF(RIGHT(TEXT(AI95,"0.#"),1)=".",TRUE,FALSE)</formula>
    </cfRule>
  </conditionalFormatting>
  <conditionalFormatting sqref="AM96">
    <cfRule type="expression" dxfId="429" priority="439">
      <formula>IF(RIGHT(TEXT(AM96,"0.#"),1)=".",FALSE,TRUE)</formula>
    </cfRule>
    <cfRule type="expression" dxfId="428" priority="440">
      <formula>IF(RIGHT(TEXT(AM96,"0.#"),1)=".",TRUE,FALSE)</formula>
    </cfRule>
  </conditionalFormatting>
  <conditionalFormatting sqref="AM97">
    <cfRule type="expression" dxfId="427" priority="437">
      <formula>IF(RIGHT(TEXT(AM97,"0.#"),1)=".",FALSE,TRUE)</formula>
    </cfRule>
    <cfRule type="expression" dxfId="426" priority="438">
      <formula>IF(RIGHT(TEXT(AM97,"0.#"),1)=".",TRUE,FALSE)</formula>
    </cfRule>
  </conditionalFormatting>
  <conditionalFormatting sqref="AQ95:AQ97">
    <cfRule type="expression" dxfId="425" priority="435">
      <formula>IF(RIGHT(TEXT(AQ95,"0.#"),1)=".",FALSE,TRUE)</formula>
    </cfRule>
    <cfRule type="expression" dxfId="424" priority="436">
      <formula>IF(RIGHT(TEXT(AQ95,"0.#"),1)=".",TRUE,FALSE)</formula>
    </cfRule>
  </conditionalFormatting>
  <conditionalFormatting sqref="AU95:AU97">
    <cfRule type="expression" dxfId="423" priority="433">
      <formula>IF(RIGHT(TEXT(AU95,"0.#"),1)=".",FALSE,TRUE)</formula>
    </cfRule>
    <cfRule type="expression" dxfId="422" priority="434">
      <formula>IF(RIGHT(TEXT(AU95,"0.#"),1)=".",TRUE,FALSE)</formula>
    </cfRule>
  </conditionalFormatting>
  <conditionalFormatting sqref="AE129">
    <cfRule type="expression" dxfId="421" priority="431">
      <formula>IF(RIGHT(TEXT(AE129,"0.#"),1)=".",FALSE,TRUE)</formula>
    </cfRule>
    <cfRule type="expression" dxfId="420" priority="432">
      <formula>IF(RIGHT(TEXT(AE129,"0.#"),1)=".",TRUE,FALSE)</formula>
    </cfRule>
  </conditionalFormatting>
  <conditionalFormatting sqref="AE130">
    <cfRule type="expression" dxfId="419" priority="429">
      <formula>IF(RIGHT(TEXT(AE130,"0.#"),1)=".",FALSE,TRUE)</formula>
    </cfRule>
    <cfRule type="expression" dxfId="418" priority="430">
      <formula>IF(RIGHT(TEXT(AE130,"0.#"),1)=".",TRUE,FALSE)</formula>
    </cfRule>
  </conditionalFormatting>
  <conditionalFormatting sqref="AM129">
    <cfRule type="expression" dxfId="417" priority="419">
      <formula>IF(RIGHT(TEXT(AM129,"0.#"),1)=".",FALSE,TRUE)</formula>
    </cfRule>
    <cfRule type="expression" dxfId="416" priority="420">
      <formula>IF(RIGHT(TEXT(AM129,"0.#"),1)=".",TRUE,FALSE)</formula>
    </cfRule>
  </conditionalFormatting>
  <conditionalFormatting sqref="AE131">
    <cfRule type="expression" dxfId="415" priority="427">
      <formula>IF(RIGHT(TEXT(AE131,"0.#"),1)=".",FALSE,TRUE)</formula>
    </cfRule>
    <cfRule type="expression" dxfId="414" priority="428">
      <formula>IF(RIGHT(TEXT(AE131,"0.#"),1)=".",TRUE,FALSE)</formula>
    </cfRule>
  </conditionalFormatting>
  <conditionalFormatting sqref="AI131">
    <cfRule type="expression" dxfId="413" priority="425">
      <formula>IF(RIGHT(TEXT(AI131,"0.#"),1)=".",FALSE,TRUE)</formula>
    </cfRule>
    <cfRule type="expression" dxfId="412" priority="426">
      <formula>IF(RIGHT(TEXT(AI131,"0.#"),1)=".",TRUE,FALSE)</formula>
    </cfRule>
  </conditionalFormatting>
  <conditionalFormatting sqref="AI130">
    <cfRule type="expression" dxfId="411" priority="423">
      <formula>IF(RIGHT(TEXT(AI130,"0.#"),1)=".",FALSE,TRUE)</formula>
    </cfRule>
    <cfRule type="expression" dxfId="410" priority="424">
      <formula>IF(RIGHT(TEXT(AI130,"0.#"),1)=".",TRUE,FALSE)</formula>
    </cfRule>
  </conditionalFormatting>
  <conditionalFormatting sqref="AI129">
    <cfRule type="expression" dxfId="409" priority="421">
      <formula>IF(RIGHT(TEXT(AI129,"0.#"),1)=".",FALSE,TRUE)</formula>
    </cfRule>
    <cfRule type="expression" dxfId="408" priority="422">
      <formula>IF(RIGHT(TEXT(AI129,"0.#"),1)=".",TRUE,FALSE)</formula>
    </cfRule>
  </conditionalFormatting>
  <conditionalFormatting sqref="AM130">
    <cfRule type="expression" dxfId="407" priority="417">
      <formula>IF(RIGHT(TEXT(AM130,"0.#"),1)=".",FALSE,TRUE)</formula>
    </cfRule>
    <cfRule type="expression" dxfId="406" priority="418">
      <formula>IF(RIGHT(TEXT(AM130,"0.#"),1)=".",TRUE,FALSE)</formula>
    </cfRule>
  </conditionalFormatting>
  <conditionalFormatting sqref="AM131">
    <cfRule type="expression" dxfId="405" priority="415">
      <formula>IF(RIGHT(TEXT(AM131,"0.#"),1)=".",FALSE,TRUE)</formula>
    </cfRule>
    <cfRule type="expression" dxfId="404" priority="416">
      <formula>IF(RIGHT(TEXT(AM131,"0.#"),1)=".",TRUE,FALSE)</formula>
    </cfRule>
  </conditionalFormatting>
  <conditionalFormatting sqref="AQ129:AQ131">
    <cfRule type="expression" dxfId="403" priority="413">
      <formula>IF(RIGHT(TEXT(AQ129,"0.#"),1)=".",FALSE,TRUE)</formula>
    </cfRule>
    <cfRule type="expression" dxfId="402" priority="414">
      <formula>IF(RIGHT(TEXT(AQ129,"0.#"),1)=".",TRUE,FALSE)</formula>
    </cfRule>
  </conditionalFormatting>
  <conditionalFormatting sqref="AU129:AU131">
    <cfRule type="expression" dxfId="401" priority="411">
      <formula>IF(RIGHT(TEXT(AU129,"0.#"),1)=".",FALSE,TRUE)</formula>
    </cfRule>
    <cfRule type="expression" dxfId="400" priority="412">
      <formula>IF(RIGHT(TEXT(AU129,"0.#"),1)=".",TRUE,FALSE)</formula>
    </cfRule>
  </conditionalFormatting>
  <conditionalFormatting sqref="AE163">
    <cfRule type="expression" dxfId="399" priority="409">
      <formula>IF(RIGHT(TEXT(AE163,"0.#"),1)=".",FALSE,TRUE)</formula>
    </cfRule>
    <cfRule type="expression" dxfId="398" priority="410">
      <formula>IF(RIGHT(TEXT(AE163,"0.#"),1)=".",TRUE,FALSE)</formula>
    </cfRule>
  </conditionalFormatting>
  <conditionalFormatting sqref="AE164">
    <cfRule type="expression" dxfId="397" priority="407">
      <formula>IF(RIGHT(TEXT(AE164,"0.#"),1)=".",FALSE,TRUE)</formula>
    </cfRule>
    <cfRule type="expression" dxfId="396" priority="408">
      <formula>IF(RIGHT(TEXT(AE164,"0.#"),1)=".",TRUE,FALSE)</formula>
    </cfRule>
  </conditionalFormatting>
  <conditionalFormatting sqref="AM163">
    <cfRule type="expression" dxfId="395" priority="397">
      <formula>IF(RIGHT(TEXT(AM163,"0.#"),1)=".",FALSE,TRUE)</formula>
    </cfRule>
    <cfRule type="expression" dxfId="394" priority="398">
      <formula>IF(RIGHT(TEXT(AM163,"0.#"),1)=".",TRUE,FALSE)</formula>
    </cfRule>
  </conditionalFormatting>
  <conditionalFormatting sqref="AE165">
    <cfRule type="expression" dxfId="393" priority="405">
      <formula>IF(RIGHT(TEXT(AE165,"0.#"),1)=".",FALSE,TRUE)</formula>
    </cfRule>
    <cfRule type="expression" dxfId="392" priority="406">
      <formula>IF(RIGHT(TEXT(AE165,"0.#"),1)=".",TRUE,FALSE)</formula>
    </cfRule>
  </conditionalFormatting>
  <conditionalFormatting sqref="AI165">
    <cfRule type="expression" dxfId="391" priority="403">
      <formula>IF(RIGHT(TEXT(AI165,"0.#"),1)=".",FALSE,TRUE)</formula>
    </cfRule>
    <cfRule type="expression" dxfId="390" priority="404">
      <formula>IF(RIGHT(TEXT(AI165,"0.#"),1)=".",TRUE,FALSE)</formula>
    </cfRule>
  </conditionalFormatting>
  <conditionalFormatting sqref="AI164">
    <cfRule type="expression" dxfId="389" priority="401">
      <formula>IF(RIGHT(TEXT(AI164,"0.#"),1)=".",FALSE,TRUE)</formula>
    </cfRule>
    <cfRule type="expression" dxfId="388" priority="402">
      <formula>IF(RIGHT(TEXT(AI164,"0.#"),1)=".",TRUE,FALSE)</formula>
    </cfRule>
  </conditionalFormatting>
  <conditionalFormatting sqref="AI163">
    <cfRule type="expression" dxfId="387" priority="399">
      <formula>IF(RIGHT(TEXT(AI163,"0.#"),1)=".",FALSE,TRUE)</formula>
    </cfRule>
    <cfRule type="expression" dxfId="386" priority="400">
      <formula>IF(RIGHT(TEXT(AI163,"0.#"),1)=".",TRUE,FALSE)</formula>
    </cfRule>
  </conditionalFormatting>
  <conditionalFormatting sqref="AM164">
    <cfRule type="expression" dxfId="385" priority="395">
      <formula>IF(RIGHT(TEXT(AM164,"0.#"),1)=".",FALSE,TRUE)</formula>
    </cfRule>
    <cfRule type="expression" dxfId="384" priority="396">
      <formula>IF(RIGHT(TEXT(AM164,"0.#"),1)=".",TRUE,FALSE)</formula>
    </cfRule>
  </conditionalFormatting>
  <conditionalFormatting sqref="AM165">
    <cfRule type="expression" dxfId="383" priority="393">
      <formula>IF(RIGHT(TEXT(AM165,"0.#"),1)=".",FALSE,TRUE)</formula>
    </cfRule>
    <cfRule type="expression" dxfId="382" priority="394">
      <formula>IF(RIGHT(TEXT(AM165,"0.#"),1)=".",TRUE,FALSE)</formula>
    </cfRule>
  </conditionalFormatting>
  <conditionalFormatting sqref="AQ163:AQ165">
    <cfRule type="expression" dxfId="381" priority="391">
      <formula>IF(RIGHT(TEXT(AQ163,"0.#"),1)=".",FALSE,TRUE)</formula>
    </cfRule>
    <cfRule type="expression" dxfId="380" priority="392">
      <formula>IF(RIGHT(TEXT(AQ163,"0.#"),1)=".",TRUE,FALSE)</formula>
    </cfRule>
  </conditionalFormatting>
  <conditionalFormatting sqref="AU163:AU165">
    <cfRule type="expression" dxfId="379" priority="389">
      <formula>IF(RIGHT(TEXT(AU163,"0.#"),1)=".",FALSE,TRUE)</formula>
    </cfRule>
    <cfRule type="expression" dxfId="378" priority="390">
      <formula>IF(RIGHT(TEXT(AU163,"0.#"),1)=".",TRUE,FALSE)</formula>
    </cfRule>
  </conditionalFormatting>
  <conditionalFormatting sqref="AE197">
    <cfRule type="expression" dxfId="377" priority="387">
      <formula>IF(RIGHT(TEXT(AE197,"0.#"),1)=".",FALSE,TRUE)</formula>
    </cfRule>
    <cfRule type="expression" dxfId="376" priority="388">
      <formula>IF(RIGHT(TEXT(AE197,"0.#"),1)=".",TRUE,FALSE)</formula>
    </cfRule>
  </conditionalFormatting>
  <conditionalFormatting sqref="AE198">
    <cfRule type="expression" dxfId="375" priority="385">
      <formula>IF(RIGHT(TEXT(AE198,"0.#"),1)=".",FALSE,TRUE)</formula>
    </cfRule>
    <cfRule type="expression" dxfId="374" priority="386">
      <formula>IF(RIGHT(TEXT(AE198,"0.#"),1)=".",TRUE,FALSE)</formula>
    </cfRule>
  </conditionalFormatting>
  <conditionalFormatting sqref="AM197">
    <cfRule type="expression" dxfId="373" priority="375">
      <formula>IF(RIGHT(TEXT(AM197,"0.#"),1)=".",FALSE,TRUE)</formula>
    </cfRule>
    <cfRule type="expression" dxfId="372" priority="376">
      <formula>IF(RIGHT(TEXT(AM197,"0.#"),1)=".",TRUE,FALSE)</formula>
    </cfRule>
  </conditionalFormatting>
  <conditionalFormatting sqref="AE199">
    <cfRule type="expression" dxfId="371" priority="383">
      <formula>IF(RIGHT(TEXT(AE199,"0.#"),1)=".",FALSE,TRUE)</formula>
    </cfRule>
    <cfRule type="expression" dxfId="370" priority="384">
      <formula>IF(RIGHT(TEXT(AE199,"0.#"),1)=".",TRUE,FALSE)</formula>
    </cfRule>
  </conditionalFormatting>
  <conditionalFormatting sqref="AI199">
    <cfRule type="expression" dxfId="369" priority="381">
      <formula>IF(RIGHT(TEXT(AI199,"0.#"),1)=".",FALSE,TRUE)</formula>
    </cfRule>
    <cfRule type="expression" dxfId="368" priority="382">
      <formula>IF(RIGHT(TEXT(AI199,"0.#"),1)=".",TRUE,FALSE)</formula>
    </cfRule>
  </conditionalFormatting>
  <conditionalFormatting sqref="AI198">
    <cfRule type="expression" dxfId="367" priority="379">
      <formula>IF(RIGHT(TEXT(AI198,"0.#"),1)=".",FALSE,TRUE)</formula>
    </cfRule>
    <cfRule type="expression" dxfId="366" priority="380">
      <formula>IF(RIGHT(TEXT(AI198,"0.#"),1)=".",TRUE,FALSE)</formula>
    </cfRule>
  </conditionalFormatting>
  <conditionalFormatting sqref="AI197">
    <cfRule type="expression" dxfId="365" priority="377">
      <formula>IF(RIGHT(TEXT(AI197,"0.#"),1)=".",FALSE,TRUE)</formula>
    </cfRule>
    <cfRule type="expression" dxfId="364" priority="378">
      <formula>IF(RIGHT(TEXT(AI197,"0.#"),1)=".",TRUE,FALSE)</formula>
    </cfRule>
  </conditionalFormatting>
  <conditionalFormatting sqref="AM198">
    <cfRule type="expression" dxfId="363" priority="373">
      <formula>IF(RIGHT(TEXT(AM198,"0.#"),1)=".",FALSE,TRUE)</formula>
    </cfRule>
    <cfRule type="expression" dxfId="362" priority="374">
      <formula>IF(RIGHT(TEXT(AM198,"0.#"),1)=".",TRUE,FALSE)</formula>
    </cfRule>
  </conditionalFormatting>
  <conditionalFormatting sqref="AM199">
    <cfRule type="expression" dxfId="361" priority="371">
      <formula>IF(RIGHT(TEXT(AM199,"0.#"),1)=".",FALSE,TRUE)</formula>
    </cfRule>
    <cfRule type="expression" dxfId="360" priority="372">
      <formula>IF(RIGHT(TEXT(AM199,"0.#"),1)=".",TRUE,FALSE)</formula>
    </cfRule>
  </conditionalFormatting>
  <conditionalFormatting sqref="AQ197:AQ199">
    <cfRule type="expression" dxfId="359" priority="369">
      <formula>IF(RIGHT(TEXT(AQ197,"0.#"),1)=".",FALSE,TRUE)</formula>
    </cfRule>
    <cfRule type="expression" dxfId="358" priority="370">
      <formula>IF(RIGHT(TEXT(AQ197,"0.#"),1)=".",TRUE,FALSE)</formula>
    </cfRule>
  </conditionalFormatting>
  <conditionalFormatting sqref="AU197:AU199">
    <cfRule type="expression" dxfId="357" priority="367">
      <formula>IF(RIGHT(TEXT(AU197,"0.#"),1)=".",FALSE,TRUE)</formula>
    </cfRule>
    <cfRule type="expression" dxfId="356" priority="368">
      <formula>IF(RIGHT(TEXT(AU197,"0.#"),1)=".",TRUE,FALSE)</formula>
    </cfRule>
  </conditionalFormatting>
  <conditionalFormatting sqref="AE134 AQ134">
    <cfRule type="expression" dxfId="355" priority="365">
      <formula>IF(RIGHT(TEXT(AE134,"0.#"),1)=".",FALSE,TRUE)</formula>
    </cfRule>
    <cfRule type="expression" dxfId="354" priority="366">
      <formula>IF(RIGHT(TEXT(AE134,"0.#"),1)=".",TRUE,FALSE)</formula>
    </cfRule>
  </conditionalFormatting>
  <conditionalFormatting sqref="AI134">
    <cfRule type="expression" dxfId="353" priority="363">
      <formula>IF(RIGHT(TEXT(AI134,"0.#"),1)=".",FALSE,TRUE)</formula>
    </cfRule>
    <cfRule type="expression" dxfId="352" priority="364">
      <formula>IF(RIGHT(TEXT(AI134,"0.#"),1)=".",TRUE,FALSE)</formula>
    </cfRule>
  </conditionalFormatting>
  <conditionalFormatting sqref="AM134">
    <cfRule type="expression" dxfId="351" priority="361">
      <formula>IF(RIGHT(TEXT(AM134,"0.#"),1)=".",FALSE,TRUE)</formula>
    </cfRule>
    <cfRule type="expression" dxfId="350" priority="362">
      <formula>IF(RIGHT(TEXT(AM134,"0.#"),1)=".",TRUE,FALSE)</formula>
    </cfRule>
  </conditionalFormatting>
  <conditionalFormatting sqref="AE135">
    <cfRule type="expression" dxfId="349" priority="359">
      <formula>IF(RIGHT(TEXT(AE135,"0.#"),1)=".",FALSE,TRUE)</formula>
    </cfRule>
    <cfRule type="expression" dxfId="348" priority="360">
      <formula>IF(RIGHT(TEXT(AE135,"0.#"),1)=".",TRUE,FALSE)</formula>
    </cfRule>
  </conditionalFormatting>
  <conditionalFormatting sqref="AI135">
    <cfRule type="expression" dxfId="347" priority="357">
      <formula>IF(RIGHT(TEXT(AI135,"0.#"),1)=".",FALSE,TRUE)</formula>
    </cfRule>
    <cfRule type="expression" dxfId="346" priority="358">
      <formula>IF(RIGHT(TEXT(AI135,"0.#"),1)=".",TRUE,FALSE)</formula>
    </cfRule>
  </conditionalFormatting>
  <conditionalFormatting sqref="AM135">
    <cfRule type="expression" dxfId="345" priority="355">
      <formula>IF(RIGHT(TEXT(AM135,"0.#"),1)=".",FALSE,TRUE)</formula>
    </cfRule>
    <cfRule type="expression" dxfId="344" priority="356">
      <formula>IF(RIGHT(TEXT(AM135,"0.#"),1)=".",TRUE,FALSE)</formula>
    </cfRule>
  </conditionalFormatting>
  <conditionalFormatting sqref="AQ135">
    <cfRule type="expression" dxfId="343" priority="353">
      <formula>IF(RIGHT(TEXT(AQ135,"0.#"),1)=".",FALSE,TRUE)</formula>
    </cfRule>
    <cfRule type="expression" dxfId="342" priority="354">
      <formula>IF(RIGHT(TEXT(AQ135,"0.#"),1)=".",TRUE,FALSE)</formula>
    </cfRule>
  </conditionalFormatting>
  <conditionalFormatting sqref="AU134">
    <cfRule type="expression" dxfId="341" priority="351">
      <formula>IF(RIGHT(TEXT(AU134,"0.#"),1)=".",FALSE,TRUE)</formula>
    </cfRule>
    <cfRule type="expression" dxfId="340" priority="352">
      <formula>IF(RIGHT(TEXT(AU134,"0.#"),1)=".",TRUE,FALSE)</formula>
    </cfRule>
  </conditionalFormatting>
  <conditionalFormatting sqref="AU135">
    <cfRule type="expression" dxfId="339" priority="349">
      <formula>IF(RIGHT(TEXT(AU135,"0.#"),1)=".",FALSE,TRUE)</formula>
    </cfRule>
    <cfRule type="expression" dxfId="338" priority="350">
      <formula>IF(RIGHT(TEXT(AU135,"0.#"),1)=".",TRUE,FALSE)</formula>
    </cfRule>
  </conditionalFormatting>
  <conditionalFormatting sqref="AE168 AQ168">
    <cfRule type="expression" dxfId="337" priority="347">
      <formula>IF(RIGHT(TEXT(AE168,"0.#"),1)=".",FALSE,TRUE)</formula>
    </cfRule>
    <cfRule type="expression" dxfId="336" priority="348">
      <formula>IF(RIGHT(TEXT(AE168,"0.#"),1)=".",TRUE,FALSE)</formula>
    </cfRule>
  </conditionalFormatting>
  <conditionalFormatting sqref="AI168">
    <cfRule type="expression" dxfId="335" priority="345">
      <formula>IF(RIGHT(TEXT(AI168,"0.#"),1)=".",FALSE,TRUE)</formula>
    </cfRule>
    <cfRule type="expression" dxfId="334" priority="346">
      <formula>IF(RIGHT(TEXT(AI168,"0.#"),1)=".",TRUE,FALSE)</formula>
    </cfRule>
  </conditionalFormatting>
  <conditionalFormatting sqref="AM168">
    <cfRule type="expression" dxfId="333" priority="343">
      <formula>IF(RIGHT(TEXT(AM168,"0.#"),1)=".",FALSE,TRUE)</formula>
    </cfRule>
    <cfRule type="expression" dxfId="332" priority="344">
      <formula>IF(RIGHT(TEXT(AM168,"0.#"),1)=".",TRUE,FALSE)</formula>
    </cfRule>
  </conditionalFormatting>
  <conditionalFormatting sqref="AE169">
    <cfRule type="expression" dxfId="331" priority="341">
      <formula>IF(RIGHT(TEXT(AE169,"0.#"),1)=".",FALSE,TRUE)</formula>
    </cfRule>
    <cfRule type="expression" dxfId="330" priority="342">
      <formula>IF(RIGHT(TEXT(AE169,"0.#"),1)=".",TRUE,FALSE)</formula>
    </cfRule>
  </conditionalFormatting>
  <conditionalFormatting sqref="AI169">
    <cfRule type="expression" dxfId="329" priority="339">
      <formula>IF(RIGHT(TEXT(AI169,"0.#"),1)=".",FALSE,TRUE)</formula>
    </cfRule>
    <cfRule type="expression" dxfId="328" priority="340">
      <formula>IF(RIGHT(TEXT(AI169,"0.#"),1)=".",TRUE,FALSE)</formula>
    </cfRule>
  </conditionalFormatting>
  <conditionalFormatting sqref="AM169">
    <cfRule type="expression" dxfId="327" priority="337">
      <formula>IF(RIGHT(TEXT(AM169,"0.#"),1)=".",FALSE,TRUE)</formula>
    </cfRule>
    <cfRule type="expression" dxfId="326" priority="338">
      <formula>IF(RIGHT(TEXT(AM169,"0.#"),1)=".",TRUE,FALSE)</formula>
    </cfRule>
  </conditionalFormatting>
  <conditionalFormatting sqref="AQ169">
    <cfRule type="expression" dxfId="325" priority="335">
      <formula>IF(RIGHT(TEXT(AQ169,"0.#"),1)=".",FALSE,TRUE)</formula>
    </cfRule>
    <cfRule type="expression" dxfId="324" priority="336">
      <formula>IF(RIGHT(TEXT(AQ169,"0.#"),1)=".",TRUE,FALSE)</formula>
    </cfRule>
  </conditionalFormatting>
  <conditionalFormatting sqref="AU168">
    <cfRule type="expression" dxfId="323" priority="333">
      <formula>IF(RIGHT(TEXT(AU168,"0.#"),1)=".",FALSE,TRUE)</formula>
    </cfRule>
    <cfRule type="expression" dxfId="322" priority="334">
      <formula>IF(RIGHT(TEXT(AU168,"0.#"),1)=".",TRUE,FALSE)</formula>
    </cfRule>
  </conditionalFormatting>
  <conditionalFormatting sqref="AU169">
    <cfRule type="expression" dxfId="321" priority="331">
      <formula>IF(RIGHT(TEXT(AU169,"0.#"),1)=".",FALSE,TRUE)</formula>
    </cfRule>
    <cfRule type="expression" dxfId="320" priority="332">
      <formula>IF(RIGHT(TEXT(AU169,"0.#"),1)=".",TRUE,FALSE)</formula>
    </cfRule>
  </conditionalFormatting>
  <conditionalFormatting sqref="AE90">
    <cfRule type="expression" dxfId="319" priority="329">
      <formula>IF(RIGHT(TEXT(AE90,"0.#"),1)=".",FALSE,TRUE)</formula>
    </cfRule>
    <cfRule type="expression" dxfId="318" priority="330">
      <formula>IF(RIGHT(TEXT(AE90,"0.#"),1)=".",TRUE,FALSE)</formula>
    </cfRule>
  </conditionalFormatting>
  <conditionalFormatting sqref="AE91">
    <cfRule type="expression" dxfId="317" priority="327">
      <formula>IF(RIGHT(TEXT(AE91,"0.#"),1)=".",FALSE,TRUE)</formula>
    </cfRule>
    <cfRule type="expression" dxfId="316" priority="328">
      <formula>IF(RIGHT(TEXT(AE91,"0.#"),1)=".",TRUE,FALSE)</formula>
    </cfRule>
  </conditionalFormatting>
  <conditionalFormatting sqref="AM90">
    <cfRule type="expression" dxfId="315" priority="317">
      <formula>IF(RIGHT(TEXT(AM90,"0.#"),1)=".",FALSE,TRUE)</formula>
    </cfRule>
    <cfRule type="expression" dxfId="314" priority="318">
      <formula>IF(RIGHT(TEXT(AM90,"0.#"),1)=".",TRUE,FALSE)</formula>
    </cfRule>
  </conditionalFormatting>
  <conditionalFormatting sqref="AE92">
    <cfRule type="expression" dxfId="313" priority="325">
      <formula>IF(RIGHT(TEXT(AE92,"0.#"),1)=".",FALSE,TRUE)</formula>
    </cfRule>
    <cfRule type="expression" dxfId="312" priority="326">
      <formula>IF(RIGHT(TEXT(AE92,"0.#"),1)=".",TRUE,FALSE)</formula>
    </cfRule>
  </conditionalFormatting>
  <conditionalFormatting sqref="AI92">
    <cfRule type="expression" dxfId="311" priority="323">
      <formula>IF(RIGHT(TEXT(AI92,"0.#"),1)=".",FALSE,TRUE)</formula>
    </cfRule>
    <cfRule type="expression" dxfId="310" priority="324">
      <formula>IF(RIGHT(TEXT(AI92,"0.#"),1)=".",TRUE,FALSE)</formula>
    </cfRule>
  </conditionalFormatting>
  <conditionalFormatting sqref="AI91">
    <cfRule type="expression" dxfId="309" priority="321">
      <formula>IF(RIGHT(TEXT(AI91,"0.#"),1)=".",FALSE,TRUE)</formula>
    </cfRule>
    <cfRule type="expression" dxfId="308" priority="322">
      <formula>IF(RIGHT(TEXT(AI91,"0.#"),1)=".",TRUE,FALSE)</formula>
    </cfRule>
  </conditionalFormatting>
  <conditionalFormatting sqref="AI90">
    <cfRule type="expression" dxfId="307" priority="319">
      <formula>IF(RIGHT(TEXT(AI90,"0.#"),1)=".",FALSE,TRUE)</formula>
    </cfRule>
    <cfRule type="expression" dxfId="306" priority="320">
      <formula>IF(RIGHT(TEXT(AI90,"0.#"),1)=".",TRUE,FALSE)</formula>
    </cfRule>
  </conditionalFormatting>
  <conditionalFormatting sqref="AM91">
    <cfRule type="expression" dxfId="305" priority="315">
      <formula>IF(RIGHT(TEXT(AM91,"0.#"),1)=".",FALSE,TRUE)</formula>
    </cfRule>
    <cfRule type="expression" dxfId="304" priority="316">
      <formula>IF(RIGHT(TEXT(AM91,"0.#"),1)=".",TRUE,FALSE)</formula>
    </cfRule>
  </conditionalFormatting>
  <conditionalFormatting sqref="AM92">
    <cfRule type="expression" dxfId="303" priority="313">
      <formula>IF(RIGHT(TEXT(AM92,"0.#"),1)=".",FALSE,TRUE)</formula>
    </cfRule>
    <cfRule type="expression" dxfId="302" priority="314">
      <formula>IF(RIGHT(TEXT(AM92,"0.#"),1)=".",TRUE,FALSE)</formula>
    </cfRule>
  </conditionalFormatting>
  <conditionalFormatting sqref="AQ90:AQ92">
    <cfRule type="expression" dxfId="301" priority="311">
      <formula>IF(RIGHT(TEXT(AQ90,"0.#"),1)=".",FALSE,TRUE)</formula>
    </cfRule>
    <cfRule type="expression" dxfId="300" priority="312">
      <formula>IF(RIGHT(TEXT(AQ90,"0.#"),1)=".",TRUE,FALSE)</formula>
    </cfRule>
  </conditionalFormatting>
  <conditionalFormatting sqref="AU90:AU92">
    <cfRule type="expression" dxfId="299" priority="309">
      <formula>IF(RIGHT(TEXT(AU90,"0.#"),1)=".",FALSE,TRUE)</formula>
    </cfRule>
    <cfRule type="expression" dxfId="298" priority="310">
      <formula>IF(RIGHT(TEXT(AU90,"0.#"),1)=".",TRUE,FALSE)</formula>
    </cfRule>
  </conditionalFormatting>
  <conditionalFormatting sqref="AE85">
    <cfRule type="expression" dxfId="297" priority="307">
      <formula>IF(RIGHT(TEXT(AE85,"0.#"),1)=".",FALSE,TRUE)</formula>
    </cfRule>
    <cfRule type="expression" dxfId="296" priority="308">
      <formula>IF(RIGHT(TEXT(AE85,"0.#"),1)=".",TRUE,FALSE)</formula>
    </cfRule>
  </conditionalFormatting>
  <conditionalFormatting sqref="AE86">
    <cfRule type="expression" dxfId="295" priority="305">
      <formula>IF(RIGHT(TEXT(AE86,"0.#"),1)=".",FALSE,TRUE)</formula>
    </cfRule>
    <cfRule type="expression" dxfId="294" priority="306">
      <formula>IF(RIGHT(TEXT(AE86,"0.#"),1)=".",TRUE,FALSE)</formula>
    </cfRule>
  </conditionalFormatting>
  <conditionalFormatting sqref="AM85">
    <cfRule type="expression" dxfId="293" priority="295">
      <formula>IF(RIGHT(TEXT(AM85,"0.#"),1)=".",FALSE,TRUE)</formula>
    </cfRule>
    <cfRule type="expression" dxfId="292" priority="296">
      <formula>IF(RIGHT(TEXT(AM85,"0.#"),1)=".",TRUE,FALSE)</formula>
    </cfRule>
  </conditionalFormatting>
  <conditionalFormatting sqref="AE87">
    <cfRule type="expression" dxfId="291" priority="303">
      <formula>IF(RIGHT(TEXT(AE87,"0.#"),1)=".",FALSE,TRUE)</formula>
    </cfRule>
    <cfRule type="expression" dxfId="290" priority="304">
      <formula>IF(RIGHT(TEXT(AE87,"0.#"),1)=".",TRUE,FALSE)</formula>
    </cfRule>
  </conditionalFormatting>
  <conditionalFormatting sqref="AI87">
    <cfRule type="expression" dxfId="289" priority="301">
      <formula>IF(RIGHT(TEXT(AI87,"0.#"),1)=".",FALSE,TRUE)</formula>
    </cfRule>
    <cfRule type="expression" dxfId="288" priority="302">
      <formula>IF(RIGHT(TEXT(AI87,"0.#"),1)=".",TRUE,FALSE)</formula>
    </cfRule>
  </conditionalFormatting>
  <conditionalFormatting sqref="AI86">
    <cfRule type="expression" dxfId="287" priority="299">
      <formula>IF(RIGHT(TEXT(AI86,"0.#"),1)=".",FALSE,TRUE)</formula>
    </cfRule>
    <cfRule type="expression" dxfId="286" priority="300">
      <formula>IF(RIGHT(TEXT(AI86,"0.#"),1)=".",TRUE,FALSE)</formula>
    </cfRule>
  </conditionalFormatting>
  <conditionalFormatting sqref="AI85">
    <cfRule type="expression" dxfId="285" priority="297">
      <formula>IF(RIGHT(TEXT(AI85,"0.#"),1)=".",FALSE,TRUE)</formula>
    </cfRule>
    <cfRule type="expression" dxfId="284" priority="298">
      <formula>IF(RIGHT(TEXT(AI85,"0.#"),1)=".",TRUE,FALSE)</formula>
    </cfRule>
  </conditionalFormatting>
  <conditionalFormatting sqref="AM86">
    <cfRule type="expression" dxfId="283" priority="293">
      <formula>IF(RIGHT(TEXT(AM86,"0.#"),1)=".",FALSE,TRUE)</formula>
    </cfRule>
    <cfRule type="expression" dxfId="282" priority="294">
      <formula>IF(RIGHT(TEXT(AM86,"0.#"),1)=".",TRUE,FALSE)</formula>
    </cfRule>
  </conditionalFormatting>
  <conditionalFormatting sqref="AM87">
    <cfRule type="expression" dxfId="281" priority="291">
      <formula>IF(RIGHT(TEXT(AM87,"0.#"),1)=".",FALSE,TRUE)</formula>
    </cfRule>
    <cfRule type="expression" dxfId="280" priority="292">
      <formula>IF(RIGHT(TEXT(AM87,"0.#"),1)=".",TRUE,FALSE)</formula>
    </cfRule>
  </conditionalFormatting>
  <conditionalFormatting sqref="AQ85:AQ87">
    <cfRule type="expression" dxfId="279" priority="289">
      <formula>IF(RIGHT(TEXT(AQ85,"0.#"),1)=".",FALSE,TRUE)</formula>
    </cfRule>
    <cfRule type="expression" dxfId="278" priority="290">
      <formula>IF(RIGHT(TEXT(AQ85,"0.#"),1)=".",TRUE,FALSE)</formula>
    </cfRule>
  </conditionalFormatting>
  <conditionalFormatting sqref="AU85:AU87">
    <cfRule type="expression" dxfId="277" priority="287">
      <formula>IF(RIGHT(TEXT(AU85,"0.#"),1)=".",FALSE,TRUE)</formula>
    </cfRule>
    <cfRule type="expression" dxfId="276" priority="288">
      <formula>IF(RIGHT(TEXT(AU85,"0.#"),1)=".",TRUE,FALSE)</formula>
    </cfRule>
  </conditionalFormatting>
  <conditionalFormatting sqref="AE124">
    <cfRule type="expression" dxfId="275" priority="285">
      <formula>IF(RIGHT(TEXT(AE124,"0.#"),1)=".",FALSE,TRUE)</formula>
    </cfRule>
    <cfRule type="expression" dxfId="274" priority="286">
      <formula>IF(RIGHT(TEXT(AE124,"0.#"),1)=".",TRUE,FALSE)</formula>
    </cfRule>
  </conditionalFormatting>
  <conditionalFormatting sqref="AE125">
    <cfRule type="expression" dxfId="273" priority="283">
      <formula>IF(RIGHT(TEXT(AE125,"0.#"),1)=".",FALSE,TRUE)</formula>
    </cfRule>
    <cfRule type="expression" dxfId="272" priority="284">
      <formula>IF(RIGHT(TEXT(AE125,"0.#"),1)=".",TRUE,FALSE)</formula>
    </cfRule>
  </conditionalFormatting>
  <conditionalFormatting sqref="AM124">
    <cfRule type="expression" dxfId="271" priority="273">
      <formula>IF(RIGHT(TEXT(AM124,"0.#"),1)=".",FALSE,TRUE)</formula>
    </cfRule>
    <cfRule type="expression" dxfId="270" priority="274">
      <formula>IF(RIGHT(TEXT(AM124,"0.#"),1)=".",TRUE,FALSE)</formula>
    </cfRule>
  </conditionalFormatting>
  <conditionalFormatting sqref="AE126">
    <cfRule type="expression" dxfId="269" priority="281">
      <formula>IF(RIGHT(TEXT(AE126,"0.#"),1)=".",FALSE,TRUE)</formula>
    </cfRule>
    <cfRule type="expression" dxfId="268" priority="282">
      <formula>IF(RIGHT(TEXT(AE126,"0.#"),1)=".",TRUE,FALSE)</formula>
    </cfRule>
  </conditionalFormatting>
  <conditionalFormatting sqref="AI126">
    <cfRule type="expression" dxfId="267" priority="279">
      <formula>IF(RIGHT(TEXT(AI126,"0.#"),1)=".",FALSE,TRUE)</formula>
    </cfRule>
    <cfRule type="expression" dxfId="266" priority="280">
      <formula>IF(RIGHT(TEXT(AI126,"0.#"),1)=".",TRUE,FALSE)</formula>
    </cfRule>
  </conditionalFormatting>
  <conditionalFormatting sqref="AI125">
    <cfRule type="expression" dxfId="265" priority="277">
      <formula>IF(RIGHT(TEXT(AI125,"0.#"),1)=".",FALSE,TRUE)</formula>
    </cfRule>
    <cfRule type="expression" dxfId="264" priority="278">
      <formula>IF(RIGHT(TEXT(AI125,"0.#"),1)=".",TRUE,FALSE)</formula>
    </cfRule>
  </conditionalFormatting>
  <conditionalFormatting sqref="AI124">
    <cfRule type="expression" dxfId="263" priority="275">
      <formula>IF(RIGHT(TEXT(AI124,"0.#"),1)=".",FALSE,TRUE)</formula>
    </cfRule>
    <cfRule type="expression" dxfId="262" priority="276">
      <formula>IF(RIGHT(TEXT(AI124,"0.#"),1)=".",TRUE,FALSE)</formula>
    </cfRule>
  </conditionalFormatting>
  <conditionalFormatting sqref="AM125">
    <cfRule type="expression" dxfId="261" priority="271">
      <formula>IF(RIGHT(TEXT(AM125,"0.#"),1)=".",FALSE,TRUE)</formula>
    </cfRule>
    <cfRule type="expression" dxfId="260" priority="272">
      <formula>IF(RIGHT(TEXT(AM125,"0.#"),1)=".",TRUE,FALSE)</formula>
    </cfRule>
  </conditionalFormatting>
  <conditionalFormatting sqref="AM126">
    <cfRule type="expression" dxfId="259" priority="269">
      <formula>IF(RIGHT(TEXT(AM126,"0.#"),1)=".",FALSE,TRUE)</formula>
    </cfRule>
    <cfRule type="expression" dxfId="258" priority="270">
      <formula>IF(RIGHT(TEXT(AM126,"0.#"),1)=".",TRUE,FALSE)</formula>
    </cfRule>
  </conditionalFormatting>
  <conditionalFormatting sqref="AQ124:AQ126">
    <cfRule type="expression" dxfId="257" priority="267">
      <formula>IF(RIGHT(TEXT(AQ124,"0.#"),1)=".",FALSE,TRUE)</formula>
    </cfRule>
    <cfRule type="expression" dxfId="256" priority="268">
      <formula>IF(RIGHT(TEXT(AQ124,"0.#"),1)=".",TRUE,FALSE)</formula>
    </cfRule>
  </conditionalFormatting>
  <conditionalFormatting sqref="AU124:AU126">
    <cfRule type="expression" dxfId="255" priority="265">
      <formula>IF(RIGHT(TEXT(AU124,"0.#"),1)=".",FALSE,TRUE)</formula>
    </cfRule>
    <cfRule type="expression" dxfId="254" priority="266">
      <formula>IF(RIGHT(TEXT(AU124,"0.#"),1)=".",TRUE,FALSE)</formula>
    </cfRule>
  </conditionalFormatting>
  <conditionalFormatting sqref="AE119">
    <cfRule type="expression" dxfId="253" priority="263">
      <formula>IF(RIGHT(TEXT(AE119,"0.#"),1)=".",FALSE,TRUE)</formula>
    </cfRule>
    <cfRule type="expression" dxfId="252" priority="264">
      <formula>IF(RIGHT(TEXT(AE119,"0.#"),1)=".",TRUE,FALSE)</formula>
    </cfRule>
  </conditionalFormatting>
  <conditionalFormatting sqref="AE120">
    <cfRule type="expression" dxfId="251" priority="261">
      <formula>IF(RIGHT(TEXT(AE120,"0.#"),1)=".",FALSE,TRUE)</formula>
    </cfRule>
    <cfRule type="expression" dxfId="250" priority="262">
      <formula>IF(RIGHT(TEXT(AE120,"0.#"),1)=".",TRUE,FALSE)</formula>
    </cfRule>
  </conditionalFormatting>
  <conditionalFormatting sqref="AM119">
    <cfRule type="expression" dxfId="249" priority="251">
      <formula>IF(RIGHT(TEXT(AM119,"0.#"),1)=".",FALSE,TRUE)</formula>
    </cfRule>
    <cfRule type="expression" dxfId="248" priority="252">
      <formula>IF(RIGHT(TEXT(AM119,"0.#"),1)=".",TRUE,FALSE)</formula>
    </cfRule>
  </conditionalFormatting>
  <conditionalFormatting sqref="AE121">
    <cfRule type="expression" dxfId="247" priority="259">
      <formula>IF(RIGHT(TEXT(AE121,"0.#"),1)=".",FALSE,TRUE)</formula>
    </cfRule>
    <cfRule type="expression" dxfId="246" priority="260">
      <formula>IF(RIGHT(TEXT(AE121,"0.#"),1)=".",TRUE,FALSE)</formula>
    </cfRule>
  </conditionalFormatting>
  <conditionalFormatting sqref="AI121">
    <cfRule type="expression" dxfId="245" priority="257">
      <formula>IF(RIGHT(TEXT(AI121,"0.#"),1)=".",FALSE,TRUE)</formula>
    </cfRule>
    <cfRule type="expression" dxfId="244" priority="258">
      <formula>IF(RIGHT(TEXT(AI121,"0.#"),1)=".",TRUE,FALSE)</formula>
    </cfRule>
  </conditionalFormatting>
  <conditionalFormatting sqref="AI120">
    <cfRule type="expression" dxfId="243" priority="255">
      <formula>IF(RIGHT(TEXT(AI120,"0.#"),1)=".",FALSE,TRUE)</formula>
    </cfRule>
    <cfRule type="expression" dxfId="242" priority="256">
      <formula>IF(RIGHT(TEXT(AI120,"0.#"),1)=".",TRUE,FALSE)</formula>
    </cfRule>
  </conditionalFormatting>
  <conditionalFormatting sqref="AI119">
    <cfRule type="expression" dxfId="241" priority="253">
      <formula>IF(RIGHT(TEXT(AI119,"0.#"),1)=".",FALSE,TRUE)</formula>
    </cfRule>
    <cfRule type="expression" dxfId="240" priority="254">
      <formula>IF(RIGHT(TEXT(AI119,"0.#"),1)=".",TRUE,FALSE)</formula>
    </cfRule>
  </conditionalFormatting>
  <conditionalFormatting sqref="AM120">
    <cfRule type="expression" dxfId="239" priority="249">
      <formula>IF(RIGHT(TEXT(AM120,"0.#"),1)=".",FALSE,TRUE)</formula>
    </cfRule>
    <cfRule type="expression" dxfId="238" priority="250">
      <formula>IF(RIGHT(TEXT(AM120,"0.#"),1)=".",TRUE,FALSE)</formula>
    </cfRule>
  </conditionalFormatting>
  <conditionalFormatting sqref="AM121">
    <cfRule type="expression" dxfId="237" priority="247">
      <formula>IF(RIGHT(TEXT(AM121,"0.#"),1)=".",FALSE,TRUE)</formula>
    </cfRule>
    <cfRule type="expression" dxfId="236" priority="248">
      <formula>IF(RIGHT(TEXT(AM121,"0.#"),1)=".",TRUE,FALSE)</formula>
    </cfRule>
  </conditionalFormatting>
  <conditionalFormatting sqref="AQ119:AQ121">
    <cfRule type="expression" dxfId="235" priority="245">
      <formula>IF(RIGHT(TEXT(AQ119,"0.#"),1)=".",FALSE,TRUE)</formula>
    </cfRule>
    <cfRule type="expression" dxfId="234" priority="246">
      <formula>IF(RIGHT(TEXT(AQ119,"0.#"),1)=".",TRUE,FALSE)</formula>
    </cfRule>
  </conditionalFormatting>
  <conditionalFormatting sqref="AU119:AU121">
    <cfRule type="expression" dxfId="233" priority="243">
      <formula>IF(RIGHT(TEXT(AU119,"0.#"),1)=".",FALSE,TRUE)</formula>
    </cfRule>
    <cfRule type="expression" dxfId="232" priority="244">
      <formula>IF(RIGHT(TEXT(AU119,"0.#"),1)=".",TRUE,FALSE)</formula>
    </cfRule>
  </conditionalFormatting>
  <conditionalFormatting sqref="AE158">
    <cfRule type="expression" dxfId="231" priority="241">
      <formula>IF(RIGHT(TEXT(AE158,"0.#"),1)=".",FALSE,TRUE)</formula>
    </cfRule>
    <cfRule type="expression" dxfId="230" priority="242">
      <formula>IF(RIGHT(TEXT(AE158,"0.#"),1)=".",TRUE,FALSE)</formula>
    </cfRule>
  </conditionalFormatting>
  <conditionalFormatting sqref="AE159">
    <cfRule type="expression" dxfId="229" priority="239">
      <formula>IF(RIGHT(TEXT(AE159,"0.#"),1)=".",FALSE,TRUE)</formula>
    </cfRule>
    <cfRule type="expression" dxfId="228" priority="240">
      <formula>IF(RIGHT(TEXT(AE159,"0.#"),1)=".",TRUE,FALSE)</formula>
    </cfRule>
  </conditionalFormatting>
  <conditionalFormatting sqref="AM158">
    <cfRule type="expression" dxfId="227" priority="229">
      <formula>IF(RIGHT(TEXT(AM158,"0.#"),1)=".",FALSE,TRUE)</formula>
    </cfRule>
    <cfRule type="expression" dxfId="226" priority="230">
      <formula>IF(RIGHT(TEXT(AM158,"0.#"),1)=".",TRUE,FALSE)</formula>
    </cfRule>
  </conditionalFormatting>
  <conditionalFormatting sqref="AE160">
    <cfRule type="expression" dxfId="225" priority="237">
      <formula>IF(RIGHT(TEXT(AE160,"0.#"),1)=".",FALSE,TRUE)</formula>
    </cfRule>
    <cfRule type="expression" dxfId="224" priority="238">
      <formula>IF(RIGHT(TEXT(AE160,"0.#"),1)=".",TRUE,FALSE)</formula>
    </cfRule>
  </conditionalFormatting>
  <conditionalFormatting sqref="AI160">
    <cfRule type="expression" dxfId="223" priority="235">
      <formula>IF(RIGHT(TEXT(AI160,"0.#"),1)=".",FALSE,TRUE)</formula>
    </cfRule>
    <cfRule type="expression" dxfId="222" priority="236">
      <formula>IF(RIGHT(TEXT(AI160,"0.#"),1)=".",TRUE,FALSE)</formula>
    </cfRule>
  </conditionalFormatting>
  <conditionalFormatting sqref="AI159">
    <cfRule type="expression" dxfId="221" priority="233">
      <formula>IF(RIGHT(TEXT(AI159,"0.#"),1)=".",FALSE,TRUE)</formula>
    </cfRule>
    <cfRule type="expression" dxfId="220" priority="234">
      <formula>IF(RIGHT(TEXT(AI159,"0.#"),1)=".",TRUE,FALSE)</formula>
    </cfRule>
  </conditionalFormatting>
  <conditionalFormatting sqref="AI158">
    <cfRule type="expression" dxfId="219" priority="231">
      <formula>IF(RIGHT(TEXT(AI158,"0.#"),1)=".",FALSE,TRUE)</formula>
    </cfRule>
    <cfRule type="expression" dxfId="218" priority="232">
      <formula>IF(RIGHT(TEXT(AI158,"0.#"),1)=".",TRUE,FALSE)</formula>
    </cfRule>
  </conditionalFormatting>
  <conditionalFormatting sqref="AM159">
    <cfRule type="expression" dxfId="217" priority="227">
      <formula>IF(RIGHT(TEXT(AM159,"0.#"),1)=".",FALSE,TRUE)</formula>
    </cfRule>
    <cfRule type="expression" dxfId="216" priority="228">
      <formula>IF(RIGHT(TEXT(AM159,"0.#"),1)=".",TRUE,FALSE)</formula>
    </cfRule>
  </conditionalFormatting>
  <conditionalFormatting sqref="AM160">
    <cfRule type="expression" dxfId="215" priority="225">
      <formula>IF(RIGHT(TEXT(AM160,"0.#"),1)=".",FALSE,TRUE)</formula>
    </cfRule>
    <cfRule type="expression" dxfId="214" priority="226">
      <formula>IF(RIGHT(TEXT(AM160,"0.#"),1)=".",TRUE,FALSE)</formula>
    </cfRule>
  </conditionalFormatting>
  <conditionalFormatting sqref="AQ158:AQ160">
    <cfRule type="expression" dxfId="213" priority="223">
      <formula>IF(RIGHT(TEXT(AQ158,"0.#"),1)=".",FALSE,TRUE)</formula>
    </cfRule>
    <cfRule type="expression" dxfId="212" priority="224">
      <formula>IF(RIGHT(TEXT(AQ158,"0.#"),1)=".",TRUE,FALSE)</formula>
    </cfRule>
  </conditionalFormatting>
  <conditionalFormatting sqref="AU158:AU160">
    <cfRule type="expression" dxfId="211" priority="221">
      <formula>IF(RIGHT(TEXT(AU158,"0.#"),1)=".",FALSE,TRUE)</formula>
    </cfRule>
    <cfRule type="expression" dxfId="210" priority="222">
      <formula>IF(RIGHT(TEXT(AU158,"0.#"),1)=".",TRUE,FALSE)</formula>
    </cfRule>
  </conditionalFormatting>
  <conditionalFormatting sqref="AE153">
    <cfRule type="expression" dxfId="209" priority="219">
      <formula>IF(RIGHT(TEXT(AE153,"0.#"),1)=".",FALSE,TRUE)</formula>
    </cfRule>
    <cfRule type="expression" dxfId="208" priority="220">
      <formula>IF(RIGHT(TEXT(AE153,"0.#"),1)=".",TRUE,FALSE)</formula>
    </cfRule>
  </conditionalFormatting>
  <conditionalFormatting sqref="AE154">
    <cfRule type="expression" dxfId="207" priority="217">
      <formula>IF(RIGHT(TEXT(AE154,"0.#"),1)=".",FALSE,TRUE)</formula>
    </cfRule>
    <cfRule type="expression" dxfId="206" priority="218">
      <formula>IF(RIGHT(TEXT(AE154,"0.#"),1)=".",TRUE,FALSE)</formula>
    </cfRule>
  </conditionalFormatting>
  <conditionalFormatting sqref="AM153">
    <cfRule type="expression" dxfId="205" priority="207">
      <formula>IF(RIGHT(TEXT(AM153,"0.#"),1)=".",FALSE,TRUE)</formula>
    </cfRule>
    <cfRule type="expression" dxfId="204" priority="208">
      <formula>IF(RIGHT(TEXT(AM153,"0.#"),1)=".",TRUE,FALSE)</formula>
    </cfRule>
  </conditionalFormatting>
  <conditionalFormatting sqref="AE155">
    <cfRule type="expression" dxfId="203" priority="215">
      <formula>IF(RIGHT(TEXT(AE155,"0.#"),1)=".",FALSE,TRUE)</formula>
    </cfRule>
    <cfRule type="expression" dxfId="202" priority="216">
      <formula>IF(RIGHT(TEXT(AE155,"0.#"),1)=".",TRUE,FALSE)</formula>
    </cfRule>
  </conditionalFormatting>
  <conditionalFormatting sqref="AI155">
    <cfRule type="expression" dxfId="201" priority="213">
      <formula>IF(RIGHT(TEXT(AI155,"0.#"),1)=".",FALSE,TRUE)</formula>
    </cfRule>
    <cfRule type="expression" dxfId="200" priority="214">
      <formula>IF(RIGHT(TEXT(AI155,"0.#"),1)=".",TRUE,FALSE)</formula>
    </cfRule>
  </conditionalFormatting>
  <conditionalFormatting sqref="AI154">
    <cfRule type="expression" dxfId="199" priority="211">
      <formula>IF(RIGHT(TEXT(AI154,"0.#"),1)=".",FALSE,TRUE)</formula>
    </cfRule>
    <cfRule type="expression" dxfId="198" priority="212">
      <formula>IF(RIGHT(TEXT(AI154,"0.#"),1)=".",TRUE,FALSE)</formula>
    </cfRule>
  </conditionalFormatting>
  <conditionalFormatting sqref="AI153">
    <cfRule type="expression" dxfId="197" priority="209">
      <formula>IF(RIGHT(TEXT(AI153,"0.#"),1)=".",FALSE,TRUE)</formula>
    </cfRule>
    <cfRule type="expression" dxfId="196" priority="210">
      <formula>IF(RIGHT(TEXT(AI153,"0.#"),1)=".",TRUE,FALSE)</formula>
    </cfRule>
  </conditionalFormatting>
  <conditionalFormatting sqref="AM154">
    <cfRule type="expression" dxfId="195" priority="205">
      <formula>IF(RIGHT(TEXT(AM154,"0.#"),1)=".",FALSE,TRUE)</formula>
    </cfRule>
    <cfRule type="expression" dxfId="194" priority="206">
      <formula>IF(RIGHT(TEXT(AM154,"0.#"),1)=".",TRUE,FALSE)</formula>
    </cfRule>
  </conditionalFormatting>
  <conditionalFormatting sqref="AM155">
    <cfRule type="expression" dxfId="193" priority="203">
      <formula>IF(RIGHT(TEXT(AM155,"0.#"),1)=".",FALSE,TRUE)</formula>
    </cfRule>
    <cfRule type="expression" dxfId="192" priority="204">
      <formula>IF(RIGHT(TEXT(AM155,"0.#"),1)=".",TRUE,FALSE)</formula>
    </cfRule>
  </conditionalFormatting>
  <conditionalFormatting sqref="AQ153:AQ155">
    <cfRule type="expression" dxfId="191" priority="201">
      <formula>IF(RIGHT(TEXT(AQ153,"0.#"),1)=".",FALSE,TRUE)</formula>
    </cfRule>
    <cfRule type="expression" dxfId="190" priority="202">
      <formula>IF(RIGHT(TEXT(AQ153,"0.#"),1)=".",TRUE,FALSE)</formula>
    </cfRule>
  </conditionalFormatting>
  <conditionalFormatting sqref="AU153:AU155">
    <cfRule type="expression" dxfId="189" priority="199">
      <formula>IF(RIGHT(TEXT(AU153,"0.#"),1)=".",FALSE,TRUE)</formula>
    </cfRule>
    <cfRule type="expression" dxfId="188" priority="200">
      <formula>IF(RIGHT(TEXT(AU153,"0.#"),1)=".",TRUE,FALSE)</formula>
    </cfRule>
  </conditionalFormatting>
  <conditionalFormatting sqref="AE192">
    <cfRule type="expression" dxfId="187" priority="197">
      <formula>IF(RIGHT(TEXT(AE192,"0.#"),1)=".",FALSE,TRUE)</formula>
    </cfRule>
    <cfRule type="expression" dxfId="186" priority="198">
      <formula>IF(RIGHT(TEXT(AE192,"0.#"),1)=".",TRUE,FALSE)</formula>
    </cfRule>
  </conditionalFormatting>
  <conditionalFormatting sqref="AE193">
    <cfRule type="expression" dxfId="185" priority="195">
      <formula>IF(RIGHT(TEXT(AE193,"0.#"),1)=".",FALSE,TRUE)</formula>
    </cfRule>
    <cfRule type="expression" dxfId="184" priority="196">
      <formula>IF(RIGHT(TEXT(AE193,"0.#"),1)=".",TRUE,FALSE)</formula>
    </cfRule>
  </conditionalFormatting>
  <conditionalFormatting sqref="AM192">
    <cfRule type="expression" dxfId="183" priority="185">
      <formula>IF(RIGHT(TEXT(AM192,"0.#"),1)=".",FALSE,TRUE)</formula>
    </cfRule>
    <cfRule type="expression" dxfId="182" priority="186">
      <formula>IF(RIGHT(TEXT(AM192,"0.#"),1)=".",TRUE,FALSE)</formula>
    </cfRule>
  </conditionalFormatting>
  <conditionalFormatting sqref="AE194">
    <cfRule type="expression" dxfId="181" priority="193">
      <formula>IF(RIGHT(TEXT(AE194,"0.#"),1)=".",FALSE,TRUE)</formula>
    </cfRule>
    <cfRule type="expression" dxfId="180" priority="194">
      <formula>IF(RIGHT(TEXT(AE194,"0.#"),1)=".",TRUE,FALSE)</formula>
    </cfRule>
  </conditionalFormatting>
  <conditionalFormatting sqref="AI194">
    <cfRule type="expression" dxfId="179" priority="191">
      <formula>IF(RIGHT(TEXT(AI194,"0.#"),1)=".",FALSE,TRUE)</formula>
    </cfRule>
    <cfRule type="expression" dxfId="178" priority="192">
      <formula>IF(RIGHT(TEXT(AI194,"0.#"),1)=".",TRUE,FALSE)</formula>
    </cfRule>
  </conditionalFormatting>
  <conditionalFormatting sqref="AI193">
    <cfRule type="expression" dxfId="177" priority="189">
      <formula>IF(RIGHT(TEXT(AI193,"0.#"),1)=".",FALSE,TRUE)</formula>
    </cfRule>
    <cfRule type="expression" dxfId="176" priority="190">
      <formula>IF(RIGHT(TEXT(AI193,"0.#"),1)=".",TRUE,FALSE)</formula>
    </cfRule>
  </conditionalFormatting>
  <conditionalFormatting sqref="AI192">
    <cfRule type="expression" dxfId="175" priority="187">
      <formula>IF(RIGHT(TEXT(AI192,"0.#"),1)=".",FALSE,TRUE)</formula>
    </cfRule>
    <cfRule type="expression" dxfId="174" priority="188">
      <formula>IF(RIGHT(TEXT(AI192,"0.#"),1)=".",TRUE,FALSE)</formula>
    </cfRule>
  </conditionalFormatting>
  <conditionalFormatting sqref="AM193">
    <cfRule type="expression" dxfId="173" priority="183">
      <formula>IF(RIGHT(TEXT(AM193,"0.#"),1)=".",FALSE,TRUE)</formula>
    </cfRule>
    <cfRule type="expression" dxfId="172" priority="184">
      <formula>IF(RIGHT(TEXT(AM193,"0.#"),1)=".",TRUE,FALSE)</formula>
    </cfRule>
  </conditionalFormatting>
  <conditionalFormatting sqref="AM194">
    <cfRule type="expression" dxfId="171" priority="181">
      <formula>IF(RIGHT(TEXT(AM194,"0.#"),1)=".",FALSE,TRUE)</formula>
    </cfRule>
    <cfRule type="expression" dxfId="170" priority="182">
      <formula>IF(RIGHT(TEXT(AM194,"0.#"),1)=".",TRUE,FALSE)</formula>
    </cfRule>
  </conditionalFormatting>
  <conditionalFormatting sqref="AQ192:AQ194">
    <cfRule type="expression" dxfId="169" priority="179">
      <formula>IF(RIGHT(TEXT(AQ192,"0.#"),1)=".",FALSE,TRUE)</formula>
    </cfRule>
    <cfRule type="expression" dxfId="168" priority="180">
      <formula>IF(RIGHT(TEXT(AQ192,"0.#"),1)=".",TRUE,FALSE)</formula>
    </cfRule>
  </conditionalFormatting>
  <conditionalFormatting sqref="AU192:AU194">
    <cfRule type="expression" dxfId="167" priority="177">
      <formula>IF(RIGHT(TEXT(AU192,"0.#"),1)=".",FALSE,TRUE)</formula>
    </cfRule>
    <cfRule type="expression" dxfId="166" priority="178">
      <formula>IF(RIGHT(TEXT(AU192,"0.#"),1)=".",TRUE,FALSE)</formula>
    </cfRule>
  </conditionalFormatting>
  <conditionalFormatting sqref="AE187">
    <cfRule type="expression" dxfId="165" priority="175">
      <formula>IF(RIGHT(TEXT(AE187,"0.#"),1)=".",FALSE,TRUE)</formula>
    </cfRule>
    <cfRule type="expression" dxfId="164" priority="176">
      <formula>IF(RIGHT(TEXT(AE187,"0.#"),1)=".",TRUE,FALSE)</formula>
    </cfRule>
  </conditionalFormatting>
  <conditionalFormatting sqref="AE188">
    <cfRule type="expression" dxfId="163" priority="173">
      <formula>IF(RIGHT(TEXT(AE188,"0.#"),1)=".",FALSE,TRUE)</formula>
    </cfRule>
    <cfRule type="expression" dxfId="162" priority="174">
      <formula>IF(RIGHT(TEXT(AE188,"0.#"),1)=".",TRUE,FALSE)</formula>
    </cfRule>
  </conditionalFormatting>
  <conditionalFormatting sqref="AM187">
    <cfRule type="expression" dxfId="161" priority="163">
      <formula>IF(RIGHT(TEXT(AM187,"0.#"),1)=".",FALSE,TRUE)</formula>
    </cfRule>
    <cfRule type="expression" dxfId="160" priority="164">
      <formula>IF(RIGHT(TEXT(AM187,"0.#"),1)=".",TRUE,FALSE)</formula>
    </cfRule>
  </conditionalFormatting>
  <conditionalFormatting sqref="AE189">
    <cfRule type="expression" dxfId="159" priority="171">
      <formula>IF(RIGHT(TEXT(AE189,"0.#"),1)=".",FALSE,TRUE)</formula>
    </cfRule>
    <cfRule type="expression" dxfId="158" priority="172">
      <formula>IF(RIGHT(TEXT(AE189,"0.#"),1)=".",TRUE,FALSE)</formula>
    </cfRule>
  </conditionalFormatting>
  <conditionalFormatting sqref="AI189">
    <cfRule type="expression" dxfId="157" priority="169">
      <formula>IF(RIGHT(TEXT(AI189,"0.#"),1)=".",FALSE,TRUE)</formula>
    </cfRule>
    <cfRule type="expression" dxfId="156" priority="170">
      <formula>IF(RIGHT(TEXT(AI189,"0.#"),1)=".",TRUE,FALSE)</formula>
    </cfRule>
  </conditionalFormatting>
  <conditionalFormatting sqref="AI188">
    <cfRule type="expression" dxfId="155" priority="167">
      <formula>IF(RIGHT(TEXT(AI188,"0.#"),1)=".",FALSE,TRUE)</formula>
    </cfRule>
    <cfRule type="expression" dxfId="154" priority="168">
      <formula>IF(RIGHT(TEXT(AI188,"0.#"),1)=".",TRUE,FALSE)</formula>
    </cfRule>
  </conditionalFormatting>
  <conditionalFormatting sqref="AI187">
    <cfRule type="expression" dxfId="153" priority="165">
      <formula>IF(RIGHT(TEXT(AI187,"0.#"),1)=".",FALSE,TRUE)</formula>
    </cfRule>
    <cfRule type="expression" dxfId="152" priority="166">
      <formula>IF(RIGHT(TEXT(AI187,"0.#"),1)=".",TRUE,FALSE)</formula>
    </cfRule>
  </conditionalFormatting>
  <conditionalFormatting sqref="AM188">
    <cfRule type="expression" dxfId="151" priority="161">
      <formula>IF(RIGHT(TEXT(AM188,"0.#"),1)=".",FALSE,TRUE)</formula>
    </cfRule>
    <cfRule type="expression" dxfId="150" priority="162">
      <formula>IF(RIGHT(TEXT(AM188,"0.#"),1)=".",TRUE,FALSE)</formula>
    </cfRule>
  </conditionalFormatting>
  <conditionalFormatting sqref="AM189">
    <cfRule type="expression" dxfId="149" priority="159">
      <formula>IF(RIGHT(TEXT(AM189,"0.#"),1)=".",FALSE,TRUE)</formula>
    </cfRule>
    <cfRule type="expression" dxfId="148" priority="160">
      <formula>IF(RIGHT(TEXT(AM189,"0.#"),1)=".",TRUE,FALSE)</formula>
    </cfRule>
  </conditionalFormatting>
  <conditionalFormatting sqref="AQ187:AQ189">
    <cfRule type="expression" dxfId="147" priority="157">
      <formula>IF(RIGHT(TEXT(AQ187,"0.#"),1)=".",FALSE,TRUE)</formula>
    </cfRule>
    <cfRule type="expression" dxfId="146" priority="158">
      <formula>IF(RIGHT(TEXT(AQ187,"0.#"),1)=".",TRUE,FALSE)</formula>
    </cfRule>
  </conditionalFormatting>
  <conditionalFormatting sqref="AU187:AU189">
    <cfRule type="expression" dxfId="145" priority="155">
      <formula>IF(RIGHT(TEXT(AU187,"0.#"),1)=".",FALSE,TRUE)</formula>
    </cfRule>
    <cfRule type="expression" dxfId="144" priority="156">
      <formula>IF(RIGHT(TEXT(AU187,"0.#"),1)=".",TRUE,FALSE)</formula>
    </cfRule>
  </conditionalFormatting>
  <conditionalFormatting sqref="AE56">
    <cfRule type="expression" dxfId="143" priority="153">
      <formula>IF(RIGHT(TEXT(AE56,"0.#"),1)=".",FALSE,TRUE)</formula>
    </cfRule>
    <cfRule type="expression" dxfId="142" priority="154">
      <formula>IF(RIGHT(TEXT(AE56,"0.#"),1)=".",TRUE,FALSE)</formula>
    </cfRule>
  </conditionalFormatting>
  <conditionalFormatting sqref="AE57">
    <cfRule type="expression" dxfId="141" priority="151">
      <formula>IF(RIGHT(TEXT(AE57,"0.#"),1)=".",FALSE,TRUE)</formula>
    </cfRule>
    <cfRule type="expression" dxfId="140" priority="152">
      <formula>IF(RIGHT(TEXT(AE57,"0.#"),1)=".",TRUE,FALSE)</formula>
    </cfRule>
  </conditionalFormatting>
  <conditionalFormatting sqref="AM56">
    <cfRule type="expression" dxfId="139" priority="141">
      <formula>IF(RIGHT(TEXT(AM56,"0.#"),1)=".",FALSE,TRUE)</formula>
    </cfRule>
    <cfRule type="expression" dxfId="138" priority="142">
      <formula>IF(RIGHT(TEXT(AM56,"0.#"),1)=".",TRUE,FALSE)</formula>
    </cfRule>
  </conditionalFormatting>
  <conditionalFormatting sqref="AE58">
    <cfRule type="expression" dxfId="137" priority="149">
      <formula>IF(RIGHT(TEXT(AE58,"0.#"),1)=".",FALSE,TRUE)</formula>
    </cfRule>
    <cfRule type="expression" dxfId="136" priority="150">
      <formula>IF(RIGHT(TEXT(AE58,"0.#"),1)=".",TRUE,FALSE)</formula>
    </cfRule>
  </conditionalFormatting>
  <conditionalFormatting sqref="AI58">
    <cfRule type="expression" dxfId="135" priority="147">
      <formula>IF(RIGHT(TEXT(AI58,"0.#"),1)=".",FALSE,TRUE)</formula>
    </cfRule>
    <cfRule type="expression" dxfId="134" priority="148">
      <formula>IF(RIGHT(TEXT(AI58,"0.#"),1)=".",TRUE,FALSE)</formula>
    </cfRule>
  </conditionalFormatting>
  <conditionalFormatting sqref="AI57">
    <cfRule type="expression" dxfId="133" priority="145">
      <formula>IF(RIGHT(TEXT(AI57,"0.#"),1)=".",FALSE,TRUE)</formula>
    </cfRule>
    <cfRule type="expression" dxfId="132" priority="146">
      <formula>IF(RIGHT(TEXT(AI57,"0.#"),1)=".",TRUE,FALSE)</formula>
    </cfRule>
  </conditionalFormatting>
  <conditionalFormatting sqref="AI56">
    <cfRule type="expression" dxfId="131" priority="143">
      <formula>IF(RIGHT(TEXT(AI56,"0.#"),1)=".",FALSE,TRUE)</formula>
    </cfRule>
    <cfRule type="expression" dxfId="130" priority="144">
      <formula>IF(RIGHT(TEXT(AI56,"0.#"),1)=".",TRUE,FALSE)</formula>
    </cfRule>
  </conditionalFormatting>
  <conditionalFormatting sqref="AM57">
    <cfRule type="expression" dxfId="129" priority="139">
      <formula>IF(RIGHT(TEXT(AM57,"0.#"),1)=".",FALSE,TRUE)</formula>
    </cfRule>
    <cfRule type="expression" dxfId="128" priority="140">
      <formula>IF(RIGHT(TEXT(AM57,"0.#"),1)=".",TRUE,FALSE)</formula>
    </cfRule>
  </conditionalFormatting>
  <conditionalFormatting sqref="AM58">
    <cfRule type="expression" dxfId="127" priority="137">
      <formula>IF(RIGHT(TEXT(AM58,"0.#"),1)=".",FALSE,TRUE)</formula>
    </cfRule>
    <cfRule type="expression" dxfId="126" priority="138">
      <formula>IF(RIGHT(TEXT(AM58,"0.#"),1)=".",TRUE,FALSE)</formula>
    </cfRule>
  </conditionalFormatting>
  <conditionalFormatting sqref="AQ56:AQ58">
    <cfRule type="expression" dxfId="125" priority="135">
      <formula>IF(RIGHT(TEXT(AQ56,"0.#"),1)=".",FALSE,TRUE)</formula>
    </cfRule>
    <cfRule type="expression" dxfId="124" priority="136">
      <formula>IF(RIGHT(TEXT(AQ56,"0.#"),1)=".",TRUE,FALSE)</formula>
    </cfRule>
  </conditionalFormatting>
  <conditionalFormatting sqref="AU56:AU58">
    <cfRule type="expression" dxfId="123" priority="133">
      <formula>IF(RIGHT(TEXT(AU56,"0.#"),1)=".",FALSE,TRUE)</formula>
    </cfRule>
    <cfRule type="expression" dxfId="122" priority="134">
      <formula>IF(RIGHT(TEXT(AU56,"0.#"),1)=".",TRUE,FALSE)</formula>
    </cfRule>
  </conditionalFormatting>
  <conditionalFormatting sqref="AE51">
    <cfRule type="expression" dxfId="121" priority="131">
      <formula>IF(RIGHT(TEXT(AE51,"0.#"),1)=".",FALSE,TRUE)</formula>
    </cfRule>
    <cfRule type="expression" dxfId="120" priority="132">
      <formula>IF(RIGHT(TEXT(AE51,"0.#"),1)=".",TRUE,FALSE)</formula>
    </cfRule>
  </conditionalFormatting>
  <conditionalFormatting sqref="AE52">
    <cfRule type="expression" dxfId="119" priority="129">
      <formula>IF(RIGHT(TEXT(AE52,"0.#"),1)=".",FALSE,TRUE)</formula>
    </cfRule>
    <cfRule type="expression" dxfId="118" priority="130">
      <formula>IF(RIGHT(TEXT(AE52,"0.#"),1)=".",TRUE,FALSE)</formula>
    </cfRule>
  </conditionalFormatting>
  <conditionalFormatting sqref="AM51">
    <cfRule type="expression" dxfId="117" priority="119">
      <formula>IF(RIGHT(TEXT(AM51,"0.#"),1)=".",FALSE,TRUE)</formula>
    </cfRule>
    <cfRule type="expression" dxfId="116" priority="120">
      <formula>IF(RIGHT(TEXT(AM51,"0.#"),1)=".",TRUE,FALSE)</formula>
    </cfRule>
  </conditionalFormatting>
  <conditionalFormatting sqref="AE53">
    <cfRule type="expression" dxfId="115" priority="127">
      <formula>IF(RIGHT(TEXT(AE53,"0.#"),1)=".",FALSE,TRUE)</formula>
    </cfRule>
    <cfRule type="expression" dxfId="114" priority="128">
      <formula>IF(RIGHT(TEXT(AE53,"0.#"),1)=".",TRUE,FALSE)</formula>
    </cfRule>
  </conditionalFormatting>
  <conditionalFormatting sqref="AI53">
    <cfRule type="expression" dxfId="113" priority="125">
      <formula>IF(RIGHT(TEXT(AI53,"0.#"),1)=".",FALSE,TRUE)</formula>
    </cfRule>
    <cfRule type="expression" dxfId="112" priority="126">
      <formula>IF(RIGHT(TEXT(AI53,"0.#"),1)=".",TRUE,FALSE)</formula>
    </cfRule>
  </conditionalFormatting>
  <conditionalFormatting sqref="AI52">
    <cfRule type="expression" dxfId="111" priority="123">
      <formula>IF(RIGHT(TEXT(AI52,"0.#"),1)=".",FALSE,TRUE)</formula>
    </cfRule>
    <cfRule type="expression" dxfId="110" priority="124">
      <formula>IF(RIGHT(TEXT(AI52,"0.#"),1)=".",TRUE,FALSE)</formula>
    </cfRule>
  </conditionalFormatting>
  <conditionalFormatting sqref="AI51">
    <cfRule type="expression" dxfId="109" priority="121">
      <formula>IF(RIGHT(TEXT(AI51,"0.#"),1)=".",FALSE,TRUE)</formula>
    </cfRule>
    <cfRule type="expression" dxfId="108" priority="122">
      <formula>IF(RIGHT(TEXT(AI51,"0.#"),1)=".",TRUE,FALSE)</formula>
    </cfRule>
  </conditionalFormatting>
  <conditionalFormatting sqref="AM52">
    <cfRule type="expression" dxfId="107" priority="117">
      <formula>IF(RIGHT(TEXT(AM52,"0.#"),1)=".",FALSE,TRUE)</formula>
    </cfRule>
    <cfRule type="expression" dxfId="106" priority="118">
      <formula>IF(RIGHT(TEXT(AM52,"0.#"),1)=".",TRUE,FALSE)</formula>
    </cfRule>
  </conditionalFormatting>
  <conditionalFormatting sqref="AM53">
    <cfRule type="expression" dxfId="105" priority="115">
      <formula>IF(RIGHT(TEXT(AM53,"0.#"),1)=".",FALSE,TRUE)</formula>
    </cfRule>
    <cfRule type="expression" dxfId="104" priority="116">
      <formula>IF(RIGHT(TEXT(AM53,"0.#"),1)=".",TRUE,FALSE)</formula>
    </cfRule>
  </conditionalFormatting>
  <conditionalFormatting sqref="AQ51:AQ53">
    <cfRule type="expression" dxfId="103" priority="113">
      <formula>IF(RIGHT(TEXT(AQ51,"0.#"),1)=".",FALSE,TRUE)</formula>
    </cfRule>
    <cfRule type="expression" dxfId="102" priority="114">
      <formula>IF(RIGHT(TEXT(AQ51,"0.#"),1)=".",TRUE,FALSE)</formula>
    </cfRule>
  </conditionalFormatting>
  <conditionalFormatting sqref="AU51:AU53">
    <cfRule type="expression" dxfId="101" priority="111">
      <formula>IF(RIGHT(TEXT(AU51,"0.#"),1)=".",FALSE,TRUE)</formula>
    </cfRule>
    <cfRule type="expression" dxfId="100" priority="112">
      <formula>IF(RIGHT(TEXT(AU51,"0.#"),1)=".",TRUE,FALSE)</formula>
    </cfRule>
  </conditionalFormatting>
  <conditionalFormatting sqref="AM74">
    <cfRule type="expression" dxfId="99" priority="109">
      <formula>IF(RIGHT(TEXT(AM74,"0.#"),1)=".",FALSE,TRUE)</formula>
    </cfRule>
    <cfRule type="expression" dxfId="98" priority="110">
      <formula>IF(RIGHT(TEXT(AM74,"0.#"),1)=".",TRUE,FALSE)</formula>
    </cfRule>
  </conditionalFormatting>
  <conditionalFormatting sqref="AM75">
    <cfRule type="expression" dxfId="97" priority="107">
      <formula>IF(RIGHT(TEXT(AM75,"0.#"),1)=".",FALSE,TRUE)</formula>
    </cfRule>
    <cfRule type="expression" dxfId="96" priority="108">
      <formula>IF(RIGHT(TEXT(AM75,"0.#"),1)=".",TRUE,FALSE)</formula>
    </cfRule>
  </conditionalFormatting>
  <conditionalFormatting sqref="Y399:Y408">
    <cfRule type="expression" dxfId="95" priority="105">
      <formula>IF(RIGHT(TEXT(Y399,"0.#"),1)=".",FALSE,TRUE)</formula>
    </cfRule>
    <cfRule type="expression" dxfId="94" priority="106">
      <formula>IF(RIGHT(TEXT(Y399,"0.#"),1)=".",TRUE,FALSE)</formula>
    </cfRule>
  </conditionalFormatting>
  <conditionalFormatting sqref="AL399:AO408">
    <cfRule type="expression" dxfId="93" priority="101">
      <formula>IF(AND(AL399&gt;=0, RIGHT(TEXT(AL399,"0.#"),1)&lt;&gt;"."),TRUE,FALSE)</formula>
    </cfRule>
    <cfRule type="expression" dxfId="92" priority="102">
      <formula>IF(AND(AL399&gt;=0, RIGHT(TEXT(AL399,"0.#"),1)="."),TRUE,FALSE)</formula>
    </cfRule>
    <cfRule type="expression" dxfId="91" priority="103">
      <formula>IF(AND(AL399&lt;0, RIGHT(TEXT(AL399,"0.#"),1)&lt;&gt;"."),TRUE,FALSE)</formula>
    </cfRule>
    <cfRule type="expression" dxfId="90" priority="104">
      <formula>IF(AND(AL399&lt;0, RIGHT(TEXT(AL399,"0.#"),1)="."),TRUE,FALSE)</formula>
    </cfRule>
  </conditionalFormatting>
  <conditionalFormatting sqref="Y434:Y441">
    <cfRule type="expression" dxfId="89" priority="91">
      <formula>IF(RIGHT(TEXT(Y434,"0.#"),1)=".",FALSE,TRUE)</formula>
    </cfRule>
    <cfRule type="expression" dxfId="88" priority="92">
      <formula>IF(RIGHT(TEXT(Y434,"0.#"),1)=".",TRUE,FALSE)</formula>
    </cfRule>
  </conditionalFormatting>
  <conditionalFormatting sqref="Y432:Y433">
    <cfRule type="expression" dxfId="87" priority="89">
      <formula>IF(RIGHT(TEXT(Y432,"0.#"),1)=".",FALSE,TRUE)</formula>
    </cfRule>
    <cfRule type="expression" dxfId="86" priority="90">
      <formula>IF(RIGHT(TEXT(Y432,"0.#"),1)=".",TRUE,FALSE)</formula>
    </cfRule>
  </conditionalFormatting>
  <conditionalFormatting sqref="AL432:AO441">
    <cfRule type="expression" dxfId="85" priority="85">
      <formula>IF(AND(AL432&gt;=0, RIGHT(TEXT(AL432,"0.#"),1)&lt;&gt;"."),TRUE,FALSE)</formula>
    </cfRule>
    <cfRule type="expression" dxfId="84" priority="86">
      <formula>IF(AND(AL432&gt;=0, RIGHT(TEXT(AL432,"0.#"),1)="."),TRUE,FALSE)</formula>
    </cfRule>
    <cfRule type="expression" dxfId="83" priority="87">
      <formula>IF(AND(AL432&lt;0, RIGHT(TEXT(AL432,"0.#"),1)&lt;&gt;"."),TRUE,FALSE)</formula>
    </cfRule>
    <cfRule type="expression" dxfId="82" priority="88">
      <formula>IF(AND(AL432&lt;0, RIGHT(TEXT(AL432,"0.#"),1)="."),TRUE,FALSE)</formula>
    </cfRule>
  </conditionalFormatting>
  <conditionalFormatting sqref="Y467:Y474">
    <cfRule type="expression" dxfId="81" priority="83">
      <formula>IF(RIGHT(TEXT(Y467,"0.#"),1)=".",FALSE,TRUE)</formula>
    </cfRule>
    <cfRule type="expression" dxfId="80" priority="84">
      <formula>IF(RIGHT(TEXT(Y467,"0.#"),1)=".",TRUE,FALSE)</formula>
    </cfRule>
  </conditionalFormatting>
  <conditionalFormatting sqref="Y465:Y466">
    <cfRule type="expression" dxfId="79" priority="81">
      <formula>IF(RIGHT(TEXT(Y465,"0.#"),1)=".",FALSE,TRUE)</formula>
    </cfRule>
    <cfRule type="expression" dxfId="78" priority="82">
      <formula>IF(RIGHT(TEXT(Y465,"0.#"),1)=".",TRUE,FALSE)</formula>
    </cfRule>
  </conditionalFormatting>
  <conditionalFormatting sqref="AL465:AO474">
    <cfRule type="expression" dxfId="77" priority="77">
      <formula>IF(AND(AL465&gt;=0, RIGHT(TEXT(AL465,"0.#"),1)&lt;&gt;"."),TRUE,FALSE)</formula>
    </cfRule>
    <cfRule type="expression" dxfId="76" priority="78">
      <formula>IF(AND(AL465&gt;=0, RIGHT(TEXT(AL465,"0.#"),1)="."),TRUE,FALSE)</formula>
    </cfRule>
    <cfRule type="expression" dxfId="75" priority="79">
      <formula>IF(AND(AL465&lt;0, RIGHT(TEXT(AL465,"0.#"),1)&lt;&gt;"."),TRUE,FALSE)</formula>
    </cfRule>
    <cfRule type="expression" dxfId="74" priority="80">
      <formula>IF(AND(AL465&lt;0, RIGHT(TEXT(AL465,"0.#"),1)="."),TRUE,FALSE)</formula>
    </cfRule>
  </conditionalFormatting>
  <conditionalFormatting sqref="Y533:Y540">
    <cfRule type="expression" dxfId="73" priority="75">
      <formula>IF(RIGHT(TEXT(Y533,"0.#"),1)=".",FALSE,TRUE)</formula>
    </cfRule>
    <cfRule type="expression" dxfId="72" priority="76">
      <formula>IF(RIGHT(TEXT(Y533,"0.#"),1)=".",TRUE,FALSE)</formula>
    </cfRule>
  </conditionalFormatting>
  <conditionalFormatting sqref="Y531:Y532">
    <cfRule type="expression" dxfId="71" priority="73">
      <formula>IF(RIGHT(TEXT(Y531,"0.#"),1)=".",FALSE,TRUE)</formula>
    </cfRule>
    <cfRule type="expression" dxfId="70" priority="74">
      <formula>IF(RIGHT(TEXT(Y531,"0.#"),1)=".",TRUE,FALSE)</formula>
    </cfRule>
  </conditionalFormatting>
  <conditionalFormatting sqref="AL531:AO540">
    <cfRule type="expression" dxfId="69" priority="69">
      <formula>IF(AND(AL531&gt;=0, RIGHT(TEXT(AL531,"0.#"),1)&lt;&gt;"."),TRUE,FALSE)</formula>
    </cfRule>
    <cfRule type="expression" dxfId="68" priority="70">
      <formula>IF(AND(AL531&gt;=0, RIGHT(TEXT(AL531,"0.#"),1)="."),TRUE,FALSE)</formula>
    </cfRule>
    <cfRule type="expression" dxfId="67" priority="71">
      <formula>IF(AND(AL531&lt;0, RIGHT(TEXT(AL531,"0.#"),1)&lt;&gt;"."),TRUE,FALSE)</formula>
    </cfRule>
    <cfRule type="expression" dxfId="66" priority="72">
      <formula>IF(AND(AL531&lt;0, RIGHT(TEXT(AL531,"0.#"),1)="."),TRUE,FALSE)</formula>
    </cfRule>
  </conditionalFormatting>
  <conditionalFormatting sqref="Y498">
    <cfRule type="expression" dxfId="65" priority="67">
      <formula>IF(RIGHT(TEXT(Y498,"0.#"),1)=".",FALSE,TRUE)</formula>
    </cfRule>
    <cfRule type="expression" dxfId="64" priority="68">
      <formula>IF(RIGHT(TEXT(Y498,"0.#"),1)=".",TRUE,FALSE)</formula>
    </cfRule>
  </conditionalFormatting>
  <conditionalFormatting sqref="AL498:AO498">
    <cfRule type="expression" dxfId="63" priority="63">
      <formula>IF(AND(AL498&gt;=0, RIGHT(TEXT(AL498,"0.#"),1)&lt;&gt;"."),TRUE,FALSE)</formula>
    </cfRule>
    <cfRule type="expression" dxfId="62" priority="64">
      <formula>IF(AND(AL498&gt;=0, RIGHT(TEXT(AL498,"0.#"),1)="."),TRUE,FALSE)</formula>
    </cfRule>
    <cfRule type="expression" dxfId="61" priority="65">
      <formula>IF(AND(AL498&lt;0, RIGHT(TEXT(AL498,"0.#"),1)&lt;&gt;"."),TRUE,FALSE)</formula>
    </cfRule>
    <cfRule type="expression" dxfId="60" priority="66">
      <formula>IF(AND(AL498&lt;0, RIGHT(TEXT(AL498,"0.#"),1)="."),TRUE,FALSE)</formula>
    </cfRule>
  </conditionalFormatting>
  <conditionalFormatting sqref="Y324">
    <cfRule type="expression" dxfId="59" priority="61">
      <formula>IF(RIGHT(TEXT(Y324,"0.#"),1)=".",FALSE,TRUE)</formula>
    </cfRule>
    <cfRule type="expression" dxfId="58" priority="62">
      <formula>IF(RIGHT(TEXT(Y324,"0.#"),1)=".",TRUE,FALSE)</formula>
    </cfRule>
  </conditionalFormatting>
  <conditionalFormatting sqref="Y325 Y323">
    <cfRule type="expression" dxfId="57" priority="59">
      <formula>IF(RIGHT(TEXT(Y323,"0.#"),1)=".",FALSE,TRUE)</formula>
    </cfRule>
    <cfRule type="expression" dxfId="56" priority="60">
      <formula>IF(RIGHT(TEXT(Y323,"0.#"),1)=".",TRUE,FALSE)</formula>
    </cfRule>
  </conditionalFormatting>
  <conditionalFormatting sqref="AU327 AU323">
    <cfRule type="expression" dxfId="55" priority="55">
      <formula>IF(RIGHT(TEXT(AU323,"0.#"),1)=".",FALSE,TRUE)</formula>
    </cfRule>
    <cfRule type="expression" dxfId="54" priority="56">
      <formula>IF(RIGHT(TEXT(AU323,"0.#"),1)=".",TRUE,FALSE)</formula>
    </cfRule>
  </conditionalFormatting>
  <conditionalFormatting sqref="AU324">
    <cfRule type="expression" dxfId="53" priority="53">
      <formula>IF(RIGHT(TEXT(AU324,"0.#"),1)=".",FALSE,TRUE)</formula>
    </cfRule>
    <cfRule type="expression" dxfId="52" priority="54">
      <formula>IF(RIGHT(TEXT(AU324,"0.#"),1)=".",TRUE,FALSE)</formula>
    </cfRule>
  </conditionalFormatting>
  <conditionalFormatting sqref="AU325">
    <cfRule type="expression" dxfId="51" priority="51">
      <formula>IF(RIGHT(TEXT(AU325,"0.#"),1)=".",FALSE,TRUE)</formula>
    </cfRule>
    <cfRule type="expression" dxfId="50" priority="52">
      <formula>IF(RIGHT(TEXT(AU325,"0.#"),1)=".",TRUE,FALSE)</formula>
    </cfRule>
  </conditionalFormatting>
  <conditionalFormatting sqref="AU326">
    <cfRule type="expression" dxfId="49" priority="49">
      <formula>IF(RIGHT(TEXT(AU326,"0.#"),1)=".",FALSE,TRUE)</formula>
    </cfRule>
    <cfRule type="expression" dxfId="48" priority="50">
      <formula>IF(RIGHT(TEXT(AU326,"0.#"),1)=".",TRUE,FALSE)</formula>
    </cfRule>
  </conditionalFormatting>
  <conditionalFormatting sqref="Y336">
    <cfRule type="expression" dxfId="47" priority="47">
      <formula>IF(RIGHT(TEXT(Y336,"0.#"),1)=".",FALSE,TRUE)</formula>
    </cfRule>
    <cfRule type="expression" dxfId="46" priority="48">
      <formula>IF(RIGHT(TEXT(Y336,"0.#"),1)=".",TRUE,FALSE)</formula>
    </cfRule>
  </conditionalFormatting>
  <conditionalFormatting sqref="Y337:Y338">
    <cfRule type="expression" dxfId="45" priority="45">
      <formula>IF(RIGHT(TEXT(Y337,"0.#"),1)=".",FALSE,TRUE)</formula>
    </cfRule>
    <cfRule type="expression" dxfId="44" priority="46">
      <formula>IF(RIGHT(TEXT(Y337,"0.#"),1)=".",TRUE,FALSE)</formula>
    </cfRule>
  </conditionalFormatting>
  <conditionalFormatting sqref="AU336">
    <cfRule type="expression" dxfId="43" priority="43">
      <formula>IF(RIGHT(TEXT(AU336,"0.#"),1)=".",FALSE,TRUE)</formula>
    </cfRule>
    <cfRule type="expression" dxfId="42" priority="44">
      <formula>IF(RIGHT(TEXT(AU336,"0.#"),1)=".",TRUE,FALSE)</formula>
    </cfRule>
  </conditionalFormatting>
  <conditionalFormatting sqref="AU337">
    <cfRule type="expression" dxfId="41" priority="41">
      <formula>IF(RIGHT(TEXT(AU337,"0.#"),1)=".",FALSE,TRUE)</formula>
    </cfRule>
    <cfRule type="expression" dxfId="40" priority="42">
      <formula>IF(RIGHT(TEXT(AU337,"0.#"),1)=".",TRUE,FALSE)</formula>
    </cfRule>
  </conditionalFormatting>
  <conditionalFormatting sqref="AU338">
    <cfRule type="expression" dxfId="39" priority="39">
      <formula>IF(RIGHT(TEXT(AU338,"0.#"),1)=".",FALSE,TRUE)</formula>
    </cfRule>
    <cfRule type="expression" dxfId="38" priority="40">
      <formula>IF(RIGHT(TEXT(AU338,"0.#"),1)=".",TRUE,FALSE)</formula>
    </cfRule>
  </conditionalFormatting>
  <conditionalFormatting sqref="Y367">
    <cfRule type="expression" dxfId="37" priority="37">
      <formula>IF(RIGHT(TEXT(Y367,"0.#"),1)=".",FALSE,TRUE)</formula>
    </cfRule>
    <cfRule type="expression" dxfId="36" priority="38">
      <formula>IF(RIGHT(TEXT(Y367,"0.#"),1)=".",TRUE,FALSE)</formula>
    </cfRule>
  </conditionalFormatting>
  <conditionalFormatting sqref="AL367:AO367">
    <cfRule type="expression" dxfId="35" priority="33">
      <formula>IF(AND(AL367&gt;=0, RIGHT(TEXT(AL367,"0.#"),1)&lt;&gt;"."),TRUE,FALSE)</formula>
    </cfRule>
    <cfRule type="expression" dxfId="34" priority="34">
      <formula>IF(AND(AL367&gt;=0, RIGHT(TEXT(AL367,"0.#"),1)="."),TRUE,FALSE)</formula>
    </cfRule>
    <cfRule type="expression" dxfId="33" priority="35">
      <formula>IF(AND(AL367&lt;0, RIGHT(TEXT(AL367,"0.#"),1)&lt;&gt;"."),TRUE,FALSE)</formula>
    </cfRule>
    <cfRule type="expression" dxfId="32" priority="36">
      <formula>IF(AND(AL367&lt;0, RIGHT(TEXT(AL367,"0.#"),1)="."),TRUE,FALSE)</formula>
    </cfRule>
  </conditionalFormatting>
  <conditionalFormatting sqref="Y369">
    <cfRule type="expression" dxfId="31" priority="31">
      <formula>IF(RIGHT(TEXT(Y369,"0.#"),1)=".",FALSE,TRUE)</formula>
    </cfRule>
    <cfRule type="expression" dxfId="30" priority="32">
      <formula>IF(RIGHT(TEXT(Y369,"0.#"),1)=".",TRUE,FALSE)</formula>
    </cfRule>
  </conditionalFormatting>
  <conditionalFormatting sqref="AL369:AO369">
    <cfRule type="expression" dxfId="29" priority="27">
      <formula>IF(AND(AL369&gt;=0, RIGHT(TEXT(AL369,"0.#"),1)&lt;&gt;"."),TRUE,FALSE)</formula>
    </cfRule>
    <cfRule type="expression" dxfId="28" priority="28">
      <formula>IF(AND(AL369&gt;=0, RIGHT(TEXT(AL369,"0.#"),1)="."),TRUE,FALSE)</formula>
    </cfRule>
    <cfRule type="expression" dxfId="27" priority="29">
      <formula>IF(AND(AL369&lt;0, RIGHT(TEXT(AL369,"0.#"),1)&lt;&gt;"."),TRUE,FALSE)</formula>
    </cfRule>
    <cfRule type="expression" dxfId="26" priority="30">
      <formula>IF(AND(AL369&lt;0, RIGHT(TEXT(AL369,"0.#"),1)="."),TRUE,FALSE)</formula>
    </cfRule>
  </conditionalFormatting>
  <conditionalFormatting sqref="Y371">
    <cfRule type="expression" dxfId="25" priority="25">
      <formula>IF(RIGHT(TEXT(Y371,"0.#"),1)=".",FALSE,TRUE)</formula>
    </cfRule>
    <cfRule type="expression" dxfId="24" priority="26">
      <formula>IF(RIGHT(TEXT(Y371,"0.#"),1)=".",TRUE,FALSE)</formula>
    </cfRule>
  </conditionalFormatting>
  <conditionalFormatting sqref="Y372">
    <cfRule type="expression" dxfId="23" priority="23">
      <formula>IF(RIGHT(TEXT(Y372,"0.#"),1)=".",FALSE,TRUE)</formula>
    </cfRule>
    <cfRule type="expression" dxfId="22" priority="24">
      <formula>IF(RIGHT(TEXT(Y372,"0.#"),1)=".",TRUE,FALSE)</formula>
    </cfRule>
  </conditionalFormatting>
  <conditionalFormatting sqref="AL372:AO372">
    <cfRule type="expression" dxfId="21" priority="19">
      <formula>IF(AND(AL372&gt;=0, RIGHT(TEXT(AL372,"0.#"),1)&lt;&gt;"."),TRUE,FALSE)</formula>
    </cfRule>
    <cfRule type="expression" dxfId="20" priority="20">
      <formula>IF(AND(AL372&gt;=0, RIGHT(TEXT(AL372,"0.#"),1)="."),TRUE,FALSE)</formula>
    </cfRule>
    <cfRule type="expression" dxfId="19" priority="21">
      <formula>IF(AND(AL372&lt;0, RIGHT(TEXT(AL372,"0.#"),1)&lt;&gt;"."),TRUE,FALSE)</formula>
    </cfRule>
    <cfRule type="expression" dxfId="18" priority="22">
      <formula>IF(AND(AL372&lt;0, RIGHT(TEXT(AL372,"0.#"),1)="."),TRUE,FALSE)</formula>
    </cfRule>
  </conditionalFormatting>
  <conditionalFormatting sqref="Y373">
    <cfRule type="expression" dxfId="17" priority="17">
      <formula>IF(RIGHT(TEXT(Y373,"0.#"),1)=".",FALSE,TRUE)</formula>
    </cfRule>
    <cfRule type="expression" dxfId="16" priority="18">
      <formula>IF(RIGHT(TEXT(Y373,"0.#"),1)=".",TRUE,FALSE)</formula>
    </cfRule>
  </conditionalFormatting>
  <conditionalFormatting sqref="AL373:AO373">
    <cfRule type="expression" dxfId="15" priority="13">
      <formula>IF(AND(AL373&gt;=0, RIGHT(TEXT(AL373,"0.#"),1)&lt;&gt;"."),TRUE,FALSE)</formula>
    </cfRule>
    <cfRule type="expression" dxfId="14" priority="14">
      <formula>IF(AND(AL373&gt;=0, RIGHT(TEXT(AL373,"0.#"),1)="."),TRUE,FALSE)</formula>
    </cfRule>
    <cfRule type="expression" dxfId="13" priority="15">
      <formula>IF(AND(AL373&lt;0, RIGHT(TEXT(AL373,"0.#"),1)&lt;&gt;"."),TRUE,FALSE)</formula>
    </cfRule>
    <cfRule type="expression" dxfId="12" priority="16">
      <formula>IF(AND(AL373&lt;0, RIGHT(TEXT(AL373,"0.#"),1)="."),TRUE,FALSE)</formula>
    </cfRule>
  </conditionalFormatting>
  <conditionalFormatting sqref="Y368">
    <cfRule type="expression" dxfId="11" priority="11">
      <formula>IF(RIGHT(TEXT(Y368,"0.#"),1)=".",FALSE,TRUE)</formula>
    </cfRule>
    <cfRule type="expression" dxfId="10" priority="12">
      <formula>IF(RIGHT(TEXT(Y368,"0.#"),1)=".",TRUE,FALSE)</formula>
    </cfRule>
  </conditionalFormatting>
  <conditionalFormatting sqref="Y370">
    <cfRule type="expression" dxfId="9" priority="9">
      <formula>IF(RIGHT(TEXT(Y370,"0.#"),1)=".",FALSE,TRUE)</formula>
    </cfRule>
    <cfRule type="expression" dxfId="8" priority="10">
      <formula>IF(RIGHT(TEXT(Y370,"0.#"),1)=".",TRUE,FALSE)</formula>
    </cfRule>
  </conditionalFormatting>
  <conditionalFormatting sqref="AL368:AO368">
    <cfRule type="expression" dxfId="7" priority="5">
      <formula>IF(AND(AL368&gt;=0, RIGHT(TEXT(AL368,"0.#"),1)&lt;&gt;"."),TRUE,FALSE)</formula>
    </cfRule>
    <cfRule type="expression" dxfId="6" priority="6">
      <formula>IF(AND(AL368&gt;=0, RIGHT(TEXT(AL368,"0.#"),1)="."),TRUE,FALSE)</formula>
    </cfRule>
    <cfRule type="expression" dxfId="5" priority="7">
      <formula>IF(AND(AL368&lt;0, RIGHT(TEXT(AL368,"0.#"),1)&lt;&gt;"."),TRUE,FALSE)</formula>
    </cfRule>
    <cfRule type="expression" dxfId="4" priority="8">
      <formula>IF(AND(AL368&lt;0, RIGHT(TEXT(AL368,"0.#"),1)="."),TRUE,FALSE)</formula>
    </cfRule>
  </conditionalFormatting>
  <conditionalFormatting sqref="AL370:AO370">
    <cfRule type="expression" dxfId="3" priority="1">
      <formula>IF(AND(AL370&gt;=0, RIGHT(TEXT(AL370,"0.#"),1)&lt;&gt;"."),TRUE,FALSE)</formula>
    </cfRule>
    <cfRule type="expression" dxfId="2" priority="2">
      <formula>IF(AND(AL370&gt;=0, RIGHT(TEXT(AL370,"0.#"),1)="."),TRUE,FALSE)</formula>
    </cfRule>
    <cfRule type="expression" dxfId="1" priority="3">
      <formula>IF(AND(AL370&lt;0, RIGHT(TEXT(AL370,"0.#"),1)&lt;&gt;"."),TRUE,FALSE)</formula>
    </cfRule>
    <cfRule type="expression" dxfId="0" priority="4">
      <formula>IF(AND(AL370&lt;0, RIGHT(TEXT(AL370,"0.#"),1)="."),TRUE,FALSE)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16383" man="1"/>
    <brk id="131" max="16383" man="1"/>
    <brk id="220" max="16383" man="1"/>
    <brk id="256" max="50" man="1"/>
    <brk id="307" max="50" man="1"/>
    <brk id="396" max="50" man="1"/>
    <brk id="462" max="50" man="1"/>
    <brk id="628" max="50" man="1"/>
    <brk id="631"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t="s">
        <v>638</v>
      </c>
      <c r="H2" s="13" t="str">
        <f>IF(G2="","",F2)</f>
        <v>一般会計</v>
      </c>
      <c r="I2" s="13" t="str">
        <f>IF(H2="","",IF(I1&lt;&gt;"",CONCATENATE(I1,"、",H2),H2))</f>
        <v>一般会計</v>
      </c>
      <c r="K2" s="14" t="s">
        <v>97</v>
      </c>
      <c r="L2" s="15" t="s">
        <v>638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638</v>
      </c>
      <c r="R3" s="13" t="str">
        <f t="shared" ref="R3:R8" si="3">IF(Q3="","",P3)</f>
        <v>委託・請負</v>
      </c>
      <c r="S3" s="13" t="str">
        <f t="shared" ref="S3:S8" si="4">IF(R3="",S2,IF(S2&lt;&gt;"",CONCATENATE(S2,"、",R3),R3))</f>
        <v>委託・請負</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638</v>
      </c>
      <c r="R4" s="13" t="str">
        <f t="shared" si="3"/>
        <v>補助</v>
      </c>
      <c r="S4" s="13" t="str">
        <f t="shared" si="4"/>
        <v>委託・請負、補助</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委託・請負、補助</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委託・請負、補助</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委託・請負、補助</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委託・請負、補助</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111</v>
      </c>
      <c r="G10" s="17"/>
      <c r="H10" s="13" t="str">
        <f t="shared" si="1"/>
        <v/>
      </c>
      <c r="I10" s="13" t="str">
        <f t="shared" si="5"/>
        <v>一般会計</v>
      </c>
      <c r="K10" s="14" t="s">
        <v>223</v>
      </c>
      <c r="L10" s="15"/>
      <c r="M10" s="13" t="str">
        <f t="shared" si="2"/>
        <v/>
      </c>
      <c r="N10" s="13" t="str">
        <f t="shared" si="6"/>
        <v>社会保障</v>
      </c>
      <c r="O10" s="13"/>
      <c r="P10" s="13" t="str">
        <f>S8</f>
        <v>委託・請負、補助</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638</v>
      </c>
      <c r="M11" s="13" t="str">
        <f t="shared" si="2"/>
        <v>その他の事項経費</v>
      </c>
      <c r="N11" s="13" t="str">
        <f t="shared" si="6"/>
        <v>社会保障、その他の事項経費</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2022-06-17T04:49:05Z</cp:lastPrinted>
  <dcterms:created xsi:type="dcterms:W3CDTF">2012-03-13T00:50:25Z</dcterms:created>
  <dcterms:modified xsi:type="dcterms:W3CDTF">2022-08-31T07:15:48Z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