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25" i="11"/>
  <c r="AY329" i="11"/>
  <c r="AY333" i="11"/>
  <c r="AY340" i="11"/>
  <c r="AY322" i="11"/>
  <c r="AY326" i="11"/>
  <c r="AY336" i="11"/>
  <c r="AY341" i="11"/>
  <c r="AY70" i="11"/>
  <c r="AY66" i="11"/>
  <c r="AY75" i="11"/>
  <c r="AY73" i="11"/>
  <c r="AY77" i="11"/>
  <c r="AY74" i="11"/>
  <c r="AY72" i="11"/>
  <c r="AY335" i="11"/>
  <c r="AY214" i="11"/>
  <c r="AY213" i="11"/>
  <c r="AY209" i="11"/>
  <c r="AY208" i="11"/>
  <c r="AY212" i="11" s="1"/>
  <c r="AY205" i="11"/>
  <c r="AY201" i="11"/>
  <c r="AY200" i="11"/>
  <c r="AY204" i="11" s="1"/>
  <c r="AY195" i="11"/>
  <c r="AY196" i="11" s="1"/>
  <c r="AY193" i="11"/>
  <c r="AY190" i="11"/>
  <c r="AY192" i="11" s="1"/>
  <c r="AY180" i="11"/>
  <c r="AY187" i="11" s="1"/>
  <c r="AY178" i="11"/>
  <c r="AY174" i="11"/>
  <c r="AY173" i="11"/>
  <c r="AY177" i="11" s="1"/>
  <c r="AY170" i="11"/>
  <c r="AY172" i="11" s="1"/>
  <c r="AY167" i="11"/>
  <c r="AY169" i="11" s="1"/>
  <c r="AY136" i="11"/>
  <c r="AY138" i="11" s="1"/>
  <c r="AY134" i="11"/>
  <c r="AY133" i="11"/>
  <c r="AY135" i="11" s="1"/>
  <c r="AY132" i="11"/>
  <c r="AY144" i="11"/>
  <c r="AY142" i="11"/>
  <c r="AY140" i="11"/>
  <c r="AY139" i="11"/>
  <c r="AY145" i="11" s="1"/>
  <c r="AY166" i="11"/>
  <c r="AY163" i="11"/>
  <c r="AY161" i="11"/>
  <c r="AY162" i="11" s="1"/>
  <c r="AY156" i="11"/>
  <c r="AY158" i="11" s="1"/>
  <c r="AY152" i="11"/>
  <c r="AY146" i="11"/>
  <c r="AY150" i="11" s="1"/>
  <c r="AY130" i="11"/>
  <c r="AY128" i="11"/>
  <c r="AY127" i="11"/>
  <c r="AY129" i="11" s="1"/>
  <c r="AY122" i="11"/>
  <c r="AY125" i="11" s="1"/>
  <c r="AY118" i="11"/>
  <c r="AY114" i="11"/>
  <c r="AY112" i="11"/>
  <c r="AY121" i="11" s="1"/>
  <c r="AY100" i="11"/>
  <c r="AY99" i="11"/>
  <c r="AY101" i="11" s="1"/>
  <c r="AY98" i="11"/>
  <c r="AY102" i="11"/>
  <c r="AY104" i="11" s="1"/>
  <c r="AY115" i="11" l="1"/>
  <c r="AY119" i="11"/>
  <c r="AY123" i="11"/>
  <c r="AY131" i="11"/>
  <c r="AY153" i="11"/>
  <c r="AY143" i="11"/>
  <c r="AY175" i="11"/>
  <c r="AY179" i="11"/>
  <c r="AY202" i="11"/>
  <c r="AY206" i="11"/>
  <c r="AY210" i="11"/>
  <c r="AY126" i="11"/>
  <c r="AY176" i="11"/>
  <c r="AY198" i="11"/>
  <c r="AY203" i="11"/>
  <c r="AY207" i="11"/>
  <c r="AY211" i="11"/>
  <c r="AY116" i="11"/>
  <c r="AY120" i="11"/>
  <c r="AY124" i="11"/>
  <c r="AY15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92"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<sst xmlns="http://schemas.openxmlformats.org/spreadsheetml/2006/main" count="1370" uniqueCount="699">
  <si>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</si>
  <si>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</si>
  <si>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</si>
  <si>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</si>
  <si>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</si>
  <si>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</si>
  <si>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</si>
  <si>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</si>
  <si>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</si>
  <si>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</si>
  <si>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</si>
  <si>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</si>
  <si>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</si>
  <si>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</si>
  <si>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</si>
  <si>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</si>
  <si>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</si>
  <si>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</si>
  <si>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</si>
  <si>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</si>
  <si>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</si>
  <si>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</si>
  <si>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</si>
  <si>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</si>
  <si>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</si>
  <si>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</si>
  <si>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</si>
  <si>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</si>
  <si>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</si>
  <si>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</si>
  <si>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</si>
  <si>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</si>
  <si>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</si>
  <si>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</si>
  <si>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</si>
  <si>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</si>
  <si>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</si>
  <si>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</si>
  <si>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</si>
  <si>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</si>
  <si>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</si>
  <si>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</si>
  <si>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</si>
  <si>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</si>
  <si>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</si>
  <si>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</si>
  <si>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</si>
  <si>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</si>
  <si>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</si>
  <si>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</si>
  <si>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</si>
  <si>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</si>
  <si>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</si>
  <si>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</si>
  <si>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</si>
  <si>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</si>
  <si>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</si>
  <si>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</si>
  <si>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</si>
  <si>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</si>
  <si>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</si>
  <si>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</si>
  <si>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</si>
  <si>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</si>
  <si>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</si>
  <si>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</si>
  <si>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</si>
  <si>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</si>
  <si>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</si>
  <si>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</si>
  <si>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</si>
  <si>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</si>
  <si>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</si>
  <si>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</si>
  <si>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</si>
  <si>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</si>
  <si>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</si>
  <si>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</si>
  <si>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</si>
  <si>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</si>
  <si>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</si>
  <si>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</si>
  <si>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</si>
  <si>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</si>
  <si>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</si>
  <si>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</si>
  <si>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</si>
  <si>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</si>
  <si>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</si>
  <si>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</si>
  <si>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</si>
  <si>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</si>
  <si>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</si>
  <si>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</si>
  <si>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</si>
  <si>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</si>
  <si>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</si>
  <si>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</si>
  <si>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</si>
  <si>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</si>
  <si>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</si>
  <si>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</si>
  <si>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</si>
  <si>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</si>
  <si>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</si>
  <si>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</si>
  <si>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</si>
  <si>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</si>
  <si>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</si>
  <si>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</si>
  <si>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</si>
  <si>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</si>
  <si>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</si>
  <si>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</si>
  <si>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</si>
  <si>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</si>
  <si>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</si>
  <si>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</si>
  <si>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</si>
  <si>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</si>
  <si>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</si>
  <si>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</si>
  <si>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</si>
  <si>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</si>
  <si>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</si>
  <si>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</si>
  <si>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</si>
  <si>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</si>
  <si>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</si>
  <si>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</si>
  <si>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</si>
  <si>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</si>
  <si>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</si>
  <si>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</si>
  <si>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</si>
  <si>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</si>
  <si>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</si>
  <si>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</si>
  <si>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</si>
  <si>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</si>
  <si>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</si>
  <si>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</si>
  <si>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</si>
  <si>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</si>
  <si>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</si>
  <si>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</si>
  <si>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</si>
  <si>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</si>
  <si>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</si>
  <si>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</si>
  <si>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</si>
  <si>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</si>
  <si>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</si>
  <si>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</si>
  <si>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</si>
  <si>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</si>
  <si>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</si>
  <si>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</si>
  <si>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</si>
  <si>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</si>
  <si>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</si>
  <si>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</si>
  <si>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</si>
  <si>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</si>
  <si>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</si>
  <si>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</si>
  <si>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</si>
  <si>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</si>
  <si>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</si>
  <si>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</si>
  <si>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</si>
  <si>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</si>
  <si>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</si>
  <si>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</si>
  <si>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</si>
  <si>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</si>
  <si>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</si>
  <si>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</si>
  <si>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</si>
  <si>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</si>
  <si>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</si>
  <si>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</si>
  <si>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</si>
  <si>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</si>
  <si>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</si>
  <si>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</si>
  <si>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</si>
  <si>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</si>
  <si>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</si>
  <si>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</si>
  <si>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</si>
  <si>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</si>
  <si>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</si>
  <si>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</si>
  <si>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</si>
  <si>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</si>
  <si>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</si>
  <si>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</si>
  <si>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</si>
  <si>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</si>
  <si>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</si>
  <si>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</si>
  <si>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</si>
  <si>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</si>
  <si>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</si>
  <si>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</si>
  <si>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</si>
  <si>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</si>
  <si>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</si>
  <si>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</si>
  <si>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</si>
  <si>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</si>
  <si>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</si>
  <si>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</si>
  <si>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</si>
  <si>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</si>
  <si>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</si>
  <si>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</si>
  <si>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</si>
  <si>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</si>
  <si>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</si>
  <si>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</si>
  <si>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</si>
  <si>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</si>
  <si>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</si>
  <si>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</si>
  <si>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</si>
  <si>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</si>
  <si>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</si>
  <si>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</si>
  <si>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</si>
  <si>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</si>
  <si>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</si>
  <si>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</si>
  <si>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</si>
  <si>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</si>
  <si>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</si>
  <si>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</si>
  <si>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</si>
  <si>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</si>
  <si>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</si>
  <si>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</si>
  <si>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</si>
  <si>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</si>
  <si>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</si>
  <si>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</si>
  <si>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</si>
  <si>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</si>
  <si>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</si>
  <si>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</si>
  <si>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</si>
  <si>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</si>
  <si>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</si>
  <si>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</si>
  <si>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</si>
  <si>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</si>
  <si>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</si>
  <si>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</si>
  <si>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</si>
  <si>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</si>
  <si>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</si>
  <si>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</si>
  <si>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</si>
  <si>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</si>
  <si>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</si>
  <si>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</si>
  <si>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</si>
  <si>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</si>
  <si>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</si>
  <si>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</si>
  <si>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</si>
  <si>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</si>
  <si>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</si>
  <si>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</si>
  <si>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</si>
  <si>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</si>
  <si>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</si>
  <si>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</si>
  <si>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</si>
  <si>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</si>
  <si>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</si>
  <si>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</si>
  <si>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</si>
  <si>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</si>
  <si>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</si>
  <si>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</si>
  <si>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</si>
  <si>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</si>
  <si>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</si>
  <si>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</si>
  <si>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</si>
  <si>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</si>
  <si>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</si>
  <si>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</si>
  <si>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</si>
  <si>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</si>
  <si>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</si>
  <si>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</si>
  <si>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</si>
  <si>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</si>
  <si>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</si>
  <si>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</si>
  <si>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</si>
  <si>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</si>
  <si>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</si>
  <si>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</si>
  <si>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</si>
  <si>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</si>
  <si>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</si>
  <si>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</si>
  <si>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</si>
  <si>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</si>
  <si>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</si>
  <si>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</si>
  <si>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</si>
  <si>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</si>
  <si>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</si>
  <si>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</si>
  <si>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</si>
  <si>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</si>
  <si>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</si>
  <si>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</si>
  <si>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</si>
  <si>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</si>
  <si>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</si>
  <si>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</si>
  <si>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</si>
  <si>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</si>
  <si>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</si>
  <si>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</si>
  <si>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</si>
  <si>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</si>
  <si>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</si>
  <si>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</si>
  <si>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</si>
  <si>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</si>
  <si>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</si>
  <si>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</si>
  <si>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</si>
  <si>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</si>
  <si>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</si>
  <si>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</si>
  <si>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</si>
  <si>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</si>
  <si>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</si>
  <si>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</si>
  <si>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</si>
  <si>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</si>
  <si>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</si>
  <si>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</si>
  <si>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</si>
  <si>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</si>
  <si>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</si>
  <si>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</si>
  <si>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</si>
  <si>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</si>
  <si>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</si>
  <si>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</si>
  <si>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</si>
  <si>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</si>
  <si>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</si>
  <si>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</si>
  <si>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</si>
  <si>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</si>
  <si>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</si>
  <si>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</si>
  <si>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</si>
  <si>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</si>
  <si>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</si>
  <si>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</si>
  <si>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</si>
  <si>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</si>
  <si>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</si>
  <si>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</si>
  <si>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</si>
  <si>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</si>
  <si>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</si>
  <si>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</si>
  <si>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</si>
  <si>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</si>
  <si>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</si>
  <si>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</si>
  <si>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</si>
  <si>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</si>
  <si>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</si>
  <si>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</si>
  <si>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</si>
  <si>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</si>
  <si>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</si>
  <si>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</si>
  <si>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</si>
  <si>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</si>
  <si>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</si>
  <si>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</si>
  <si>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</si>
  <si>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</si>
  <si>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</si>
  <si>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</si>
  <si>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</si>
  <si>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</si>
  <si>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</si>
  <si>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</si>
  <si>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</si>
  <si>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</si>
  <si>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</si>
  <si>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</si>
  <si>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</si>
  <si>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</si>
  <si>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</si>
  <si>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</si>
  <si>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</si>
  <si>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</si>
  <si>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</si>
  <si>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</si>
  <si>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</si>
  <si>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</si>
  <si>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</si>
  <si>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</si>
  <si>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</si>
  <si>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</si>
  <si>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</si>
  <si>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</si>
  <si>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</si>
  <si>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</si>
  <si>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</si>
  <si>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</si>
  <si>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</si>
  <si>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</si>
  <si>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</si>
  <si>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</si>
  <si>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</si>
  <si>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</si>
  <si>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</si>
  <si>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</si>
  <si>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</si>
  <si>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</si>
  <si>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</si>
  <si>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</si>
  <si>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</si>
  <si>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</si>
  <si>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</si>
  <si>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</si>
  <si>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</si>
  <si>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</si>
  <si>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</si>
  <si>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</si>
  <si>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</si>
  <si>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</si>
  <si>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</si>
  <si>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</si>
  <si>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</si>
  <si>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</si>
  <si>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</si>
  <si>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</si>
  <si>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</si>
  <si>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</si>
  <si>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</si>
  <si>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</si>
  <si>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</si>
  <si>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</si>
  <si>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</si>
  <si>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</si>
  <si>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</si>
  <si>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</si>
  <si>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</si>
  <si>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</si>
  <si>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</si>
  <si>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</si>
  <si>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</si>
  <si>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</si>
  <si>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</si>
  <si>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</si>
  <si>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</si>
  <si>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</si>
  <si>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</si>
  <si>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</si>
  <si>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</si>
  <si>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</si>
  <si>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</si>
  <si>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</si>
  <si>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</si>
  <si>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</si>
  <si>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</si>
  <si>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</si>
  <si>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</si>
  <si>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</si>
  <si>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</si>
  <si>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</si>
  <si>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</si>
  <si>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</si>
  <si>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</si>
  <si>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</si>
  <si>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</si>
  <si>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</si>
  <si>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</si>
  <si>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</si>
  <si>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</si>
  <si>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</si>
  <si>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</si>
  <si>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</si>
  <si>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</si>
  <si>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</si>
  <si>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</si>
  <si>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</si>
  <si>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</si>
  <si>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</si>
  <si>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</si>
  <si>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</si>
  <si>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</si>
  <si>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</si>
  <si>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</si>
  <si>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</si>
  <si>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</si>
  <si>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</si>
  <si>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</si>
  <si>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</si>
  <si>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</si>
  <si>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</si>
  <si>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</si>
  <si>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</si>
  <si>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</si>
  <si>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</si>
  <si>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</si>
  <si>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</si>
  <si>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</si>
  <si>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</si>
  <si>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</si>
  <si>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</si>
  <si>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</si>
  <si>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</si>
  <si>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</si>
  <si>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</si>
  <si>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</si>
  <si>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</si>
  <si>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</si>
  <si>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</si>
  <si>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</si>
  <si>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</si>
  <si>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</si>
  <si>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</si>
  <si>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</si>
  <si>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</si>
  <si>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</si>
  <si>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</si>
  <si>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</si>
  <si>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</si>
  <si>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</si>
  <si>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</si>
  <si>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</si>
  <si>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</si>
  <si>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</si>
  <si>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</si>
  <si>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</si>
  <si>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</si>
  <si>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</si>
  <si>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</si>
  <si>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</si>
  <si>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</si>
  <si>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</si>
  <si>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</si>
  <si>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</si>
  <si>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</si>
  <si>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</si>
  <si>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</si>
  <si>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</si>
  <si>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</si>
  <si>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</si>
  <si>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</si>
  <si>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</si>
  <si>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</si>
  <si>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</si>
  <si>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</si>
  <si>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</si>
  <si>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</si>
  <si>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</si>
  <si>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</si>
  <si>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</si>
  <si>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</si>
  <si>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</si>
  <si>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</si>
  <si>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</si>
  <si>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</si>
  <si>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</si>
  <si>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</si>
  <si>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</si>
  <si>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</si>
  <si>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</si>
  <si>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</si>
  <si>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</si>
  <si>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</si>
  <si>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</si>
  <si>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</si>
  <si>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</si>
  <si>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</si>
  <si>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</si>
  <si>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</si>
  <si>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</si>
  <si>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</si>
  <si>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</si>
  <si>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</si>
  <si>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</si>
  <si>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</si>
  <si>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</si>
  <si>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</si>
  <si>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</si>
  <si>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</si>
  <si>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</si>
  <si>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</si>
  <si>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</si>
  <si>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</si>
  <si>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課長：山本　英紀</t>
  </si>
  <si>
    <t>平成27年度</t>
  </si>
  <si>
    <t>終了予定なし</t>
  </si>
  <si>
    <t>医事課</t>
  </si>
  <si>
    <t>-</t>
  </si>
  <si>
    <t>医療施設運営費等補助金</t>
  </si>
  <si>
    <t>箇所</t>
  </si>
  <si>
    <t>医師・歯科医師・薬剤師調査</t>
  </si>
  <si>
    <t>単位当たりコスト＝Ｘ／Ｙ
Ｘ：執行額
Ｙ：復職支援活動　　　　　　　　　　　</t>
    <phoneticPr fontId="5"/>
  </si>
  <si>
    <t>千円</t>
  </si>
  <si>
    <t>　X　/　Y</t>
    <phoneticPr fontId="5"/>
  </si>
  <si>
    <t>／　</t>
    <phoneticPr fontId="5"/>
  </si>
  <si>
    <t>女性医師支援センター事業</t>
  </si>
  <si>
    <t>新27-3</t>
  </si>
  <si>
    <t>47</t>
  </si>
  <si>
    <t>0050</t>
  </si>
  <si>
    <t>0056</t>
  </si>
  <si>
    <t>○</t>
  </si>
  <si>
    <t>厚労</t>
    <rPh sb="0" eb="2">
      <t>コウロウ</t>
    </rPh>
    <phoneticPr fontId="5"/>
  </si>
  <si>
    <t>－</t>
  </si>
  <si>
    <t>女性医療職等のキャリア支援実績の効果検証にかかるデータ収集分析事業</t>
  </si>
  <si>
    <t>学校法人大阪医科薬科大学</t>
    <phoneticPr fontId="5"/>
  </si>
  <si>
    <t>国立大学法人岡山大学</t>
    <phoneticPr fontId="5"/>
  </si>
  <si>
    <t>学校法人杏林学園</t>
    <phoneticPr fontId="5"/>
  </si>
  <si>
    <t>国立大学法人広島大学</t>
    <phoneticPr fontId="5"/>
  </si>
  <si>
    <t>公立大学法人奈良県立医科大学</t>
    <phoneticPr fontId="5"/>
  </si>
  <si>
    <t>京都府公立大学法人</t>
    <phoneticPr fontId="5"/>
  </si>
  <si>
    <t>国立大学法人大分大学</t>
    <phoneticPr fontId="5"/>
  </si>
  <si>
    <t>学校法人関西医科大学</t>
    <phoneticPr fontId="5"/>
  </si>
  <si>
    <t>補助金等交付</t>
  </si>
  <si>
    <t>A.国立大学法人広島大学</t>
    <rPh sb="2" eb="4">
      <t>コクリツ</t>
    </rPh>
    <rPh sb="4" eb="6">
      <t>ダイガク</t>
    </rPh>
    <rPh sb="6" eb="8">
      <t>ホウジン</t>
    </rPh>
    <rPh sb="8" eb="10">
      <t>ヒロシマ</t>
    </rPh>
    <rPh sb="10" eb="12">
      <t>ダイガク</t>
    </rPh>
    <phoneticPr fontId="5"/>
  </si>
  <si>
    <t>人件費</t>
    <rPh sb="0" eb="3">
      <t>ジンケンヒ</t>
    </rPh>
    <phoneticPr fontId="5"/>
  </si>
  <si>
    <t>非常勤職員手当等</t>
    <rPh sb="7" eb="8">
      <t>ナド</t>
    </rPh>
    <phoneticPr fontId="5"/>
  </si>
  <si>
    <t>雑役務費等</t>
    <rPh sb="0" eb="2">
      <t>ザツエキ</t>
    </rPh>
    <rPh sb="2" eb="3">
      <t>ム</t>
    </rPh>
    <rPh sb="3" eb="4">
      <t>ヒ</t>
    </rPh>
    <rPh sb="4" eb="5">
      <t>ナド</t>
    </rPh>
    <phoneticPr fontId="5"/>
  </si>
  <si>
    <t>雑役務費</t>
    <rPh sb="0" eb="2">
      <t>ザツエキ</t>
    </rPh>
    <rPh sb="2" eb="4">
      <t>ムヒ</t>
    </rPh>
    <phoneticPr fontId="5"/>
  </si>
  <si>
    <t>印刷製本費等</t>
    <rPh sb="0" eb="6">
      <t>インサツセイホンヒナド</t>
    </rPh>
    <phoneticPr fontId="5"/>
  </si>
  <si>
    <t>印刷製本費等</t>
    <rPh sb="0" eb="2">
      <t>インサツ</t>
    </rPh>
    <rPh sb="2" eb="4">
      <t>セイホン</t>
    </rPh>
    <rPh sb="4" eb="5">
      <t>ヒ</t>
    </rPh>
    <rPh sb="5" eb="6">
      <t>ナド</t>
    </rPh>
    <phoneticPr fontId="5"/>
  </si>
  <si>
    <t>社会保険料</t>
    <rPh sb="0" eb="2">
      <t>シャカイ</t>
    </rPh>
    <rPh sb="2" eb="5">
      <t>ホケンリョウ</t>
    </rPh>
    <phoneticPr fontId="5"/>
  </si>
  <si>
    <t>社会保険料等</t>
    <rPh sb="0" eb="2">
      <t>シャカイ</t>
    </rPh>
    <rPh sb="2" eb="6">
      <t>ホケンリョウナド</t>
    </rPh>
    <phoneticPr fontId="5"/>
  </si>
  <si>
    <t>諸謝金等</t>
    <phoneticPr fontId="5"/>
  </si>
  <si>
    <t>諸謝金</t>
    <rPh sb="0" eb="1">
      <t>ショ</t>
    </rPh>
    <rPh sb="1" eb="3">
      <t>シャキン</t>
    </rPh>
    <phoneticPr fontId="5"/>
  </si>
  <si>
    <t>通信運搬費等</t>
    <phoneticPr fontId="5"/>
  </si>
  <si>
    <t>消耗品費等</t>
    <phoneticPr fontId="5"/>
  </si>
  <si>
    <t>消耗品費</t>
    <phoneticPr fontId="5"/>
  </si>
  <si>
    <t>通信運搬費</t>
    <phoneticPr fontId="5"/>
  </si>
  <si>
    <t>-</t>
    <phoneticPr fontId="5"/>
  </si>
  <si>
    <t>施策大目標１　地域において必要な医療を提供できる体制を整備すること</t>
  </si>
  <si>
    <t>年々女性医師の割合が増えている状況であり、また女性医師のみならず、子育て世代の医療職のライフステージに応じて就業できる環境作りの支援をすることは、2024年度からの医師に対する時間外労働の上限規制の適用開始に向け、医療従事者を確保するためにも重要である。</t>
    <rPh sb="23" eb="25">
      <t>ジョセイ</t>
    </rPh>
    <rPh sb="25" eb="27">
      <t>イシ</t>
    </rPh>
    <rPh sb="33" eb="35">
      <t>コソダ</t>
    </rPh>
    <rPh sb="36" eb="38">
      <t>セダイ</t>
    </rPh>
    <rPh sb="39" eb="42">
      <t>イリョウショク</t>
    </rPh>
    <rPh sb="51" eb="52">
      <t>オウ</t>
    </rPh>
    <rPh sb="54" eb="56">
      <t>シュウギョウ</t>
    </rPh>
    <rPh sb="59" eb="61">
      <t>カンキョウ</t>
    </rPh>
    <rPh sb="61" eb="62">
      <t>ツク</t>
    </rPh>
    <rPh sb="64" eb="66">
      <t>シエン</t>
    </rPh>
    <rPh sb="77" eb="79">
      <t>ネンド</t>
    </rPh>
    <rPh sb="82" eb="84">
      <t>イシ</t>
    </rPh>
    <rPh sb="85" eb="86">
      <t>タイ</t>
    </rPh>
    <rPh sb="88" eb="91">
      <t>ジカンガイ</t>
    </rPh>
    <rPh sb="91" eb="93">
      <t>ロウドウ</t>
    </rPh>
    <rPh sb="94" eb="96">
      <t>ジョウゲン</t>
    </rPh>
    <rPh sb="96" eb="98">
      <t>キセイ</t>
    </rPh>
    <rPh sb="99" eb="101">
      <t>テキヨウ</t>
    </rPh>
    <rPh sb="101" eb="103">
      <t>カイシ</t>
    </rPh>
    <rPh sb="104" eb="105">
      <t>ム</t>
    </rPh>
    <rPh sb="107" eb="109">
      <t>イリョウ</t>
    </rPh>
    <rPh sb="109" eb="112">
      <t>ジュウジシャ</t>
    </rPh>
    <rPh sb="113" eb="115">
      <t>カクホ</t>
    </rPh>
    <rPh sb="121" eb="123">
      <t>ジュウヨウ</t>
    </rPh>
    <phoneticPr fontId="5"/>
  </si>
  <si>
    <t>子育て世代の医療職等の支援事業のうち、特に効果的な取り組みについて、地域に普及することをモデル的に行うものであり、引き続き、国が実施すべき事業である。</t>
    <rPh sb="0" eb="2">
      <t>コソダ</t>
    </rPh>
    <rPh sb="3" eb="5">
      <t>セダイ</t>
    </rPh>
    <rPh sb="6" eb="9">
      <t>イリョウショク</t>
    </rPh>
    <rPh sb="9" eb="10">
      <t>トウ</t>
    </rPh>
    <phoneticPr fontId="5"/>
  </si>
  <si>
    <t>年々女性医師の割合が増えている状況であり、また、女性のみならず子育て世代の医療職のライフステージに応じて就業できる環境作りの支援を行うことは、医師の働き方改革に向けた医療従事者確保の一環として優先度が高い事業である。</t>
    <rPh sb="24" eb="26">
      <t>ジョセイ</t>
    </rPh>
    <rPh sb="31" eb="33">
      <t>コソダ</t>
    </rPh>
    <rPh sb="34" eb="36">
      <t>セダイ</t>
    </rPh>
    <rPh sb="37" eb="40">
      <t>イリョウショク</t>
    </rPh>
    <rPh sb="49" eb="50">
      <t>オウ</t>
    </rPh>
    <rPh sb="52" eb="54">
      <t>シュウギョウ</t>
    </rPh>
    <rPh sb="57" eb="59">
      <t>カンキョウ</t>
    </rPh>
    <rPh sb="59" eb="60">
      <t>ツク</t>
    </rPh>
    <rPh sb="62" eb="64">
      <t>シエン</t>
    </rPh>
    <rPh sb="65" eb="66">
      <t>オコナ</t>
    </rPh>
    <rPh sb="71" eb="73">
      <t>イシ</t>
    </rPh>
    <rPh sb="74" eb="75">
      <t>ハタラ</t>
    </rPh>
    <rPh sb="76" eb="77">
      <t>カタ</t>
    </rPh>
    <rPh sb="77" eb="79">
      <t>カイカク</t>
    </rPh>
    <rPh sb="80" eb="81">
      <t>ム</t>
    </rPh>
    <rPh sb="83" eb="85">
      <t>イリョウ</t>
    </rPh>
    <rPh sb="85" eb="88">
      <t>ジュウジシャ</t>
    </rPh>
    <rPh sb="88" eb="90">
      <t>カクホ</t>
    </rPh>
    <phoneticPr fontId="5"/>
  </si>
  <si>
    <t>交付要綱において補助対象、補助率等を定めており、負担関係は妥当である。</t>
  </si>
  <si>
    <t>交付要綱に定められた合理的でかつ必要な経費に限られているため、単位当たりのコスト水準は妥当である。</t>
  </si>
  <si>
    <t>‐</t>
  </si>
  <si>
    <t>交付要綱等において、真に必要なものに限定している。</t>
  </si>
  <si>
    <t>女性医師のキャリア支援等につながる事業であり、実効性の高い手段となっている。</t>
  </si>
  <si>
    <t>ほとんどの施設が報告書に基づいた取組を行っている。</t>
    <rPh sb="5" eb="7">
      <t>シセツ</t>
    </rPh>
    <rPh sb="8" eb="11">
      <t>ホウコクショ</t>
    </rPh>
    <rPh sb="12" eb="13">
      <t>モト</t>
    </rPh>
    <rPh sb="16" eb="18">
      <t>トリクミ</t>
    </rPh>
    <rPh sb="19" eb="20">
      <t>オコナ</t>
    </rPh>
    <phoneticPr fontId="5"/>
  </si>
  <si>
    <t>実施機関より実績報告を提出させ、外部有識者に評価してもらうことにしている。</t>
    <phoneticPr fontId="5"/>
  </si>
  <si>
    <t>　本事業は、出産・育児・介護等における女性医師等をはじめとした医療職のキャリア支援を行う医療機関を普及させるための拠点医療機関の支援を行うものであり、関連事業は女性医師バンクにおいて、再就業を希望する女性医師の就職相談及び就業斡旋等の再就業支援を行い、また、女性医師の再就業における講習会等を開催し、女性医師の離職防止及び再就業支援を図るものである。事業目的が異なっていることから、適切な役割分担ができていると考える。</t>
    <rPh sb="1" eb="2">
      <t>ホン</t>
    </rPh>
    <rPh sb="2" eb="4">
      <t>ジギョウ</t>
    </rPh>
    <rPh sb="64" eb="66">
      <t>シエン</t>
    </rPh>
    <rPh sb="67" eb="68">
      <t>オコナ</t>
    </rPh>
    <rPh sb="75" eb="77">
      <t>カンレン</t>
    </rPh>
    <rPh sb="77" eb="79">
      <t>ジギョウ</t>
    </rPh>
    <rPh sb="175" eb="177">
      <t>ジギョウ</t>
    </rPh>
    <rPh sb="177" eb="179">
      <t>モクテキ</t>
    </rPh>
    <rPh sb="180" eb="181">
      <t>コト</t>
    </rPh>
    <rPh sb="191" eb="193">
      <t>テキセツ</t>
    </rPh>
    <rPh sb="194" eb="196">
      <t>ヤクワリ</t>
    </rPh>
    <rPh sb="196" eb="198">
      <t>ブンタン</t>
    </rPh>
    <rPh sb="205" eb="206">
      <t>カンガ</t>
    </rPh>
    <phoneticPr fontId="5"/>
  </si>
  <si>
    <t>30,978/23</t>
    <phoneticPr fontId="5"/>
  </si>
  <si>
    <t>41,755/43</t>
    <phoneticPr fontId="5"/>
  </si>
  <si>
    <t>51,816/48</t>
    <phoneticPr fontId="5"/>
  </si>
  <si>
    <t>日常生活圏の中で良質かつ適切な医療が効率的に提供できる体制を整備すること（施策目標Ⅰ－１－１）</t>
  </si>
  <si>
    <t>https://www.mhlw.go.jp/wp/seisaku/hyouka/dl/r03_jizenbunseki/I-1-1.pdf</t>
  </si>
  <si>
    <t>P6</t>
    <phoneticPr fontId="5"/>
  </si>
  <si>
    <t>新型コロナウイルス感染症の影響によりセミナー等の実施が困難となったことなどによる。</t>
    <rPh sb="0" eb="2">
      <t>シンガタ</t>
    </rPh>
    <rPh sb="9" eb="12">
      <t>カンセンショウ</t>
    </rPh>
    <rPh sb="13" eb="15">
      <t>エイキョウ</t>
    </rPh>
    <rPh sb="22" eb="23">
      <t>トウ</t>
    </rPh>
    <rPh sb="24" eb="26">
      <t>ジッシ</t>
    </rPh>
    <rPh sb="27" eb="29">
      <t>コンナン</t>
    </rPh>
    <phoneticPr fontId="5"/>
  </si>
  <si>
    <t>概ね成果実績は、成果目標を達成している。</t>
    <rPh sb="0" eb="1">
      <t>オオム</t>
    </rPh>
    <rPh sb="2" eb="4">
      <t>セイカ</t>
    </rPh>
    <rPh sb="4" eb="6">
      <t>ジッセキ</t>
    </rPh>
    <rPh sb="8" eb="10">
      <t>セイカ</t>
    </rPh>
    <rPh sb="10" eb="12">
      <t>モクヒョウ</t>
    </rPh>
    <rPh sb="13" eb="15">
      <t>タッセイ</t>
    </rPh>
    <phoneticPr fontId="5"/>
  </si>
  <si>
    <t>33．　医師の働き方改革について検討</t>
    <rPh sb="4" eb="6">
      <t>イシ</t>
    </rPh>
    <rPh sb="7" eb="8">
      <t>ハタラ</t>
    </rPh>
    <rPh sb="9" eb="10">
      <t>カタ</t>
    </rPh>
    <rPh sb="10" eb="12">
      <t>カイカク</t>
    </rPh>
    <rPh sb="16" eb="18">
      <t>ケントウ</t>
    </rPh>
    <phoneticPr fontId="5"/>
  </si>
  <si>
    <t>https://www5.cao.go.jp/keizai-shimon/kaigi/special/reform/report_211223_2.pdf</t>
    <phoneticPr fontId="5"/>
  </si>
  <si>
    <t>無</t>
  </si>
  <si>
    <t>-</t>
    <phoneticPr fontId="5"/>
  </si>
  <si>
    <t>P21</t>
    <phoneticPr fontId="5"/>
  </si>
  <si>
    <t>本事業は、子育て世代の医療職の離職防止や再就業を促進することにより、医療従事者の確保を図るために必要な事業であり、活動実績は向上しており、一定の成果が出ていると考えられる。</t>
    <rPh sb="48" eb="50">
      <t>ヒツヨウ</t>
    </rPh>
    <rPh sb="57" eb="59">
      <t>カツドウ</t>
    </rPh>
    <rPh sb="59" eb="61">
      <t>ジッセキ</t>
    </rPh>
    <rPh sb="62" eb="64">
      <t>コウジョウ</t>
    </rPh>
    <rPh sb="69" eb="71">
      <t>イッテイ</t>
    </rPh>
    <rPh sb="72" eb="74">
      <t>セイカ</t>
    </rPh>
    <rPh sb="75" eb="76">
      <t>デ</t>
    </rPh>
    <rPh sb="80" eb="81">
      <t>カンガ</t>
    </rPh>
    <phoneticPr fontId="5"/>
  </si>
  <si>
    <t>執行率は改善傾向にあり、引き続き適正な執行に努める。</t>
    <rPh sb="0" eb="2">
      <t>シッコウ</t>
    </rPh>
    <rPh sb="2" eb="3">
      <t>リツ</t>
    </rPh>
    <rPh sb="4" eb="6">
      <t>カイゼン</t>
    </rPh>
    <rPh sb="6" eb="8">
      <t>ケイコウ</t>
    </rPh>
    <rPh sb="12" eb="13">
      <t>ヒ</t>
    </rPh>
    <rPh sb="14" eb="15">
      <t>ツヅ</t>
    </rPh>
    <phoneticPr fontId="5"/>
  </si>
  <si>
    <t>-</t>
    <phoneticPr fontId="5"/>
  </si>
  <si>
    <t>女性医療職等キャリア支援モデル普及推進事業</t>
    <rPh sb="0" eb="2">
      <t>ジョセイ</t>
    </rPh>
    <rPh sb="2" eb="4">
      <t>イリョウ</t>
    </rPh>
    <rPh sb="4" eb="5">
      <t>ショク</t>
    </rPh>
    <rPh sb="5" eb="6">
      <t>トウ</t>
    </rPh>
    <rPh sb="10" eb="12">
      <t>シエン</t>
    </rPh>
    <rPh sb="15" eb="17">
      <t>フキュウ</t>
    </rPh>
    <rPh sb="17" eb="19">
      <t>スイシン</t>
    </rPh>
    <rPh sb="19" eb="21">
      <t>ジギョウ</t>
    </rPh>
    <phoneticPr fontId="5"/>
  </si>
  <si>
    <t>キャリア支援の充実を図り、離職防止や再就業を促進し、医療従事者確保を目的とした事業であり、引き続き事業の実施が必要であることから、必要な予算額を確保し、適正な執行に努めること。</t>
    <rPh sb="39" eb="41">
      <t>ジギョウ</t>
    </rPh>
    <rPh sb="45" eb="46">
      <t>ヒ</t>
    </rPh>
    <rPh sb="47" eb="48">
      <t>ツヅ</t>
    </rPh>
    <rPh sb="49" eb="51">
      <t>ジギョウ</t>
    </rPh>
    <rPh sb="52" eb="54">
      <t>ジッシ</t>
    </rPh>
    <rPh sb="55" eb="57">
      <t>ヒツヨウ</t>
    </rPh>
    <rPh sb="65" eb="67">
      <t>ヒツヨウ</t>
    </rPh>
    <rPh sb="68" eb="71">
      <t>ヨサンガク</t>
    </rPh>
    <rPh sb="72" eb="74">
      <t>カクホ</t>
    </rPh>
    <rPh sb="76" eb="78">
      <t>テキセイ</t>
    </rPh>
    <rPh sb="79" eb="81">
      <t>シッコウ</t>
    </rPh>
    <rPh sb="82" eb="83">
      <t>ツト</t>
    </rPh>
    <phoneticPr fontId="5"/>
  </si>
  <si>
    <t>子育て等で医療現場を離れる女性医療職の医療現場復帰を促す当事業は必須と考えます。本事業の現状維持を支持します。（増田　正志）</t>
    <phoneticPr fontId="5"/>
  </si>
  <si>
    <t>－</t>
    <phoneticPr fontId="5"/>
  </si>
  <si>
    <t>「重要政策推進枠」52</t>
    <rPh sb="1" eb="3">
      <t>ジュウヨウ</t>
    </rPh>
    <rPh sb="3" eb="5">
      <t>セイサク</t>
    </rPh>
    <rPh sb="5" eb="7">
      <t>スイシン</t>
    </rPh>
    <rPh sb="7" eb="8">
      <t>ワク</t>
    </rPh>
    <phoneticPr fontId="5"/>
  </si>
  <si>
    <t>女性医師をはじめ男性医師や医師以外の医療従事者も含めた勤務環境改善等の支援が必要となっている状況を踏まえ、「女性医師のさらなる活躍を応援する懇談会」報告書（平成27年１月23日）では女性医師が働き続けやすい環境整備に向けた課題や取組の方向性について６つの項目をあげている。子育て世代の医療職がキャリアと家庭を両立出来るような取組を構築する機関を選定し、この６項目に関連する普及推進可能な効果的支援モデルを構築するための経費等を支援することで、キャリア支援の充実を図り、離職防止や再就業を促進し、もって医療従事者確保を目的とする。</t>
    <rPh sb="54" eb="56">
      <t>ジョセイ</t>
    </rPh>
    <rPh sb="56" eb="58">
      <t>イシ</t>
    </rPh>
    <rPh sb="63" eb="65">
      <t>カツヤク</t>
    </rPh>
    <rPh sb="66" eb="68">
      <t>オウエン</t>
    </rPh>
    <rPh sb="70" eb="73">
      <t>コンダンカイ</t>
    </rPh>
    <rPh sb="74" eb="77">
      <t>ホウコクショ</t>
    </rPh>
    <rPh sb="78" eb="80">
      <t>ヘイセイ</t>
    </rPh>
    <rPh sb="82" eb="83">
      <t>ネン</t>
    </rPh>
    <rPh sb="84" eb="85">
      <t>ガツ</t>
    </rPh>
    <rPh sb="87" eb="88">
      <t>ニチ</t>
    </rPh>
    <rPh sb="91" eb="93">
      <t>ジョセイ</t>
    </rPh>
    <rPh sb="93" eb="95">
      <t>イシ</t>
    </rPh>
    <rPh sb="96" eb="97">
      <t>ハタラ</t>
    </rPh>
    <rPh sb="98" eb="99">
      <t>ツヅ</t>
    </rPh>
    <rPh sb="103" eb="105">
      <t>カンキョウ</t>
    </rPh>
    <rPh sb="105" eb="107">
      <t>セイビ</t>
    </rPh>
    <rPh sb="108" eb="109">
      <t>ム</t>
    </rPh>
    <rPh sb="111" eb="113">
      <t>カダイ</t>
    </rPh>
    <rPh sb="114" eb="116">
      <t>トリクミ</t>
    </rPh>
    <rPh sb="117" eb="120">
      <t>ホウコウセイ</t>
    </rPh>
    <rPh sb="127" eb="129">
      <t>コウモク</t>
    </rPh>
    <rPh sb="136" eb="138">
      <t>コソダ</t>
    </rPh>
    <rPh sb="139" eb="141">
      <t>セダイ</t>
    </rPh>
    <rPh sb="179" eb="181">
      <t>コウモク</t>
    </rPh>
    <rPh sb="182" eb="184">
      <t>カンレン</t>
    </rPh>
    <phoneticPr fontId="5"/>
  </si>
  <si>
    <t xml:space="preserve">上記報告書では、女性医師が働き続けやすい環境整備のための課題・取組として、①職場理解について、②相談窓口等について、③勤務態勢について、④診療体制について、⑤保育環境について、⑥復職支援について　をあげている。この項目に関して、以下の取組を行うものとする。
・子育て世代の医療職等の働き方支援に関する医療機関などのニーズを踏まえ、普及推進可能な効果的支援モデルを構築する
・構築した効果的支援モデルを用いた働き方支援を実施し、成果・課題等の検証を行う
・地域の医療機関等への周知・啓発活動を行う
・事業の実施後は事業の運営方法・効果・課題等の評価を行う
補助率：定額
</t>
    <rPh sb="0" eb="2">
      <t>ジョウキ</t>
    </rPh>
    <rPh sb="2" eb="5">
      <t>ホウコクショ</t>
    </rPh>
    <rPh sb="8" eb="10">
      <t>ジョセイ</t>
    </rPh>
    <rPh sb="10" eb="12">
      <t>イシ</t>
    </rPh>
    <rPh sb="13" eb="14">
      <t>ハタラ</t>
    </rPh>
    <rPh sb="15" eb="16">
      <t>ツヅ</t>
    </rPh>
    <rPh sb="20" eb="22">
      <t>カンキョウ</t>
    </rPh>
    <rPh sb="22" eb="24">
      <t>セイビ</t>
    </rPh>
    <rPh sb="28" eb="30">
      <t>カダイ</t>
    </rPh>
    <rPh sb="31" eb="33">
      <t>トリクミ</t>
    </rPh>
    <rPh sb="107" eb="109">
      <t>コウモク</t>
    </rPh>
    <rPh sb="110" eb="111">
      <t>カン</t>
    </rPh>
    <rPh sb="114" eb="116">
      <t>イカ</t>
    </rPh>
    <rPh sb="117" eb="119">
      <t>トリクミ</t>
    </rPh>
    <rPh sb="120" eb="121">
      <t>オコナ</t>
    </rPh>
    <rPh sb="130" eb="132">
      <t>コソダ</t>
    </rPh>
    <rPh sb="133" eb="135">
      <t>セダイ</t>
    </rPh>
    <rPh sb="136" eb="139">
      <t>イリョウショク</t>
    </rPh>
    <rPh sb="139" eb="140">
      <t>トウ</t>
    </rPh>
    <rPh sb="227" eb="229">
      <t>チイキ</t>
    </rPh>
    <rPh sb="230" eb="232">
      <t>イリョウ</t>
    </rPh>
    <rPh sb="232" eb="234">
      <t>キカン</t>
    </rPh>
    <rPh sb="234" eb="235">
      <t>トウ</t>
    </rPh>
    <rPh sb="237" eb="239">
      <t>シュウチ</t>
    </rPh>
    <rPh sb="240" eb="242">
      <t>ケイハツ</t>
    </rPh>
    <rPh sb="242" eb="244">
      <t>カツドウ</t>
    </rPh>
    <rPh sb="245" eb="246">
      <t>オコナ</t>
    </rPh>
    <rPh sb="277" eb="280">
      <t>ホジョリツ</t>
    </rPh>
    <rPh sb="281" eb="283">
      <t>テイガク</t>
    </rPh>
    <phoneticPr fontId="5"/>
  </si>
  <si>
    <t>子育て世代の医療職がキャリアと家庭を両立出来るような取組を構築する機関を選定し、キャリア支援の充実を図り、離職防止や再就業を促進し、その取組を周囲にも普及する。取組の観点として、「女性医師のさらなる活躍を応援する懇談会」報告書（平成27年1月23日）より①職場理解にかかる取組、②相談窓口等にかかる取組、③勤務態勢にかかる取組、④診療体制にかかる取組、⑤保育環境にかかる取組、及び⑥復職支援にかかる取組　の６点があり、各医療機関で実施可能な取組を</t>
    <rPh sb="68" eb="70">
      <t>トリクミ</t>
    </rPh>
    <rPh sb="71" eb="73">
      <t>シュウイ</t>
    </rPh>
    <rPh sb="75" eb="77">
      <t>フキュウ</t>
    </rPh>
    <rPh sb="80" eb="82">
      <t>トリクミ</t>
    </rPh>
    <rPh sb="83" eb="85">
      <t>カンテン</t>
    </rPh>
    <rPh sb="90" eb="92">
      <t>ジョセイ</t>
    </rPh>
    <rPh sb="92" eb="94">
      <t>イシ</t>
    </rPh>
    <rPh sb="99" eb="101">
      <t>カツヤク</t>
    </rPh>
    <rPh sb="102" eb="104">
      <t>オウエン</t>
    </rPh>
    <rPh sb="106" eb="109">
      <t>コンダンカイ</t>
    </rPh>
    <rPh sb="209" eb="210">
      <t>カク</t>
    </rPh>
    <rPh sb="210" eb="212">
      <t>イリョウ</t>
    </rPh>
    <rPh sb="212" eb="214">
      <t>キカン</t>
    </rPh>
    <rPh sb="215" eb="217">
      <t>ジッシ</t>
    </rPh>
    <rPh sb="217" eb="219">
      <t>カノウ</t>
    </rPh>
    <rPh sb="220" eb="222">
      <t>トリクミ</t>
    </rPh>
    <phoneticPr fontId="5"/>
  </si>
  <si>
    <t>事業採択された医療機関における、上記６項目のうち実施した項目の平均割合（事業報告書から判断）</t>
    <rPh sb="0" eb="2">
      <t>ジギョウ</t>
    </rPh>
    <rPh sb="2" eb="4">
      <t>サイタク</t>
    </rPh>
    <rPh sb="7" eb="9">
      <t>イリョウ</t>
    </rPh>
    <rPh sb="9" eb="11">
      <t>キカン</t>
    </rPh>
    <rPh sb="16" eb="18">
      <t>ジョウキ</t>
    </rPh>
    <rPh sb="19" eb="21">
      <t>コウモク</t>
    </rPh>
    <rPh sb="24" eb="26">
      <t>ジッシ</t>
    </rPh>
    <rPh sb="28" eb="30">
      <t>コウモク</t>
    </rPh>
    <rPh sb="31" eb="33">
      <t>ヘイキン</t>
    </rPh>
    <rPh sb="33" eb="35">
      <t>ワリアイ</t>
    </rPh>
    <rPh sb="36" eb="38">
      <t>ジギョウ</t>
    </rPh>
    <rPh sb="38" eb="41">
      <t>ホウコクショ</t>
    </rPh>
    <rPh sb="43" eb="45">
      <t>ハンダン</t>
    </rPh>
    <phoneticPr fontId="5"/>
  </si>
  <si>
    <t>働き続けられるための支援に関する取組（上記６項目）を行う医療機関を増やす</t>
    <rPh sb="0" eb="1">
      <t>ハタラ</t>
    </rPh>
    <rPh sb="2" eb="3">
      <t>ツヅ</t>
    </rPh>
    <rPh sb="10" eb="12">
      <t>シエン</t>
    </rPh>
    <rPh sb="13" eb="14">
      <t>カン</t>
    </rPh>
    <rPh sb="16" eb="18">
      <t>トリクミ</t>
    </rPh>
    <rPh sb="19" eb="21">
      <t>ジョウキ</t>
    </rPh>
    <rPh sb="22" eb="24">
      <t>コウモク</t>
    </rPh>
    <rPh sb="26" eb="27">
      <t>オコナ</t>
    </rPh>
    <rPh sb="28" eb="30">
      <t>イリョウ</t>
    </rPh>
    <rPh sb="30" eb="32">
      <t>キカン</t>
    </rPh>
    <rPh sb="33" eb="34">
      <t>フ</t>
    </rPh>
    <phoneticPr fontId="5"/>
  </si>
  <si>
    <t>就業していない女性医師の割合を下げる。</t>
    <rPh sb="0" eb="2">
      <t>シュウギョウ</t>
    </rPh>
    <phoneticPr fontId="5"/>
  </si>
  <si>
    <t>非就業女性医師割合※医療施設従事女性医師数（医師・歯科医師・薬剤師調査（隔年））より試算：目標値/成果実績</t>
    <rPh sb="0" eb="1">
      <t>ヒ</t>
    </rPh>
    <rPh sb="1" eb="3">
      <t>シュウギョウ</t>
    </rPh>
    <phoneticPr fontId="5"/>
  </si>
  <si>
    <t>-</t>
    <phoneticPr fontId="5"/>
  </si>
  <si>
    <t>-</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</si>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</sst>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22411</xdr:colOff>
      <xdr:row>269</xdr:row>
      <xdr:rowOff>124761</xdr:rowOff>
    </xdr:from>
    <xdr:to>
      <xdr:col>28</xdr:col>
      <xdr:colOff>22411</xdr:colOff>
      <xdr:row>270</xdr:row>
      <xdr:rowOff>340659</xdr:rowOff>
    </xdr:to>
    <xdr:sp macro="" textlink="">
      <xdr:nvSpPr>
        <xdr:cNvPr id="2" name="正方形/長方形 1"/>
        <xdr:cNvSpPr/>
      </xdr:nvSpPr>
      <xdr:spPr>
        <a:xfrm>
          <a:off x="4022911" y="42044286"/>
          <a:ext cx="3200400" cy="5683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４１．８百万円</a:t>
          </a:r>
        </a:p>
      </xdr:txBody>
    </xdr:sp>
    <xdr:clientData/>
  </xdr:twoCellAnchor>
  <xdr:twoCellAnchor>
    <xdr:from>
      <xdr:col>19</xdr:col>
      <xdr:colOff>0</xdr:colOff>
      <xdr:row>272</xdr:row>
      <xdr:rowOff>345281</xdr:rowOff>
    </xdr:from>
    <xdr:to>
      <xdr:col>19</xdr:col>
      <xdr:colOff>0</xdr:colOff>
      <xdr:row>274</xdr:row>
      <xdr:rowOff>207066</xdr:rowOff>
    </xdr:to>
    <xdr:cxnSp macro="">
      <xdr:nvCxnSpPr>
        <xdr:cNvPr id="3" name="直線矢印コネクタ 2"/>
        <xdr:cNvCxnSpPr/>
      </xdr:nvCxnSpPr>
      <xdr:spPr>
        <a:xfrm flipH="1">
          <a:off x="5400675" y="43322081"/>
          <a:ext cx="0" cy="5666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191238</xdr:colOff>
      <xdr:row>275</xdr:row>
      <xdr:rowOff>26815</xdr:rowOff>
    </xdr:from>
    <xdr:to>
      <xdr:col>30</xdr:col>
      <xdr:colOff>29471</xdr:colOff>
      <xdr:row>277</xdr:row>
      <xdr:rowOff>238327</xdr:rowOff>
    </xdr:to>
    <xdr:sp macro="" textlink="">
      <xdr:nvSpPr>
        <xdr:cNvPr id="4" name="正方形/長方形 3"/>
        <xdr:cNvSpPr/>
      </xdr:nvSpPr>
      <xdr:spPr>
        <a:xfrm>
          <a:off x="3591663" y="44060890"/>
          <a:ext cx="4038758" cy="9163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Ａ．国立大学法人広島大学　６百万円</a:t>
          </a:r>
          <a:endParaRPr kumimoji="1" lang="en-US" altLang="ja-JP" sz="1100">
            <a:solidFill>
              <a:schemeClr val="tx1"/>
            </a:solidFill>
          </a:endParaRPr>
        </a:p>
        <a:p>
          <a:pPr algn="ctr"/>
          <a:r>
            <a:rPr kumimoji="1" lang="ja-JP" altLang="en-US" sz="1100">
              <a:solidFill>
                <a:schemeClr val="tx1"/>
              </a:solidFill>
            </a:rPr>
            <a:t>ほか７者</a:t>
          </a:r>
          <a:endParaRPr kumimoji="1" lang="en-US" altLang="ja-JP" sz="1100">
            <a:solidFill>
              <a:schemeClr val="tx1"/>
            </a:solidFill>
          </a:endParaRPr>
        </a:p>
      </xdr:txBody>
    </xdr:sp>
    <xdr:clientData/>
  </xdr:twoCellAnchor>
  <xdr:twoCellAnchor>
    <xdr:from>
      <xdr:col>20</xdr:col>
      <xdr:colOff>652</xdr:colOff>
      <xdr:row>273</xdr:row>
      <xdr:rowOff>102380</xdr:rowOff>
    </xdr:from>
    <xdr:to>
      <xdr:col>27</xdr:col>
      <xdr:colOff>164051</xdr:colOff>
      <xdr:row>274</xdr:row>
      <xdr:rowOff>19376</xdr:rowOff>
    </xdr:to>
    <xdr:sp macro="" textlink="">
      <xdr:nvSpPr>
        <xdr:cNvPr id="5" name="テキスト ボックス 4"/>
        <xdr:cNvSpPr txBox="1"/>
      </xdr:nvSpPr>
      <xdr:spPr>
        <a:xfrm>
          <a:off x="5601352" y="43431605"/>
          <a:ext cx="1563574" cy="2694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145676</xdr:colOff>
      <xdr:row>271</xdr:row>
      <xdr:rowOff>148876</xdr:rowOff>
    </xdr:from>
    <xdr:to>
      <xdr:col>32</xdr:col>
      <xdr:colOff>145677</xdr:colOff>
      <xdr:row>273</xdr:row>
      <xdr:rowOff>11205</xdr:rowOff>
    </xdr:to>
    <xdr:sp macro="" textlink="">
      <xdr:nvSpPr>
        <xdr:cNvPr id="6" name="大かっこ 5"/>
        <xdr:cNvSpPr/>
      </xdr:nvSpPr>
      <xdr:spPr>
        <a:xfrm>
          <a:off x="3746126" y="42773251"/>
          <a:ext cx="4400551" cy="567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選定された団体が実施する「効果的支援策モデル」の作成と普及推進に対する支援</a:t>
          </a:r>
          <a:endParaRPr kumimoji="1" lang="en-US" altLang="ja-JP" sz="1100">
            <a:solidFill>
              <a:schemeClr val="tx1"/>
            </a:solidFill>
            <a:effectLst/>
            <a:latin typeface="+mn-lt"/>
            <a:ea typeface="+mn-ea"/>
            <a:cs typeface="+mn-cs"/>
          </a:endParaRPr>
        </a:p>
      </xdr:txBody>
    </xdr:sp>
    <xdr:clientData/>
  </xdr:twoCellAnchor>
  <xdr:twoCellAnchor>
    <xdr:from>
      <xdr:col>9</xdr:col>
      <xdr:colOff>197540</xdr:colOff>
      <xdr:row>277</xdr:row>
      <xdr:rowOff>338123</xdr:rowOff>
    </xdr:from>
    <xdr:to>
      <xdr:col>30</xdr:col>
      <xdr:colOff>6333</xdr:colOff>
      <xdr:row>280</xdr:row>
      <xdr:rowOff>114008</xdr:rowOff>
    </xdr:to>
    <xdr:sp macro="" textlink="">
      <xdr:nvSpPr>
        <xdr:cNvPr id="7" name="大かっこ 6"/>
        <xdr:cNvSpPr/>
      </xdr:nvSpPr>
      <xdr:spPr>
        <a:xfrm>
          <a:off x="3597965" y="45077048"/>
          <a:ext cx="4009318" cy="8331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関係団体等とともに普及可能な女性医師支援の効果的支援策モデルの構築、実施、課題等の検証を行う。全国の医療機関で行われている先進的なキャリア支援モデルの収集・分析を実施する。</a:t>
          </a:r>
        </a:p>
        <a:p>
          <a:pPr algn="l" eaLnBrk="1" fontAlgn="auto" latinLnBrk="0" hangingPunct="1">
            <a:lnSpc>
              <a:spcPts val="1300"/>
            </a:lnSpc>
          </a:pP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110" zoomScaleNormal="75" zoomScaleSheetLayoutView="110" zoomScalePageLayoutView="85" workbookViewId="0">
      <selection activeCell="H242" sqref="H242:I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628</v>
      </c>
      <c r="AK2" s="839"/>
      <c r="AL2" s="839"/>
      <c r="AM2" s="839"/>
      <c r="AN2" s="75" t="s">
        <v>285</v>
      </c>
      <c r="AO2" s="839">
        <v>21</v>
      </c>
      <c r="AP2" s="839"/>
      <c r="AQ2" s="839"/>
      <c r="AR2" s="76" t="s">
        <v>285</v>
      </c>
      <c r="AS2" s="840">
        <v>44</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608</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684</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609</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611</v>
      </c>
      <c r="H5" s="830"/>
      <c r="I5" s="830"/>
      <c r="J5" s="830"/>
      <c r="K5" s="830"/>
      <c r="L5" s="830"/>
      <c r="M5" s="831" t="s">
        <v>61</v>
      </c>
      <c r="N5" s="832"/>
      <c r="O5" s="832"/>
      <c r="P5" s="832"/>
      <c r="Q5" s="832"/>
      <c r="R5" s="833"/>
      <c r="S5" s="834" t="s">
        <v>612</v>
      </c>
      <c r="T5" s="830"/>
      <c r="U5" s="830"/>
      <c r="V5" s="830"/>
      <c r="W5" s="830"/>
      <c r="X5" s="835"/>
      <c r="Y5" s="836" t="s">
        <v>3</v>
      </c>
      <c r="Z5" s="837"/>
      <c r="AA5" s="837"/>
      <c r="AB5" s="837"/>
      <c r="AC5" s="837"/>
      <c r="AD5" s="838"/>
      <c r="AE5" s="859" t="s">
        <v>613</v>
      </c>
      <c r="AF5" s="859"/>
      <c r="AG5" s="859"/>
      <c r="AH5" s="859"/>
      <c r="AI5" s="859"/>
      <c r="AJ5" s="859"/>
      <c r="AK5" s="859"/>
      <c r="AL5" s="859"/>
      <c r="AM5" s="859"/>
      <c r="AN5" s="859"/>
      <c r="AO5" s="859"/>
      <c r="AP5" s="860"/>
      <c r="AQ5" s="861" t="s">
        <v>610</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614</v>
      </c>
      <c r="H7" s="870"/>
      <c r="I7" s="870"/>
      <c r="J7" s="870"/>
      <c r="K7" s="870"/>
      <c r="L7" s="870"/>
      <c r="M7" s="870"/>
      <c r="N7" s="870"/>
      <c r="O7" s="870"/>
      <c r="P7" s="870"/>
      <c r="Q7" s="870"/>
      <c r="R7" s="870"/>
      <c r="S7" s="870"/>
      <c r="T7" s="870"/>
      <c r="U7" s="870"/>
      <c r="V7" s="870"/>
      <c r="W7" s="870"/>
      <c r="X7" s="871"/>
      <c r="Y7" s="872" t="s">
        <v>270</v>
      </c>
      <c r="Z7" s="691"/>
      <c r="AA7" s="691"/>
      <c r="AB7" s="691"/>
      <c r="AC7" s="691"/>
      <c r="AD7" s="873"/>
      <c r="AE7" s="801" t="s">
        <v>614</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社会保障</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689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690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補助</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807"/>
    </row>
    <row r="13" spans="1:50" ht="21" customHeight="1" x14ac:dyDescent="0.15">
      <c r="A13" s="311"/>
      <c r="B13" s="312"/>
      <c r="C13" s="312"/>
      <c r="D13" s="312"/>
      <c r="E13" s="312"/>
      <c r="F13" s="313"/>
      <c r="G13" s="791" t="s">
        <v>6</v>
      </c>
      <c r="H13" s="792"/>
      <c r="I13" s="808" t="s">
        <v>7</v>
      </c>
      <c r="J13" s="809"/>
      <c r="K13" s="809"/>
      <c r="L13" s="809"/>
      <c r="M13" s="809"/>
      <c r="N13" s="809"/>
      <c r="O13" s="810"/>
      <c r="P13" s="702">
        <v>52</v>
      </c>
      <c r="Q13" s="703"/>
      <c r="R13" s="703"/>
      <c r="S13" s="703"/>
      <c r="T13" s="703"/>
      <c r="U13" s="703"/>
      <c r="V13" s="704"/>
      <c r="W13" s="702">
        <v>52</v>
      </c>
      <c r="X13" s="703"/>
      <c r="Y13" s="703"/>
      <c r="Z13" s="703"/>
      <c r="AA13" s="703"/>
      <c r="AB13" s="703"/>
      <c r="AC13" s="704"/>
      <c r="AD13" s="702">
        <v>52</v>
      </c>
      <c r="AE13" s="703"/>
      <c r="AF13" s="703"/>
      <c r="AG13" s="703"/>
      <c r="AH13" s="703"/>
      <c r="AI13" s="703"/>
      <c r="AJ13" s="704"/>
      <c r="AK13" s="702">
        <v>52</v>
      </c>
      <c r="AL13" s="703"/>
      <c r="AM13" s="703"/>
      <c r="AN13" s="703"/>
      <c r="AO13" s="703"/>
      <c r="AP13" s="703"/>
      <c r="AQ13" s="704"/>
      <c r="AR13" s="739">
        <v>52</v>
      </c>
      <c r="AS13" s="740"/>
      <c r="AT13" s="740"/>
      <c r="AU13" s="740"/>
      <c r="AV13" s="740"/>
      <c r="AW13" s="740"/>
      <c r="AX13" s="811"/>
    </row>
    <row r="14" spans="1:50" ht="21" customHeight="1" x14ac:dyDescent="0.15">
      <c r="A14" s="311"/>
      <c r="B14" s="312"/>
      <c r="C14" s="312"/>
      <c r="D14" s="312"/>
      <c r="E14" s="312"/>
      <c r="F14" s="313"/>
      <c r="G14" s="793"/>
      <c r="H14" s="794"/>
      <c r="I14" s="786" t="s">
        <v>8</v>
      </c>
      <c r="J14" s="787"/>
      <c r="K14" s="787"/>
      <c r="L14" s="787"/>
      <c r="M14" s="787"/>
      <c r="N14" s="787"/>
      <c r="O14" s="788"/>
      <c r="P14" s="702" t="s">
        <v>614</v>
      </c>
      <c r="Q14" s="703"/>
      <c r="R14" s="703"/>
      <c r="S14" s="703"/>
      <c r="T14" s="703"/>
      <c r="U14" s="703"/>
      <c r="V14" s="704"/>
      <c r="W14" s="702" t="s">
        <v>614</v>
      </c>
      <c r="X14" s="703"/>
      <c r="Y14" s="703"/>
      <c r="Z14" s="703"/>
      <c r="AA14" s="703"/>
      <c r="AB14" s="703"/>
      <c r="AC14" s="704"/>
      <c r="AD14" s="702" t="s">
        <v>683</v>
      </c>
      <c r="AE14" s="703"/>
      <c r="AF14" s="703"/>
      <c r="AG14" s="703"/>
      <c r="AH14" s="703"/>
      <c r="AI14" s="703"/>
      <c r="AJ14" s="704"/>
      <c r="AK14" s="702" t="s">
        <v>696</v>
      </c>
      <c r="AL14" s="703"/>
      <c r="AM14" s="703"/>
      <c r="AN14" s="703"/>
      <c r="AO14" s="703"/>
      <c r="AP14" s="703"/>
      <c r="AQ14" s="704"/>
      <c r="AR14" s="797"/>
      <c r="AS14" s="797"/>
      <c r="AT14" s="797"/>
      <c r="AU14" s="797"/>
      <c r="AV14" s="797"/>
      <c r="AW14" s="797"/>
      <c r="AX14" s="798"/>
    </row>
    <row r="15" spans="1:50" ht="21" customHeight="1" x14ac:dyDescent="0.15">
      <c r="A15" s="311"/>
      <c r="B15" s="312"/>
      <c r="C15" s="312"/>
      <c r="D15" s="312"/>
      <c r="E15" s="312"/>
      <c r="F15" s="313"/>
      <c r="G15" s="793"/>
      <c r="H15" s="794"/>
      <c r="I15" s="786" t="s">
        <v>47</v>
      </c>
      <c r="J15" s="799"/>
      <c r="K15" s="799"/>
      <c r="L15" s="799"/>
      <c r="M15" s="799"/>
      <c r="N15" s="799"/>
      <c r="O15" s="800"/>
      <c r="P15" s="702" t="s">
        <v>614</v>
      </c>
      <c r="Q15" s="703"/>
      <c r="R15" s="703"/>
      <c r="S15" s="703"/>
      <c r="T15" s="703"/>
      <c r="U15" s="703"/>
      <c r="V15" s="704"/>
      <c r="W15" s="702" t="s">
        <v>614</v>
      </c>
      <c r="X15" s="703"/>
      <c r="Y15" s="703"/>
      <c r="Z15" s="703"/>
      <c r="AA15" s="703"/>
      <c r="AB15" s="703"/>
      <c r="AC15" s="704"/>
      <c r="AD15" s="702" t="s">
        <v>614</v>
      </c>
      <c r="AE15" s="703"/>
      <c r="AF15" s="703"/>
      <c r="AG15" s="703"/>
      <c r="AH15" s="703"/>
      <c r="AI15" s="703"/>
      <c r="AJ15" s="704"/>
      <c r="AK15" s="702" t="s">
        <v>683</v>
      </c>
      <c r="AL15" s="703"/>
      <c r="AM15" s="703"/>
      <c r="AN15" s="703"/>
      <c r="AO15" s="703"/>
      <c r="AP15" s="703"/>
      <c r="AQ15" s="704"/>
      <c r="AR15" s="702" t="s">
        <v>697</v>
      </c>
      <c r="AS15" s="703"/>
      <c r="AT15" s="703"/>
      <c r="AU15" s="703"/>
      <c r="AV15" s="703"/>
      <c r="AW15" s="703"/>
      <c r="AX15" s="812"/>
    </row>
    <row r="16" spans="1:50" ht="21" customHeight="1" x14ac:dyDescent="0.15">
      <c r="A16" s="311"/>
      <c r="B16" s="312"/>
      <c r="C16" s="312"/>
      <c r="D16" s="312"/>
      <c r="E16" s="312"/>
      <c r="F16" s="313"/>
      <c r="G16" s="793"/>
      <c r="H16" s="794"/>
      <c r="I16" s="786" t="s">
        <v>48</v>
      </c>
      <c r="J16" s="799"/>
      <c r="K16" s="799"/>
      <c r="L16" s="799"/>
      <c r="M16" s="799"/>
      <c r="N16" s="799"/>
      <c r="O16" s="800"/>
      <c r="P16" s="702" t="s">
        <v>614</v>
      </c>
      <c r="Q16" s="703"/>
      <c r="R16" s="703"/>
      <c r="S16" s="703"/>
      <c r="T16" s="703"/>
      <c r="U16" s="703"/>
      <c r="V16" s="704"/>
      <c r="W16" s="702" t="s">
        <v>614</v>
      </c>
      <c r="X16" s="703"/>
      <c r="Y16" s="703"/>
      <c r="Z16" s="703"/>
      <c r="AA16" s="703"/>
      <c r="AB16" s="703"/>
      <c r="AC16" s="704"/>
      <c r="AD16" s="702" t="s">
        <v>683</v>
      </c>
      <c r="AE16" s="703"/>
      <c r="AF16" s="703"/>
      <c r="AG16" s="703"/>
      <c r="AH16" s="703"/>
      <c r="AI16" s="703"/>
      <c r="AJ16" s="704"/>
      <c r="AK16" s="702" t="s">
        <v>696</v>
      </c>
      <c r="AL16" s="703"/>
      <c r="AM16" s="703"/>
      <c r="AN16" s="703"/>
      <c r="AO16" s="703"/>
      <c r="AP16" s="703"/>
      <c r="AQ16" s="704"/>
      <c r="AR16" s="804"/>
      <c r="AS16" s="805"/>
      <c r="AT16" s="805"/>
      <c r="AU16" s="805"/>
      <c r="AV16" s="805"/>
      <c r="AW16" s="805"/>
      <c r="AX16" s="806"/>
    </row>
    <row r="17" spans="1:50" ht="24.75" customHeight="1" x14ac:dyDescent="0.15">
      <c r="A17" s="311"/>
      <c r="B17" s="312"/>
      <c r="C17" s="312"/>
      <c r="D17" s="312"/>
      <c r="E17" s="312"/>
      <c r="F17" s="313"/>
      <c r="G17" s="793"/>
      <c r="H17" s="794"/>
      <c r="I17" s="786" t="s">
        <v>46</v>
      </c>
      <c r="J17" s="787"/>
      <c r="K17" s="787"/>
      <c r="L17" s="787"/>
      <c r="M17" s="787"/>
      <c r="N17" s="787"/>
      <c r="O17" s="788"/>
      <c r="P17" s="702" t="s">
        <v>614</v>
      </c>
      <c r="Q17" s="703"/>
      <c r="R17" s="703"/>
      <c r="S17" s="703"/>
      <c r="T17" s="703"/>
      <c r="U17" s="703"/>
      <c r="V17" s="704"/>
      <c r="W17" s="702" t="s">
        <v>614</v>
      </c>
      <c r="X17" s="703"/>
      <c r="Y17" s="703"/>
      <c r="Z17" s="703"/>
      <c r="AA17" s="703"/>
      <c r="AB17" s="703"/>
      <c r="AC17" s="704"/>
      <c r="AD17" s="702">
        <v>-10</v>
      </c>
      <c r="AE17" s="703"/>
      <c r="AF17" s="703"/>
      <c r="AG17" s="703"/>
      <c r="AH17" s="703"/>
      <c r="AI17" s="703"/>
      <c r="AJ17" s="704"/>
      <c r="AK17" s="702" t="s">
        <v>696</v>
      </c>
      <c r="AL17" s="703"/>
      <c r="AM17" s="703"/>
      <c r="AN17" s="703"/>
      <c r="AO17" s="703"/>
      <c r="AP17" s="703"/>
      <c r="AQ17" s="704"/>
      <c r="AR17" s="789"/>
      <c r="AS17" s="789"/>
      <c r="AT17" s="789"/>
      <c r="AU17" s="789"/>
      <c r="AV17" s="789"/>
      <c r="AW17" s="789"/>
      <c r="AX17" s="790"/>
    </row>
    <row r="18" spans="1:50" ht="24.75" customHeight="1" x14ac:dyDescent="0.15">
      <c r="A18" s="311"/>
      <c r="B18" s="312"/>
      <c r="C18" s="312"/>
      <c r="D18" s="312"/>
      <c r="E18" s="312"/>
      <c r="F18" s="313"/>
      <c r="G18" s="795"/>
      <c r="H18" s="796"/>
      <c r="I18" s="779" t="s">
        <v>18</v>
      </c>
      <c r="J18" s="780"/>
      <c r="K18" s="780"/>
      <c r="L18" s="780"/>
      <c r="M18" s="780"/>
      <c r="N18" s="780"/>
      <c r="O18" s="781"/>
      <c r="P18" s="782">
        <f>SUM(P13:V17)</f>
        <v>52</v>
      </c>
      <c r="Q18" s="783"/>
      <c r="R18" s="783"/>
      <c r="S18" s="783"/>
      <c r="T18" s="783"/>
      <c r="U18" s="783"/>
      <c r="V18" s="784"/>
      <c r="W18" s="782">
        <f>SUM(W13:AC17)</f>
        <v>52</v>
      </c>
      <c r="X18" s="783"/>
      <c r="Y18" s="783"/>
      <c r="Z18" s="783"/>
      <c r="AA18" s="783"/>
      <c r="AB18" s="783"/>
      <c r="AC18" s="784"/>
      <c r="AD18" s="782">
        <f>SUM(AD13:AJ17)</f>
        <v>42</v>
      </c>
      <c r="AE18" s="783"/>
      <c r="AF18" s="783"/>
      <c r="AG18" s="783"/>
      <c r="AH18" s="783"/>
      <c r="AI18" s="783"/>
      <c r="AJ18" s="784"/>
      <c r="AK18" s="782">
        <f>SUM(AK13:AQ17)</f>
        <v>52</v>
      </c>
      <c r="AL18" s="783"/>
      <c r="AM18" s="783"/>
      <c r="AN18" s="783"/>
      <c r="AO18" s="783"/>
      <c r="AP18" s="783"/>
      <c r="AQ18" s="784"/>
      <c r="AR18" s="782">
        <f>SUM(AR13:AX17)</f>
        <v>52</v>
      </c>
      <c r="AS18" s="783"/>
      <c r="AT18" s="783"/>
      <c r="AU18" s="783"/>
      <c r="AV18" s="783"/>
      <c r="AW18" s="783"/>
      <c r="AX18" s="785"/>
    </row>
    <row r="19" spans="1:50" ht="24.75" customHeight="1" x14ac:dyDescent="0.15">
      <c r="A19" s="311"/>
      <c r="B19" s="312"/>
      <c r="C19" s="312"/>
      <c r="D19" s="312"/>
      <c r="E19" s="312"/>
      <c r="F19" s="313"/>
      <c r="G19" s="754" t="s">
        <v>9</v>
      </c>
      <c r="H19" s="755"/>
      <c r="I19" s="755"/>
      <c r="J19" s="755"/>
      <c r="K19" s="755"/>
      <c r="L19" s="755"/>
      <c r="M19" s="755"/>
      <c r="N19" s="755"/>
      <c r="O19" s="755"/>
      <c r="P19" s="702">
        <v>13</v>
      </c>
      <c r="Q19" s="703"/>
      <c r="R19" s="703"/>
      <c r="S19" s="703"/>
      <c r="T19" s="703"/>
      <c r="U19" s="703"/>
      <c r="V19" s="704"/>
      <c r="W19" s="702">
        <v>31</v>
      </c>
      <c r="X19" s="703"/>
      <c r="Y19" s="703"/>
      <c r="Z19" s="703"/>
      <c r="AA19" s="703"/>
      <c r="AB19" s="703"/>
      <c r="AC19" s="704"/>
      <c r="AD19" s="702">
        <v>42</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15">
      <c r="A20" s="311"/>
      <c r="B20" s="312"/>
      <c r="C20" s="312"/>
      <c r="D20" s="312"/>
      <c r="E20" s="312"/>
      <c r="F20" s="313"/>
      <c r="G20" s="754" t="s">
        <v>10</v>
      </c>
      <c r="H20" s="755"/>
      <c r="I20" s="755"/>
      <c r="J20" s="755"/>
      <c r="K20" s="755"/>
      <c r="L20" s="755"/>
      <c r="M20" s="755"/>
      <c r="N20" s="755"/>
      <c r="O20" s="755"/>
      <c r="P20" s="750">
        <f>IF(P18=0, "-", SUM(P19)/P18)</f>
        <v>0.25</v>
      </c>
      <c r="Q20" s="750"/>
      <c r="R20" s="750"/>
      <c r="S20" s="750"/>
      <c r="T20" s="750"/>
      <c r="U20" s="750"/>
      <c r="V20" s="750"/>
      <c r="W20" s="750">
        <f>IF(W18=0, "-", SUM(W19)/W18)</f>
        <v>0.59615384615384615</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f>IF(P19=0, "-", SUM(P19)/SUM(P13,P14))</f>
        <v>0.25</v>
      </c>
      <c r="Q21" s="750"/>
      <c r="R21" s="750"/>
      <c r="S21" s="750"/>
      <c r="T21" s="750"/>
      <c r="U21" s="750"/>
      <c r="V21" s="750"/>
      <c r="W21" s="750">
        <f>IF(W19=0, "-", SUM(W19)/SUM(W13,W14))</f>
        <v>0.59615384615384615</v>
      </c>
      <c r="X21" s="750"/>
      <c r="Y21" s="750"/>
      <c r="Z21" s="750"/>
      <c r="AA21" s="750"/>
      <c r="AB21" s="750"/>
      <c r="AC21" s="750"/>
      <c r="AD21" s="750">
        <f>IF(AD19=0, "-", SUM(AD19)/SUM(AD13,AD14))</f>
        <v>0.80769230769230771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8" t="s">
        <v>593</v>
      </c>
      <c r="B22" s="709"/>
      <c r="C22" s="709"/>
      <c r="D22" s="709"/>
      <c r="E22" s="709"/>
      <c r="F22" s="710"/>
      <c r="G22" s="714" t="s">
        <v>229</v>
      </c>
      <c r="H22" s="554"/>
      <c r="I22" s="554"/>
      <c r="J22" s="554"/>
      <c r="K22" s="554"/>
      <c r="L22" s="554"/>
      <c r="M22" s="554"/>
      <c r="N22" s="554"/>
      <c r="O22" s="555"/>
      <c r="P22" s="715" t="s">
        <v>591</v>
      </c>
      <c r="Q22" s="554"/>
      <c r="R22" s="554"/>
      <c r="S22" s="554"/>
      <c r="T22" s="554"/>
      <c r="U22" s="554"/>
      <c r="V22" s="555"/>
      <c r="W22" s="715" t="s">
        <v>592</v>
      </c>
      <c r="X22" s="554"/>
      <c r="Y22" s="554"/>
      <c r="Z22" s="554"/>
      <c r="AA22" s="554"/>
      <c r="AB22" s="554"/>
      <c r="AC22" s="555"/>
      <c r="AD22" s="715" t="s">
        <v>228</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15">
      <c r="A23" s="711"/>
      <c r="B23" s="712"/>
      <c r="C23" s="712"/>
      <c r="D23" s="712"/>
      <c r="E23" s="712"/>
      <c r="F23" s="713"/>
      <c r="G23" s="736" t="s">
        <v>615</v>
      </c>
      <c r="H23" s="737"/>
      <c r="I23" s="737"/>
      <c r="J23" s="737"/>
      <c r="K23" s="737"/>
      <c r="L23" s="737"/>
      <c r="M23" s="737"/>
      <c r="N23" s="737"/>
      <c r="O23" s="738"/>
      <c r="P23" s="739">
        <v>52</v>
      </c>
      <c r="Q23" s="740"/>
      <c r="R23" s="740"/>
      <c r="S23" s="740"/>
      <c r="T23" s="740"/>
      <c r="U23" s="740"/>
      <c r="V23" s="741"/>
      <c r="W23" s="739">
        <v>52</v>
      </c>
      <c r="X23" s="740"/>
      <c r="Y23" s="740"/>
      <c r="Z23" s="740"/>
      <c r="AA23" s="740"/>
      <c r="AB23" s="740"/>
      <c r="AC23" s="741"/>
      <c r="AD23" s="742" t="s">
        <v>688</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15">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1"/>
      <c r="B29" s="712"/>
      <c r="C29" s="712"/>
      <c r="D29" s="712"/>
      <c r="E29" s="712"/>
      <c r="F29" s="713"/>
      <c r="G29" s="302" t="s">
        <v>18</v>
      </c>
      <c r="H29" s="722"/>
      <c r="I29" s="722"/>
      <c r="J29" s="722"/>
      <c r="K29" s="722"/>
      <c r="L29" s="722"/>
      <c r="M29" s="722"/>
      <c r="N29" s="722"/>
      <c r="O29" s="723"/>
      <c r="P29" s="724">
        <f>AK13</f>
        <v>52</v>
      </c>
      <c r="Q29" s="725"/>
      <c r="R29" s="725"/>
      <c r="S29" s="725"/>
      <c r="T29" s="725"/>
      <c r="U29" s="725"/>
      <c r="V29" s="726"/>
      <c r="W29" s="727">
        <f>AR13</f>
        <v>52</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65.099999999999994" customHeight="1" x14ac:dyDescent="0.15">
      <c r="A30" s="730" t="s">
        <v>580</v>
      </c>
      <c r="B30" s="731"/>
      <c r="C30" s="731"/>
      <c r="D30" s="731"/>
      <c r="E30" s="731"/>
      <c r="F30" s="732"/>
      <c r="G30" s="733" t="s">
        <v>691</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2" t="s">
        <v>581</v>
      </c>
      <c r="B31" s="154"/>
      <c r="C31" s="154"/>
      <c r="D31" s="154"/>
      <c r="E31" s="154"/>
      <c r="F31" s="155"/>
      <c r="G31" s="693" t="s">
        <v>573</v>
      </c>
      <c r="H31" s="694"/>
      <c r="I31" s="694"/>
      <c r="J31" s="694"/>
      <c r="K31" s="694"/>
      <c r="L31" s="694"/>
      <c r="M31" s="694"/>
      <c r="N31" s="694"/>
      <c r="O31" s="694"/>
      <c r="P31" s="695" t="s">
        <v>572</v>
      </c>
      <c r="Q31" s="694"/>
      <c r="R31" s="694"/>
      <c r="S31" s="694"/>
      <c r="T31" s="694"/>
      <c r="U31" s="694"/>
      <c r="V31" s="694"/>
      <c r="W31" s="694"/>
      <c r="X31" s="696"/>
      <c r="Y31" s="697"/>
      <c r="Z31" s="698"/>
      <c r="AA31" s="699"/>
      <c r="AB31" s="630" t="s">
        <v>11</v>
      </c>
      <c r="AC31" s="630"/>
      <c r="AD31" s="630"/>
      <c r="AE31" s="117" t="s">
        <v>417</v>
      </c>
      <c r="AF31" s="700"/>
      <c r="AG31" s="700"/>
      <c r="AH31" s="701"/>
      <c r="AI31" s="117" t="s">
        <v>569</v>
      </c>
      <c r="AJ31" s="700"/>
      <c r="AK31" s="700"/>
      <c r="AL31" s="701"/>
      <c r="AM31" s="117" t="s">
        <v>385</v>
      </c>
      <c r="AN31" s="700"/>
      <c r="AO31" s="700"/>
      <c r="AP31" s="701"/>
      <c r="AQ31" s="627" t="s">
        <v>416</v>
      </c>
      <c r="AR31" s="628"/>
      <c r="AS31" s="628"/>
      <c r="AT31" s="629"/>
      <c r="AU31" s="627" t="s">
        <v>594</v>
      </c>
      <c r="AV31" s="628"/>
      <c r="AW31" s="628"/>
      <c r="AX31" s="637"/>
    </row>
    <row r="32" spans="1:50" ht="23.25" customHeight="1" x14ac:dyDescent="0.15">
      <c r="A32" s="652"/>
      <c r="B32" s="154"/>
      <c r="C32" s="154"/>
      <c r="D32" s="154"/>
      <c r="E32" s="154"/>
      <c r="F32" s="155"/>
      <c r="G32" s="734" t="s">
        <v>693</v>
      </c>
      <c r="H32" s="639"/>
      <c r="I32" s="639"/>
      <c r="J32" s="639"/>
      <c r="K32" s="639"/>
      <c r="L32" s="639"/>
      <c r="M32" s="639"/>
      <c r="N32" s="639"/>
      <c r="O32" s="639"/>
      <c r="P32" s="389" t="s">
        <v>692</v>
      </c>
      <c r="Q32" s="643"/>
      <c r="R32" s="643"/>
      <c r="S32" s="643"/>
      <c r="T32" s="643"/>
      <c r="U32" s="643"/>
      <c r="V32" s="643"/>
      <c r="W32" s="643"/>
      <c r="X32" s="644"/>
      <c r="Y32" s="648" t="s">
        <v>51</v>
      </c>
      <c r="Z32" s="649"/>
      <c r="AA32" s="650"/>
      <c r="AB32" s="149" t="s">
        <v>14</v>
      </c>
      <c r="AC32" s="651"/>
      <c r="AD32" s="651"/>
      <c r="AE32" s="620" t="s">
        <v>614</v>
      </c>
      <c r="AF32" s="620"/>
      <c r="AG32" s="620"/>
      <c r="AH32" s="620"/>
      <c r="AI32" s="620">
        <v>77</v>
      </c>
      <c r="AJ32" s="620"/>
      <c r="AK32" s="620"/>
      <c r="AL32" s="620"/>
      <c r="AM32" s="620">
        <v>90</v>
      </c>
      <c r="AN32" s="620"/>
      <c r="AO32" s="620"/>
      <c r="AP32" s="620"/>
      <c r="AQ32" s="620"/>
      <c r="AR32" s="620"/>
      <c r="AS32" s="620"/>
      <c r="AT32" s="620"/>
      <c r="AU32" s="621"/>
      <c r="AV32" s="622"/>
      <c r="AW32" s="622"/>
      <c r="AX32" s="623"/>
    </row>
    <row r="33" spans="1:51" ht="57" customHeight="1" x14ac:dyDescent="0.15">
      <c r="A33" s="189"/>
      <c r="B33" s="159"/>
      <c r="C33" s="159"/>
      <c r="D33" s="159"/>
      <c r="E33" s="159"/>
      <c r="F33" s="160"/>
      <c r="G33" s="640"/>
      <c r="H33" s="641"/>
      <c r="I33" s="641"/>
      <c r="J33" s="641"/>
      <c r="K33" s="641"/>
      <c r="L33" s="641"/>
      <c r="M33" s="641"/>
      <c r="N33" s="641"/>
      <c r="O33" s="641"/>
      <c r="P33" s="645"/>
      <c r="Q33" s="646"/>
      <c r="R33" s="646"/>
      <c r="S33" s="646"/>
      <c r="T33" s="646"/>
      <c r="U33" s="646"/>
      <c r="V33" s="646"/>
      <c r="W33" s="646"/>
      <c r="X33" s="647"/>
      <c r="Y33" s="624" t="s">
        <v>52</v>
      </c>
      <c r="Z33" s="625"/>
      <c r="AA33" s="626"/>
      <c r="AB33" s="149" t="s">
        <v>14</v>
      </c>
      <c r="AC33" s="651"/>
      <c r="AD33" s="651"/>
      <c r="AE33" s="620" t="s">
        <v>614</v>
      </c>
      <c r="AF33" s="620"/>
      <c r="AG33" s="620"/>
      <c r="AH33" s="620"/>
      <c r="AI33" s="620">
        <v>100</v>
      </c>
      <c r="AJ33" s="620"/>
      <c r="AK33" s="620"/>
      <c r="AL33" s="620"/>
      <c r="AM33" s="620">
        <v>100</v>
      </c>
      <c r="AN33" s="620"/>
      <c r="AO33" s="620"/>
      <c r="AP33" s="620"/>
      <c r="AQ33" s="620">
        <v>100</v>
      </c>
      <c r="AR33" s="620"/>
      <c r="AS33" s="620"/>
      <c r="AT33" s="620"/>
      <c r="AU33" s="621">
        <v>100</v>
      </c>
      <c r="AV33" s="622"/>
      <c r="AW33" s="622"/>
      <c r="AX33" s="623"/>
    </row>
    <row r="34" spans="1:51" ht="23.25" customHeight="1" x14ac:dyDescent="0.15">
      <c r="A34" s="684" t="s">
        <v>582</v>
      </c>
      <c r="B34" s="685"/>
      <c r="C34" s="685"/>
      <c r="D34" s="685"/>
      <c r="E34" s="685"/>
      <c r="F34" s="686"/>
      <c r="G34" s="177" t="s">
        <v>583</v>
      </c>
      <c r="H34" s="177"/>
      <c r="I34" s="177"/>
      <c r="J34" s="177"/>
      <c r="K34" s="177"/>
      <c r="L34" s="177"/>
      <c r="M34" s="177"/>
      <c r="N34" s="177"/>
      <c r="O34" s="177"/>
      <c r="P34" s="177"/>
      <c r="Q34" s="177"/>
      <c r="R34" s="177"/>
      <c r="S34" s="177"/>
      <c r="T34" s="177"/>
      <c r="U34" s="177"/>
      <c r="V34" s="177"/>
      <c r="W34" s="177"/>
      <c r="X34" s="178"/>
      <c r="Y34" s="634"/>
      <c r="Z34" s="635"/>
      <c r="AA34" s="636"/>
      <c r="AB34" s="176" t="s">
        <v>11</v>
      </c>
      <c r="AC34" s="177"/>
      <c r="AD34" s="178"/>
      <c r="AE34" s="176" t="s">
        <v>417</v>
      </c>
      <c r="AF34" s="177"/>
      <c r="AG34" s="177"/>
      <c r="AH34" s="178"/>
      <c r="AI34" s="176" t="s">
        <v>569</v>
      </c>
      <c r="AJ34" s="177"/>
      <c r="AK34" s="177"/>
      <c r="AL34" s="178"/>
      <c r="AM34" s="176" t="s">
        <v>385</v>
      </c>
      <c r="AN34" s="177"/>
      <c r="AO34" s="177"/>
      <c r="AP34" s="178"/>
      <c r="AQ34" s="631" t="s">
        <v>595</v>
      </c>
      <c r="AR34" s="632"/>
      <c r="AS34" s="632"/>
      <c r="AT34" s="632"/>
      <c r="AU34" s="632"/>
      <c r="AV34" s="632"/>
      <c r="AW34" s="632"/>
      <c r="AX34" s="633"/>
    </row>
    <row r="35" spans="1:51" ht="23.25" customHeight="1" x14ac:dyDescent="0.15">
      <c r="A35" s="687"/>
      <c r="B35" s="688"/>
      <c r="C35" s="688"/>
      <c r="D35" s="688"/>
      <c r="E35" s="688"/>
      <c r="F35" s="689"/>
      <c r="G35" s="656" t="s">
        <v>618</v>
      </c>
      <c r="H35" s="657"/>
      <c r="I35" s="657"/>
      <c r="J35" s="657"/>
      <c r="K35" s="657"/>
      <c r="L35" s="657"/>
      <c r="M35" s="657"/>
      <c r="N35" s="657"/>
      <c r="O35" s="657"/>
      <c r="P35" s="657"/>
      <c r="Q35" s="657"/>
      <c r="R35" s="657"/>
      <c r="S35" s="657"/>
      <c r="T35" s="657"/>
      <c r="U35" s="657"/>
      <c r="V35" s="657"/>
      <c r="W35" s="657"/>
      <c r="X35" s="657"/>
      <c r="Y35" s="660" t="s">
        <v>582</v>
      </c>
      <c r="Z35" s="661"/>
      <c r="AA35" s="662"/>
      <c r="AB35" s="663" t="s">
        <v>619</v>
      </c>
      <c r="AC35" s="664"/>
      <c r="AD35" s="665"/>
      <c r="AE35" s="666" t="s">
        <v>614</v>
      </c>
      <c r="AF35" s="666"/>
      <c r="AG35" s="666"/>
      <c r="AH35" s="666"/>
      <c r="AI35" s="666">
        <v>1347</v>
      </c>
      <c r="AJ35" s="666"/>
      <c r="AK35" s="666"/>
      <c r="AL35" s="666"/>
      <c r="AM35" s="666">
        <v>971</v>
      </c>
      <c r="AN35" s="666"/>
      <c r="AO35" s="666"/>
      <c r="AP35" s="666"/>
      <c r="AQ35" s="94">
        <v>1080</v>
      </c>
      <c r="AR35" s="88"/>
      <c r="AS35" s="88"/>
      <c r="AT35" s="88"/>
      <c r="AU35" s="88"/>
      <c r="AV35" s="88"/>
      <c r="AW35" s="88"/>
      <c r="AX35" s="89"/>
    </row>
    <row r="36" spans="1:51" ht="46.5"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20" t="s">
        <v>585</v>
      </c>
      <c r="Z36" s="653"/>
      <c r="AA36" s="654"/>
      <c r="AB36" s="616" t="s">
        <v>620</v>
      </c>
      <c r="AC36" s="617"/>
      <c r="AD36" s="618"/>
      <c r="AE36" s="619" t="s">
        <v>614</v>
      </c>
      <c r="AF36" s="619"/>
      <c r="AG36" s="619"/>
      <c r="AH36" s="619"/>
      <c r="AI36" s="619" t="s">
        <v>668</v>
      </c>
      <c r="AJ36" s="619"/>
      <c r="AK36" s="619"/>
      <c r="AL36" s="619"/>
      <c r="AM36" s="619" t="s">
        <v>669</v>
      </c>
      <c r="AN36" s="619"/>
      <c r="AO36" s="619"/>
      <c r="AP36" s="619"/>
      <c r="AQ36" s="619" t="s">
        <v>670</v>
      </c>
      <c r="AR36" s="619"/>
      <c r="AS36" s="619"/>
      <c r="AT36" s="619"/>
      <c r="AU36" s="619"/>
      <c r="AV36" s="619"/>
      <c r="AW36" s="619"/>
      <c r="AX36" s="655"/>
    </row>
    <row r="37" spans="1:51" ht="18.75" customHeight="1" x14ac:dyDescent="0.15">
      <c r="A37" s="672" t="s">
        <v>236</v>
      </c>
      <c r="B37" s="673"/>
      <c r="C37" s="673"/>
      <c r="D37" s="673"/>
      <c r="E37" s="673"/>
      <c r="F37" s="674"/>
      <c r="G37" s="606" t="s">
        <v>139</v>
      </c>
      <c r="H37" s="198"/>
      <c r="I37" s="198"/>
      <c r="J37" s="198"/>
      <c r="K37" s="198"/>
      <c r="L37" s="198"/>
      <c r="M37" s="198"/>
      <c r="N37" s="198"/>
      <c r="O37" s="199"/>
      <c r="P37" s="200" t="s">
        <v>55</v>
      </c>
      <c r="Q37" s="198"/>
      <c r="R37" s="198"/>
      <c r="S37" s="198"/>
      <c r="T37" s="198"/>
      <c r="U37" s="198"/>
      <c r="V37" s="198"/>
      <c r="W37" s="198"/>
      <c r="X37" s="199"/>
      <c r="Y37" s="607"/>
      <c r="Z37" s="608"/>
      <c r="AA37" s="609"/>
      <c r="AB37" s="613" t="s">
        <v>11</v>
      </c>
      <c r="AC37" s="614"/>
      <c r="AD37" s="615"/>
      <c r="AE37" s="613" t="s">
        <v>417</v>
      </c>
      <c r="AF37" s="614"/>
      <c r="AG37" s="614"/>
      <c r="AH37" s="615"/>
      <c r="AI37" s="682" t="s">
        <v>569</v>
      </c>
      <c r="AJ37" s="682"/>
      <c r="AK37" s="682"/>
      <c r="AL37" s="613"/>
      <c r="AM37" s="682" t="s">
        <v>385</v>
      </c>
      <c r="AN37" s="682"/>
      <c r="AO37" s="682"/>
      <c r="AP37" s="613"/>
      <c r="AQ37" s="217" t="s">
        <v>174</v>
      </c>
      <c r="AR37" s="218"/>
      <c r="AS37" s="218"/>
      <c r="AT37" s="219"/>
      <c r="AU37" s="198" t="s">
        <v>128</v>
      </c>
      <c r="AV37" s="198"/>
      <c r="AW37" s="198"/>
      <c r="AX37" s="201"/>
    </row>
    <row r="38" spans="1:51" ht="18.75" customHeight="1" x14ac:dyDescent="0.15">
      <c r="A38" s="675"/>
      <c r="B38" s="676"/>
      <c r="C38" s="676"/>
      <c r="D38" s="676"/>
      <c r="E38" s="676"/>
      <c r="F38" s="677"/>
      <c r="G38" s="157"/>
      <c r="H38" s="109"/>
      <c r="I38" s="109"/>
      <c r="J38" s="109"/>
      <c r="K38" s="109"/>
      <c r="L38" s="109"/>
      <c r="M38" s="109"/>
      <c r="N38" s="109"/>
      <c r="O38" s="110"/>
      <c r="P38" s="108"/>
      <c r="Q38" s="109"/>
      <c r="R38" s="109"/>
      <c r="S38" s="109"/>
      <c r="T38" s="109"/>
      <c r="U38" s="109"/>
      <c r="V38" s="109"/>
      <c r="W38" s="109"/>
      <c r="X38" s="110"/>
      <c r="Y38" s="610"/>
      <c r="Z38" s="611"/>
      <c r="AA38" s="612"/>
      <c r="AB38" s="117"/>
      <c r="AC38" s="118"/>
      <c r="AD38" s="119"/>
      <c r="AE38" s="117"/>
      <c r="AF38" s="118"/>
      <c r="AG38" s="118"/>
      <c r="AH38" s="119"/>
      <c r="AI38" s="683"/>
      <c r="AJ38" s="683"/>
      <c r="AK38" s="683"/>
      <c r="AL38" s="117"/>
      <c r="AM38" s="683"/>
      <c r="AN38" s="683"/>
      <c r="AO38" s="683"/>
      <c r="AP38" s="117"/>
      <c r="AQ38" s="511" t="s">
        <v>614</v>
      </c>
      <c r="AR38" s="512"/>
      <c r="AS38" s="128" t="s">
        <v>175</v>
      </c>
      <c r="AT38" s="129"/>
      <c r="AU38" s="127">
        <v>4</v>
      </c>
      <c r="AV38" s="127"/>
      <c r="AW38" s="109" t="s">
        <v>166</v>
      </c>
      <c r="AX38" s="130"/>
    </row>
    <row r="39" spans="1:51" ht="30" customHeight="1" x14ac:dyDescent="0.15">
      <c r="A39" s="678"/>
      <c r="B39" s="676"/>
      <c r="C39" s="676"/>
      <c r="D39" s="676"/>
      <c r="E39" s="676"/>
      <c r="F39" s="677"/>
      <c r="G39" s="179" t="s">
        <v>694</v>
      </c>
      <c r="H39" s="180"/>
      <c r="I39" s="180"/>
      <c r="J39" s="180"/>
      <c r="K39" s="180"/>
      <c r="L39" s="180"/>
      <c r="M39" s="180"/>
      <c r="N39" s="180"/>
      <c r="O39" s="181"/>
      <c r="P39" s="132" t="s">
        <v>695</v>
      </c>
      <c r="Q39" s="132"/>
      <c r="R39" s="132"/>
      <c r="S39" s="132"/>
      <c r="T39" s="132"/>
      <c r="U39" s="132"/>
      <c r="V39" s="132"/>
      <c r="W39" s="132"/>
      <c r="X39" s="133"/>
      <c r="Y39" s="220" t="s">
        <v>12</v>
      </c>
      <c r="Z39" s="221"/>
      <c r="AA39" s="222"/>
      <c r="AB39" s="149" t="s">
        <v>616</v>
      </c>
      <c r="AC39" s="149"/>
      <c r="AD39" s="149"/>
      <c r="AE39" s="94" t="s">
        <v>614</v>
      </c>
      <c r="AF39" s="88"/>
      <c r="AG39" s="88"/>
      <c r="AH39" s="88"/>
      <c r="AI39" s="94">
        <v>0.7</v>
      </c>
      <c r="AJ39" s="88"/>
      <c r="AK39" s="88"/>
      <c r="AL39" s="88"/>
      <c r="AM39" s="94" t="s">
        <v>614</v>
      </c>
      <c r="AN39" s="88"/>
      <c r="AO39" s="88"/>
      <c r="AP39" s="88"/>
      <c r="AQ39" s="95" t="s">
        <v>614</v>
      </c>
      <c r="AR39" s="96"/>
      <c r="AS39" s="96"/>
      <c r="AT39" s="97"/>
      <c r="AU39" s="88" t="s">
        <v>614</v>
      </c>
      <c r="AV39" s="88"/>
      <c r="AW39" s="88"/>
      <c r="AX39" s="89"/>
    </row>
    <row r="40" spans="1:51" ht="30" customHeight="1" x14ac:dyDescent="0.15">
      <c r="A40" s="679"/>
      <c r="B40" s="680"/>
      <c r="C40" s="680"/>
      <c r="D40" s="680"/>
      <c r="E40" s="680"/>
      <c r="F40" s="681"/>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616</v>
      </c>
      <c r="AC40" s="93"/>
      <c r="AD40" s="93"/>
      <c r="AE40" s="94" t="s">
        <v>614</v>
      </c>
      <c r="AF40" s="88"/>
      <c r="AG40" s="88"/>
      <c r="AH40" s="88"/>
      <c r="AI40" s="94">
        <v>0.8</v>
      </c>
      <c r="AJ40" s="88"/>
      <c r="AK40" s="88"/>
      <c r="AL40" s="88"/>
      <c r="AM40" s="94" t="s">
        <v>614</v>
      </c>
      <c r="AN40" s="88"/>
      <c r="AO40" s="88"/>
      <c r="AP40" s="88"/>
      <c r="AQ40" s="95" t="s">
        <v>614</v>
      </c>
      <c r="AR40" s="96"/>
      <c r="AS40" s="96"/>
      <c r="AT40" s="97"/>
      <c r="AU40" s="88">
        <v>0.7</v>
      </c>
      <c r="AV40" s="88"/>
      <c r="AW40" s="88"/>
      <c r="AX40" s="89"/>
    </row>
    <row r="41" spans="1:51" ht="30" customHeight="1" x14ac:dyDescent="0.15">
      <c r="A41" s="678"/>
      <c r="B41" s="676"/>
      <c r="C41" s="676"/>
      <c r="D41" s="676"/>
      <c r="E41" s="676"/>
      <c r="F41" s="677"/>
      <c r="G41" s="185"/>
      <c r="H41" s="186"/>
      <c r="I41" s="186"/>
      <c r="J41" s="186"/>
      <c r="K41" s="186"/>
      <c r="L41" s="186"/>
      <c r="M41" s="186"/>
      <c r="N41" s="186"/>
      <c r="O41" s="187"/>
      <c r="P41" s="138"/>
      <c r="Q41" s="138"/>
      <c r="R41" s="138"/>
      <c r="S41" s="138"/>
      <c r="T41" s="138"/>
      <c r="U41" s="138"/>
      <c r="V41" s="138"/>
      <c r="W41" s="138"/>
      <c r="X41" s="139"/>
      <c r="Y41" s="176" t="s">
        <v>13</v>
      </c>
      <c r="Z41" s="177"/>
      <c r="AA41" s="178"/>
      <c r="AB41" s="596" t="s">
        <v>14</v>
      </c>
      <c r="AC41" s="596"/>
      <c r="AD41" s="596"/>
      <c r="AE41" s="94" t="s">
        <v>614</v>
      </c>
      <c r="AF41" s="88"/>
      <c r="AG41" s="88"/>
      <c r="AH41" s="88"/>
      <c r="AI41" s="94">
        <v>114</v>
      </c>
      <c r="AJ41" s="88"/>
      <c r="AK41" s="88"/>
      <c r="AL41" s="88"/>
      <c r="AM41" s="94" t="s">
        <v>614</v>
      </c>
      <c r="AN41" s="88"/>
      <c r="AO41" s="88"/>
      <c r="AP41" s="88"/>
      <c r="AQ41" s="95" t="s">
        <v>614</v>
      </c>
      <c r="AR41" s="96"/>
      <c r="AS41" s="96"/>
      <c r="AT41" s="97"/>
      <c r="AU41" s="88" t="s">
        <v>614</v>
      </c>
      <c r="AV41" s="88"/>
      <c r="AW41" s="88"/>
      <c r="AX41" s="89"/>
    </row>
    <row r="42" spans="1:51" ht="23.25" customHeight="1" x14ac:dyDescent="0.15">
      <c r="A42" s="188" t="s">
        <v>261</v>
      </c>
      <c r="B42" s="151"/>
      <c r="C42" s="151"/>
      <c r="D42" s="151"/>
      <c r="E42" s="151"/>
      <c r="F42" s="152"/>
      <c r="G42" s="190" t="s">
        <v>617</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30" t="s">
        <v>580</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2" t="s">
        <v>581</v>
      </c>
      <c r="B65" s="154"/>
      <c r="C65" s="154"/>
      <c r="D65" s="154"/>
      <c r="E65" s="154"/>
      <c r="F65" s="155"/>
      <c r="G65" s="693" t="s">
        <v>573</v>
      </c>
      <c r="H65" s="694"/>
      <c r="I65" s="694"/>
      <c r="J65" s="694"/>
      <c r="K65" s="694"/>
      <c r="L65" s="694"/>
      <c r="M65" s="694"/>
      <c r="N65" s="694"/>
      <c r="O65" s="694"/>
      <c r="P65" s="695" t="s">
        <v>572</v>
      </c>
      <c r="Q65" s="694"/>
      <c r="R65" s="694"/>
      <c r="S65" s="694"/>
      <c r="T65" s="694"/>
      <c r="U65" s="694"/>
      <c r="V65" s="694"/>
      <c r="W65" s="694"/>
      <c r="X65" s="696"/>
      <c r="Y65" s="697"/>
      <c r="Z65" s="698"/>
      <c r="AA65" s="699"/>
      <c r="AB65" s="630" t="s">
        <v>11</v>
      </c>
      <c r="AC65" s="630"/>
      <c r="AD65" s="630"/>
      <c r="AE65" s="117" t="s">
        <v>417</v>
      </c>
      <c r="AF65" s="700"/>
      <c r="AG65" s="700"/>
      <c r="AH65" s="701"/>
      <c r="AI65" s="117" t="s">
        <v>569</v>
      </c>
      <c r="AJ65" s="700"/>
      <c r="AK65" s="700"/>
      <c r="AL65" s="701"/>
      <c r="AM65" s="117" t="s">
        <v>385</v>
      </c>
      <c r="AN65" s="700"/>
      <c r="AO65" s="700"/>
      <c r="AP65" s="701"/>
      <c r="AQ65" s="627" t="s">
        <v>416</v>
      </c>
      <c r="AR65" s="628"/>
      <c r="AS65" s="628"/>
      <c r="AT65" s="629"/>
      <c r="AU65" s="627" t="s">
        <v>594</v>
      </c>
      <c r="AV65" s="628"/>
      <c r="AW65" s="628"/>
      <c r="AX65" s="637"/>
      <c r="AY65">
        <f>COUNTA($G$66)</f>
        <v>0</v>
      </c>
    </row>
    <row r="66" spans="1:51" ht="23.25" hidden="1" customHeight="1" x14ac:dyDescent="0.15">
      <c r="A66" s="652"/>
      <c r="B66" s="154"/>
      <c r="C66" s="154"/>
      <c r="D66" s="154"/>
      <c r="E66" s="154"/>
      <c r="F66" s="155"/>
      <c r="G66" s="638"/>
      <c r="H66" s="639"/>
      <c r="I66" s="639"/>
      <c r="J66" s="639"/>
      <c r="K66" s="639"/>
      <c r="L66" s="639"/>
      <c r="M66" s="639"/>
      <c r="N66" s="639"/>
      <c r="O66" s="639"/>
      <c r="P66" s="642"/>
      <c r="Q66" s="643"/>
      <c r="R66" s="643"/>
      <c r="S66" s="643"/>
      <c r="T66" s="643"/>
      <c r="U66" s="643"/>
      <c r="V66" s="643"/>
      <c r="W66" s="643"/>
      <c r="X66" s="644"/>
      <c r="Y66" s="648" t="s">
        <v>51</v>
      </c>
      <c r="Z66" s="649"/>
      <c r="AA66" s="650"/>
      <c r="AB66" s="651"/>
      <c r="AC66" s="651"/>
      <c r="AD66" s="651"/>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15">
      <c r="A67" s="189"/>
      <c r="B67" s="159"/>
      <c r="C67" s="159"/>
      <c r="D67" s="159"/>
      <c r="E67" s="159"/>
      <c r="F67" s="160"/>
      <c r="G67" s="640"/>
      <c r="H67" s="641"/>
      <c r="I67" s="641"/>
      <c r="J67" s="641"/>
      <c r="K67" s="641"/>
      <c r="L67" s="641"/>
      <c r="M67" s="641"/>
      <c r="N67" s="641"/>
      <c r="O67" s="641"/>
      <c r="P67" s="645"/>
      <c r="Q67" s="646"/>
      <c r="R67" s="646"/>
      <c r="S67" s="646"/>
      <c r="T67" s="646"/>
      <c r="U67" s="646"/>
      <c r="V67" s="646"/>
      <c r="W67" s="646"/>
      <c r="X67" s="647"/>
      <c r="Y67" s="624" t="s">
        <v>52</v>
      </c>
      <c r="Z67" s="625"/>
      <c r="AA67" s="626"/>
      <c r="AB67" s="651"/>
      <c r="AC67" s="651"/>
      <c r="AD67" s="651"/>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15">
      <c r="A68" s="684" t="s">
        <v>582</v>
      </c>
      <c r="B68" s="685"/>
      <c r="C68" s="685"/>
      <c r="D68" s="685"/>
      <c r="E68" s="685"/>
      <c r="F68" s="686"/>
      <c r="G68" s="177" t="s">
        <v>583</v>
      </c>
      <c r="H68" s="177"/>
      <c r="I68" s="177"/>
      <c r="J68" s="177"/>
      <c r="K68" s="177"/>
      <c r="L68" s="177"/>
      <c r="M68" s="177"/>
      <c r="N68" s="177"/>
      <c r="O68" s="177"/>
      <c r="P68" s="177"/>
      <c r="Q68" s="177"/>
      <c r="R68" s="177"/>
      <c r="S68" s="177"/>
      <c r="T68" s="177"/>
      <c r="U68" s="177"/>
      <c r="V68" s="177"/>
      <c r="W68" s="177"/>
      <c r="X68" s="178"/>
      <c r="Y68" s="634"/>
      <c r="Z68" s="635"/>
      <c r="AA68" s="636"/>
      <c r="AB68" s="176" t="s">
        <v>11</v>
      </c>
      <c r="AC68" s="177"/>
      <c r="AD68" s="178"/>
      <c r="AE68" s="120" t="s">
        <v>417</v>
      </c>
      <c r="AF68" s="120"/>
      <c r="AG68" s="120"/>
      <c r="AH68" s="120"/>
      <c r="AI68" s="120" t="s">
        <v>569</v>
      </c>
      <c r="AJ68" s="120"/>
      <c r="AK68" s="120"/>
      <c r="AL68" s="120"/>
      <c r="AM68" s="120" t="s">
        <v>385</v>
      </c>
      <c r="AN68" s="120"/>
      <c r="AO68" s="120"/>
      <c r="AP68" s="120"/>
      <c r="AQ68" s="631" t="s">
        <v>595</v>
      </c>
      <c r="AR68" s="632"/>
      <c r="AS68" s="632"/>
      <c r="AT68" s="632"/>
      <c r="AU68" s="632"/>
      <c r="AV68" s="632"/>
      <c r="AW68" s="632"/>
      <c r="AX68" s="633"/>
      <c r="AY68">
        <f>IF(SUBSTITUTE(SUBSTITUTE($G$69,"／",""),"　","")="",0,1)</f>
        <v>0</v>
      </c>
    </row>
    <row r="69" spans="1:51" ht="23.25" hidden="1" customHeight="1" x14ac:dyDescent="0.15">
      <c r="A69" s="687"/>
      <c r="B69" s="688"/>
      <c r="C69" s="688"/>
      <c r="D69" s="688"/>
      <c r="E69" s="688"/>
      <c r="F69" s="689"/>
      <c r="G69" s="656" t="s">
        <v>621</v>
      </c>
      <c r="H69" s="657"/>
      <c r="I69" s="657"/>
      <c r="J69" s="657"/>
      <c r="K69" s="657"/>
      <c r="L69" s="657"/>
      <c r="M69" s="657"/>
      <c r="N69" s="657"/>
      <c r="O69" s="657"/>
      <c r="P69" s="657"/>
      <c r="Q69" s="657"/>
      <c r="R69" s="657"/>
      <c r="S69" s="657"/>
      <c r="T69" s="657"/>
      <c r="U69" s="657"/>
      <c r="V69" s="657"/>
      <c r="W69" s="657"/>
      <c r="X69" s="657"/>
      <c r="Y69" s="660" t="s">
        <v>582</v>
      </c>
      <c r="Z69" s="661"/>
      <c r="AA69" s="662"/>
      <c r="AB69" s="663"/>
      <c r="AC69" s="664"/>
      <c r="AD69" s="665"/>
      <c r="AE69" s="666"/>
      <c r="AF69" s="666"/>
      <c r="AG69" s="666"/>
      <c r="AH69" s="666"/>
      <c r="AI69" s="666"/>
      <c r="AJ69" s="666"/>
      <c r="AK69" s="666"/>
      <c r="AL69" s="666"/>
      <c r="AM69" s="666"/>
      <c r="AN69" s="666"/>
      <c r="AO69" s="666"/>
      <c r="AP69" s="666"/>
      <c r="AQ69" s="94"/>
      <c r="AR69" s="88"/>
      <c r="AS69" s="88"/>
      <c r="AT69" s="88"/>
      <c r="AU69" s="88"/>
      <c r="AV69" s="88"/>
      <c r="AW69" s="88"/>
      <c r="AX69" s="89"/>
      <c r="AY69">
        <f>$AY$68</f>
        <v>0</v>
      </c>
    </row>
    <row r="70" spans="1:51" ht="46.5" hidden="1"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20" t="s">
        <v>585</v>
      </c>
      <c r="Z70" s="653"/>
      <c r="AA70" s="654"/>
      <c r="AB70" s="616" t="s">
        <v>586</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5"/>
      <c r="AY70">
        <f>$AY$68</f>
        <v>0</v>
      </c>
    </row>
    <row r="71" spans="1:51" ht="18.75" hidden="1" customHeight="1" x14ac:dyDescent="0.15">
      <c r="A71" s="421" t="s">
        <v>236</v>
      </c>
      <c r="B71" s="597"/>
      <c r="C71" s="597"/>
      <c r="D71" s="597"/>
      <c r="E71" s="597"/>
      <c r="F71" s="598"/>
      <c r="G71" s="606" t="s">
        <v>139</v>
      </c>
      <c r="H71" s="198"/>
      <c r="I71" s="198"/>
      <c r="J71" s="198"/>
      <c r="K71" s="198"/>
      <c r="L71" s="198"/>
      <c r="M71" s="198"/>
      <c r="N71" s="198"/>
      <c r="O71" s="199"/>
      <c r="P71" s="200" t="s">
        <v>55</v>
      </c>
      <c r="Q71" s="198"/>
      <c r="R71" s="198"/>
      <c r="S71" s="198"/>
      <c r="T71" s="198"/>
      <c r="U71" s="198"/>
      <c r="V71" s="198"/>
      <c r="W71" s="198"/>
      <c r="X71" s="199"/>
      <c r="Y71" s="607"/>
      <c r="Z71" s="608"/>
      <c r="AA71" s="609"/>
      <c r="AB71" s="613" t="s">
        <v>11</v>
      </c>
      <c r="AC71" s="614"/>
      <c r="AD71" s="615"/>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0</v>
      </c>
    </row>
    <row r="72" spans="1:51" ht="18.75" hidden="1" customHeight="1" x14ac:dyDescent="0.15">
      <c r="A72" s="599"/>
      <c r="B72" s="600"/>
      <c r="C72" s="600"/>
      <c r="D72" s="600"/>
      <c r="E72" s="600"/>
      <c r="F72" s="601"/>
      <c r="G72" s="157"/>
      <c r="H72" s="109"/>
      <c r="I72" s="109"/>
      <c r="J72" s="109"/>
      <c r="K72" s="109"/>
      <c r="L72" s="109"/>
      <c r="M72" s="109"/>
      <c r="N72" s="109"/>
      <c r="O72" s="110"/>
      <c r="P72" s="108"/>
      <c r="Q72" s="109"/>
      <c r="R72" s="109"/>
      <c r="S72" s="109"/>
      <c r="T72" s="109"/>
      <c r="U72" s="109"/>
      <c r="V72" s="109"/>
      <c r="W72" s="109"/>
      <c r="X72" s="110"/>
      <c r="Y72" s="610"/>
      <c r="Z72" s="611"/>
      <c r="AA72" s="612"/>
      <c r="AB72" s="117"/>
      <c r="AC72" s="118"/>
      <c r="AD72" s="119"/>
      <c r="AE72" s="120"/>
      <c r="AF72" s="120"/>
      <c r="AG72" s="120"/>
      <c r="AH72" s="120"/>
      <c r="AI72" s="120"/>
      <c r="AJ72" s="120"/>
      <c r="AK72" s="120"/>
      <c r="AL72" s="120"/>
      <c r="AM72" s="120"/>
      <c r="AN72" s="120"/>
      <c r="AO72" s="120"/>
      <c r="AP72" s="120"/>
      <c r="AQ72" s="511"/>
      <c r="AR72" s="512"/>
      <c r="AS72" s="128" t="s">
        <v>175</v>
      </c>
      <c r="AT72" s="129"/>
      <c r="AU72" s="127"/>
      <c r="AV72" s="127"/>
      <c r="AW72" s="109" t="s">
        <v>166</v>
      </c>
      <c r="AX72" s="130"/>
      <c r="AY72">
        <f t="shared" ref="AY72:AY77" si="1">$AY$71</f>
        <v>0</v>
      </c>
    </row>
    <row r="73" spans="1:51" ht="23.25" hidden="1" customHeight="1" x14ac:dyDescent="0.15">
      <c r="A73" s="602"/>
      <c r="B73" s="600"/>
      <c r="C73" s="600"/>
      <c r="D73" s="600"/>
      <c r="E73" s="600"/>
      <c r="F73" s="601"/>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603"/>
      <c r="B74" s="604"/>
      <c r="C74" s="604"/>
      <c r="D74" s="604"/>
      <c r="E74" s="604"/>
      <c r="F74" s="605"/>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15">
      <c r="A75" s="602"/>
      <c r="B75" s="600"/>
      <c r="C75" s="600"/>
      <c r="D75" s="600"/>
      <c r="E75" s="600"/>
      <c r="F75" s="601"/>
      <c r="G75" s="185"/>
      <c r="H75" s="186"/>
      <c r="I75" s="186"/>
      <c r="J75" s="186"/>
      <c r="K75" s="186"/>
      <c r="L75" s="186"/>
      <c r="M75" s="186"/>
      <c r="N75" s="186"/>
      <c r="O75" s="187"/>
      <c r="P75" s="138"/>
      <c r="Q75" s="138"/>
      <c r="R75" s="138"/>
      <c r="S75" s="138"/>
      <c r="T75" s="138"/>
      <c r="U75" s="138"/>
      <c r="V75" s="138"/>
      <c r="W75" s="138"/>
      <c r="X75" s="139"/>
      <c r="Y75" s="176" t="s">
        <v>13</v>
      </c>
      <c r="Z75" s="177"/>
      <c r="AA75" s="178"/>
      <c r="AB75" s="596" t="s">
        <v>14</v>
      </c>
      <c r="AC75" s="596"/>
      <c r="AD75" s="596"/>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16" t="s">
        <v>580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2" t="s">
        <v>581</v>
      </c>
      <c r="B99" s="154"/>
      <c r="C99" s="154"/>
      <c r="D99" s="154"/>
      <c r="E99" s="154"/>
      <c r="F99" s="155"/>
      <c r="G99" s="693" t="s">
        <v>573</v>
      </c>
      <c r="H99" s="694"/>
      <c r="I99" s="694"/>
      <c r="J99" s="694"/>
      <c r="K99" s="694"/>
      <c r="L99" s="694"/>
      <c r="M99" s="694"/>
      <c r="N99" s="694"/>
      <c r="O99" s="694"/>
      <c r="P99" s="695" t="s">
        <v>572</v>
      </c>
      <c r="Q99" s="694"/>
      <c r="R99" s="694"/>
      <c r="S99" s="694"/>
      <c r="T99" s="694"/>
      <c r="U99" s="694"/>
      <c r="V99" s="694"/>
      <c r="W99" s="694"/>
      <c r="X99" s="696"/>
      <c r="Y99" s="697"/>
      <c r="Z99" s="698"/>
      <c r="AA99" s="699"/>
      <c r="AB99" s="630" t="s">
        <v>11</v>
      </c>
      <c r="AC99" s="630"/>
      <c r="AD99" s="630"/>
      <c r="AE99" s="120" t="s">
        <v>417</v>
      </c>
      <c r="AF99" s="120"/>
      <c r="AG99" s="120"/>
      <c r="AH99" s="120"/>
      <c r="AI99" s="120" t="s">
        <v>569</v>
      </c>
      <c r="AJ99" s="120"/>
      <c r="AK99" s="120"/>
      <c r="AL99" s="120"/>
      <c r="AM99" s="120" t="s">
        <v>385</v>
      </c>
      <c r="AN99" s="120"/>
      <c r="AO99" s="120"/>
      <c r="AP99" s="120"/>
      <c r="AQ99" s="627" t="s">
        <v>416</v>
      </c>
      <c r="AR99" s="628"/>
      <c r="AS99" s="628"/>
      <c r="AT99" s="629"/>
      <c r="AU99" s="627" t="s">
        <v>594</v>
      </c>
      <c r="AV99" s="628"/>
      <c r="AW99" s="628"/>
      <c r="AX99" s="637"/>
      <c r="AY99">
        <f>COUNTA($G$100)</f>
        <v>0</v>
      </c>
    </row>
    <row r="100" spans="1:60" ht="23.25" hidden="1" customHeight="1" x14ac:dyDescent="0.15">
      <c r="A100" s="652"/>
      <c r="B100" s="154"/>
      <c r="C100" s="154"/>
      <c r="D100" s="154"/>
      <c r="E100" s="154"/>
      <c r="F100" s="155"/>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9"/>
      <c r="B101" s="159"/>
      <c r="C101" s="159"/>
      <c r="D101" s="159"/>
      <c r="E101" s="159"/>
      <c r="F101" s="160"/>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8" t="s">
        <v>582</v>
      </c>
      <c r="B102" s="106"/>
      <c r="C102" s="106"/>
      <c r="D102" s="106"/>
      <c r="E102" s="106"/>
      <c r="F102" s="667"/>
      <c r="G102" s="177" t="s">
        <v>583</v>
      </c>
      <c r="H102" s="177"/>
      <c r="I102" s="177"/>
      <c r="J102" s="177"/>
      <c r="K102" s="177"/>
      <c r="L102" s="177"/>
      <c r="M102" s="177"/>
      <c r="N102" s="177"/>
      <c r="O102" s="177"/>
      <c r="P102" s="177"/>
      <c r="Q102" s="177"/>
      <c r="R102" s="177"/>
      <c r="S102" s="177"/>
      <c r="T102" s="177"/>
      <c r="U102" s="177"/>
      <c r="V102" s="177"/>
      <c r="W102" s="177"/>
      <c r="X102" s="178"/>
      <c r="Y102" s="634"/>
      <c r="Z102" s="635"/>
      <c r="AA102" s="636"/>
      <c r="AB102" s="176" t="s">
        <v>11</v>
      </c>
      <c r="AC102" s="177"/>
      <c r="AD102" s="178"/>
      <c r="AE102" s="120" t="s">
        <v>417</v>
      </c>
      <c r="AF102" s="120"/>
      <c r="AG102" s="120"/>
      <c r="AH102" s="120"/>
      <c r="AI102" s="120" t="s">
        <v>569</v>
      </c>
      <c r="AJ102" s="120"/>
      <c r="AK102" s="120"/>
      <c r="AL102" s="120"/>
      <c r="AM102" s="120" t="s">
        <v>385</v>
      </c>
      <c r="AN102" s="120"/>
      <c r="AO102" s="120"/>
      <c r="AP102" s="120"/>
      <c r="AQ102" s="631" t="s">
        <v>595</v>
      </c>
      <c r="AR102" s="632"/>
      <c r="AS102" s="632"/>
      <c r="AT102" s="632"/>
      <c r="AU102" s="632"/>
      <c r="AV102" s="632"/>
      <c r="AW102" s="632"/>
      <c r="AX102" s="633"/>
      <c r="AY102">
        <f>IF(SUBSTITUTE(SUBSTITUTE($G$103,"／",""),"　","")="",0,1)</f>
        <v>0</v>
      </c>
    </row>
    <row r="103" spans="1:60" ht="23.25" hidden="1" customHeight="1" x14ac:dyDescent="0.15">
      <c r="A103" s="668"/>
      <c r="B103" s="198"/>
      <c r="C103" s="198"/>
      <c r="D103" s="198"/>
      <c r="E103" s="198"/>
      <c r="F103" s="669"/>
      <c r="G103" s="656" t="s">
        <v>584</v>
      </c>
      <c r="H103" s="657"/>
      <c r="I103" s="657"/>
      <c r="J103" s="657"/>
      <c r="K103" s="657"/>
      <c r="L103" s="657"/>
      <c r="M103" s="657"/>
      <c r="N103" s="657"/>
      <c r="O103" s="657"/>
      <c r="P103" s="657"/>
      <c r="Q103" s="657"/>
      <c r="R103" s="657"/>
      <c r="S103" s="657"/>
      <c r="T103" s="657"/>
      <c r="U103" s="657"/>
      <c r="V103" s="657"/>
      <c r="W103" s="657"/>
      <c r="X103" s="657"/>
      <c r="Y103" s="660" t="s">
        <v>582</v>
      </c>
      <c r="Z103" s="661"/>
      <c r="AA103" s="662"/>
      <c r="AB103" s="663"/>
      <c r="AC103" s="664"/>
      <c r="AD103" s="665"/>
      <c r="AE103" s="666"/>
      <c r="AF103" s="666"/>
      <c r="AG103" s="666"/>
      <c r="AH103" s="666"/>
      <c r="AI103" s="666"/>
      <c r="AJ103" s="666"/>
      <c r="AK103" s="666"/>
      <c r="AL103" s="666"/>
      <c r="AM103" s="666"/>
      <c r="AN103" s="666"/>
      <c r="AO103" s="666"/>
      <c r="AP103" s="666"/>
      <c r="AQ103" s="94"/>
      <c r="AR103" s="88"/>
      <c r="AS103" s="88"/>
      <c r="AT103" s="88"/>
      <c r="AU103" s="88"/>
      <c r="AV103" s="88"/>
      <c r="AW103" s="88"/>
      <c r="AX103" s="89"/>
      <c r="AY103">
        <f>$AY$102</f>
        <v>0</v>
      </c>
    </row>
    <row r="104" spans="1:60" ht="46.5" hidden="1" customHeight="1" x14ac:dyDescent="0.15">
      <c r="A104" s="670"/>
      <c r="B104" s="109"/>
      <c r="C104" s="109"/>
      <c r="D104" s="109"/>
      <c r="E104" s="109"/>
      <c r="F104" s="671"/>
      <c r="G104" s="658"/>
      <c r="H104" s="659"/>
      <c r="I104" s="659"/>
      <c r="J104" s="659"/>
      <c r="K104" s="659"/>
      <c r="L104" s="659"/>
      <c r="M104" s="659"/>
      <c r="N104" s="659"/>
      <c r="O104" s="659"/>
      <c r="P104" s="659"/>
      <c r="Q104" s="659"/>
      <c r="R104" s="659"/>
      <c r="S104" s="659"/>
      <c r="T104" s="659"/>
      <c r="U104" s="659"/>
      <c r="V104" s="659"/>
      <c r="W104" s="659"/>
      <c r="X104" s="659"/>
      <c r="Y104" s="220" t="s">
        <v>585</v>
      </c>
      <c r="Z104" s="653"/>
      <c r="AA104" s="654"/>
      <c r="AB104" s="616" t="s">
        <v>586</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21" t="s">
        <v>236</v>
      </c>
      <c r="B105" s="597"/>
      <c r="C105" s="597"/>
      <c r="D105" s="597"/>
      <c r="E105" s="597"/>
      <c r="F105" s="598"/>
      <c r="G105" s="606" t="s">
        <v>139</v>
      </c>
      <c r="H105" s="198"/>
      <c r="I105" s="198"/>
      <c r="J105" s="198"/>
      <c r="K105" s="198"/>
      <c r="L105" s="198"/>
      <c r="M105" s="198"/>
      <c r="N105" s="198"/>
      <c r="O105" s="199"/>
      <c r="P105" s="200" t="s">
        <v>55</v>
      </c>
      <c r="Q105" s="198"/>
      <c r="R105" s="198"/>
      <c r="S105" s="198"/>
      <c r="T105" s="198"/>
      <c r="U105" s="198"/>
      <c r="V105" s="198"/>
      <c r="W105" s="198"/>
      <c r="X105" s="199"/>
      <c r="Y105" s="607"/>
      <c r="Z105" s="608"/>
      <c r="AA105" s="609"/>
      <c r="AB105" s="613" t="s">
        <v>11</v>
      </c>
      <c r="AC105" s="614"/>
      <c r="AD105" s="615"/>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99"/>
      <c r="B106" s="600"/>
      <c r="C106" s="600"/>
      <c r="D106" s="600"/>
      <c r="E106" s="600"/>
      <c r="F106" s="601"/>
      <c r="G106" s="157"/>
      <c r="H106" s="109"/>
      <c r="I106" s="109"/>
      <c r="J106" s="109"/>
      <c r="K106" s="109"/>
      <c r="L106" s="109"/>
      <c r="M106" s="109"/>
      <c r="N106" s="109"/>
      <c r="O106" s="110"/>
      <c r="P106" s="108"/>
      <c r="Q106" s="109"/>
      <c r="R106" s="109"/>
      <c r="S106" s="109"/>
      <c r="T106" s="109"/>
      <c r="U106" s="109"/>
      <c r="V106" s="109"/>
      <c r="W106" s="109"/>
      <c r="X106" s="110"/>
      <c r="Y106" s="610"/>
      <c r="Z106" s="611"/>
      <c r="AA106" s="612"/>
      <c r="AB106" s="117"/>
      <c r="AC106" s="118"/>
      <c r="AD106" s="119"/>
      <c r="AE106" s="120"/>
      <c r="AF106" s="120"/>
      <c r="AG106" s="120"/>
      <c r="AH106" s="120"/>
      <c r="AI106" s="120"/>
      <c r="AJ106" s="120"/>
      <c r="AK106" s="120"/>
      <c r="AL106" s="120"/>
      <c r="AM106" s="120"/>
      <c r="AN106" s="120"/>
      <c r="AO106" s="120"/>
      <c r="AP106" s="120"/>
      <c r="AQ106" s="511"/>
      <c r="AR106" s="512"/>
      <c r="AS106" s="128" t="s">
        <v>175</v>
      </c>
      <c r="AT106" s="129"/>
      <c r="AU106" s="127"/>
      <c r="AV106" s="127"/>
      <c r="AW106" s="109" t="s">
        <v>166</v>
      </c>
      <c r="AX106" s="130"/>
      <c r="AY106">
        <f t="shared" ref="AY106:AY111" si="3">$AY$105</f>
        <v>0</v>
      </c>
    </row>
    <row r="107" spans="1:60" ht="23.25" hidden="1" customHeight="1" x14ac:dyDescent="0.15">
      <c r="A107" s="602"/>
      <c r="B107" s="600"/>
      <c r="C107" s="600"/>
      <c r="D107" s="600"/>
      <c r="E107" s="600"/>
      <c r="F107" s="601"/>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03"/>
      <c r="B108" s="604"/>
      <c r="C108" s="604"/>
      <c r="D108" s="604"/>
      <c r="E108" s="604"/>
      <c r="F108" s="605"/>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602"/>
      <c r="B109" s="600"/>
      <c r="C109" s="600"/>
      <c r="D109" s="600"/>
      <c r="E109" s="600"/>
      <c r="F109" s="601"/>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6" t="s">
        <v>14</v>
      </c>
      <c r="AC109" s="596"/>
      <c r="AD109" s="596"/>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16" t="s">
        <v>580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2" t="s">
        <v>581</v>
      </c>
      <c r="B133" s="154"/>
      <c r="C133" s="154"/>
      <c r="D133" s="154"/>
      <c r="E133" s="154"/>
      <c r="F133" s="155"/>
      <c r="G133" s="693" t="s">
        <v>573</v>
      </c>
      <c r="H133" s="694"/>
      <c r="I133" s="694"/>
      <c r="J133" s="694"/>
      <c r="K133" s="694"/>
      <c r="L133" s="694"/>
      <c r="M133" s="694"/>
      <c r="N133" s="694"/>
      <c r="O133" s="694"/>
      <c r="P133" s="695" t="s">
        <v>572</v>
      </c>
      <c r="Q133" s="694"/>
      <c r="R133" s="694"/>
      <c r="S133" s="694"/>
      <c r="T133" s="694"/>
      <c r="U133" s="694"/>
      <c r="V133" s="694"/>
      <c r="W133" s="694"/>
      <c r="X133" s="696"/>
      <c r="Y133" s="697"/>
      <c r="Z133" s="698"/>
      <c r="AA133" s="699"/>
      <c r="AB133" s="630" t="s">
        <v>11</v>
      </c>
      <c r="AC133" s="630"/>
      <c r="AD133" s="630"/>
      <c r="AE133" s="120" t="s">
        <v>417</v>
      </c>
      <c r="AF133" s="120"/>
      <c r="AG133" s="120"/>
      <c r="AH133" s="120"/>
      <c r="AI133" s="120" t="s">
        <v>569</v>
      </c>
      <c r="AJ133" s="120"/>
      <c r="AK133" s="120"/>
      <c r="AL133" s="120"/>
      <c r="AM133" s="120" t="s">
        <v>385</v>
      </c>
      <c r="AN133" s="120"/>
      <c r="AO133" s="120"/>
      <c r="AP133" s="120"/>
      <c r="AQ133" s="627" t="s">
        <v>416</v>
      </c>
      <c r="AR133" s="628"/>
      <c r="AS133" s="628"/>
      <c r="AT133" s="629"/>
      <c r="AU133" s="627" t="s">
        <v>594</v>
      </c>
      <c r="AV133" s="628"/>
      <c r="AW133" s="628"/>
      <c r="AX133" s="637"/>
      <c r="AY133">
        <f>COUNTA($G$134)</f>
        <v>0</v>
      </c>
    </row>
    <row r="134" spans="1:60" ht="23.25" hidden="1" customHeight="1" x14ac:dyDescent="0.15">
      <c r="A134" s="652"/>
      <c r="B134" s="154"/>
      <c r="C134" s="154"/>
      <c r="D134" s="154"/>
      <c r="E134" s="154"/>
      <c r="F134" s="155"/>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9"/>
      <c r="B135" s="159"/>
      <c r="C135" s="159"/>
      <c r="D135" s="159"/>
      <c r="E135" s="159"/>
      <c r="F135" s="160"/>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8" t="s">
        <v>582</v>
      </c>
      <c r="B136" s="106"/>
      <c r="C136" s="106"/>
      <c r="D136" s="106"/>
      <c r="E136" s="106"/>
      <c r="F136" s="667"/>
      <c r="G136" s="177" t="s">
        <v>583</v>
      </c>
      <c r="H136" s="177"/>
      <c r="I136" s="177"/>
      <c r="J136" s="177"/>
      <c r="K136" s="177"/>
      <c r="L136" s="177"/>
      <c r="M136" s="177"/>
      <c r="N136" s="177"/>
      <c r="O136" s="177"/>
      <c r="P136" s="177"/>
      <c r="Q136" s="177"/>
      <c r="R136" s="177"/>
      <c r="S136" s="177"/>
      <c r="T136" s="177"/>
      <c r="U136" s="177"/>
      <c r="V136" s="177"/>
      <c r="W136" s="177"/>
      <c r="X136" s="178"/>
      <c r="Y136" s="634"/>
      <c r="Z136" s="635"/>
      <c r="AA136" s="636"/>
      <c r="AB136" s="176" t="s">
        <v>11</v>
      </c>
      <c r="AC136" s="177"/>
      <c r="AD136" s="178"/>
      <c r="AE136" s="120" t="s">
        <v>417</v>
      </c>
      <c r="AF136" s="120"/>
      <c r="AG136" s="120"/>
      <c r="AH136" s="120"/>
      <c r="AI136" s="120" t="s">
        <v>569</v>
      </c>
      <c r="AJ136" s="120"/>
      <c r="AK136" s="120"/>
      <c r="AL136" s="120"/>
      <c r="AM136" s="120" t="s">
        <v>385</v>
      </c>
      <c r="AN136" s="120"/>
      <c r="AO136" s="120"/>
      <c r="AP136" s="120"/>
      <c r="AQ136" s="631" t="s">
        <v>595</v>
      </c>
      <c r="AR136" s="632"/>
      <c r="AS136" s="632"/>
      <c r="AT136" s="632"/>
      <c r="AU136" s="632"/>
      <c r="AV136" s="632"/>
      <c r="AW136" s="632"/>
      <c r="AX136" s="633"/>
      <c r="AY136">
        <f>IF(SUBSTITUTE(SUBSTITUTE($G$137,"／",""),"　","")="",0,1)</f>
        <v>0</v>
      </c>
    </row>
    <row r="137" spans="1:60" ht="23.25" hidden="1" customHeight="1" x14ac:dyDescent="0.15">
      <c r="A137" s="668"/>
      <c r="B137" s="198"/>
      <c r="C137" s="198"/>
      <c r="D137" s="198"/>
      <c r="E137" s="198"/>
      <c r="F137" s="669"/>
      <c r="G137" s="656" t="s">
        <v>584</v>
      </c>
      <c r="H137" s="657"/>
      <c r="I137" s="657"/>
      <c r="J137" s="657"/>
      <c r="K137" s="657"/>
      <c r="L137" s="657"/>
      <c r="M137" s="657"/>
      <c r="N137" s="657"/>
      <c r="O137" s="657"/>
      <c r="P137" s="657"/>
      <c r="Q137" s="657"/>
      <c r="R137" s="657"/>
      <c r="S137" s="657"/>
      <c r="T137" s="657"/>
      <c r="U137" s="657"/>
      <c r="V137" s="657"/>
      <c r="W137" s="657"/>
      <c r="X137" s="657"/>
      <c r="Y137" s="660" t="s">
        <v>582</v>
      </c>
      <c r="Z137" s="661"/>
      <c r="AA137" s="662"/>
      <c r="AB137" s="663"/>
      <c r="AC137" s="664"/>
      <c r="AD137" s="665"/>
      <c r="AE137" s="666"/>
      <c r="AF137" s="666"/>
      <c r="AG137" s="666"/>
      <c r="AH137" s="666"/>
      <c r="AI137" s="666"/>
      <c r="AJ137" s="666"/>
      <c r="AK137" s="666"/>
      <c r="AL137" s="666"/>
      <c r="AM137" s="666"/>
      <c r="AN137" s="666"/>
      <c r="AO137" s="666"/>
      <c r="AP137" s="666"/>
      <c r="AQ137" s="94"/>
      <c r="AR137" s="88"/>
      <c r="AS137" s="88"/>
      <c r="AT137" s="88"/>
      <c r="AU137" s="88"/>
      <c r="AV137" s="88"/>
      <c r="AW137" s="88"/>
      <c r="AX137" s="89"/>
      <c r="AY137">
        <f>$AY$136</f>
        <v>0</v>
      </c>
    </row>
    <row r="138" spans="1:60" ht="46.5" hidden="1" customHeight="1" x14ac:dyDescent="0.15">
      <c r="A138" s="670"/>
      <c r="B138" s="109"/>
      <c r="C138" s="109"/>
      <c r="D138" s="109"/>
      <c r="E138" s="109"/>
      <c r="F138" s="671"/>
      <c r="G138" s="658"/>
      <c r="H138" s="659"/>
      <c r="I138" s="659"/>
      <c r="J138" s="659"/>
      <c r="K138" s="659"/>
      <c r="L138" s="659"/>
      <c r="M138" s="659"/>
      <c r="N138" s="659"/>
      <c r="O138" s="659"/>
      <c r="P138" s="659"/>
      <c r="Q138" s="659"/>
      <c r="R138" s="659"/>
      <c r="S138" s="659"/>
      <c r="T138" s="659"/>
      <c r="U138" s="659"/>
      <c r="V138" s="659"/>
      <c r="W138" s="659"/>
      <c r="X138" s="659"/>
      <c r="Y138" s="220" t="s">
        <v>585</v>
      </c>
      <c r="Z138" s="653"/>
      <c r="AA138" s="654"/>
      <c r="AB138" s="616" t="s">
        <v>586</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21" t="s">
        <v>236</v>
      </c>
      <c r="B139" s="597"/>
      <c r="C139" s="597"/>
      <c r="D139" s="597"/>
      <c r="E139" s="597"/>
      <c r="F139" s="598"/>
      <c r="G139" s="606" t="s">
        <v>139</v>
      </c>
      <c r="H139" s="198"/>
      <c r="I139" s="198"/>
      <c r="J139" s="198"/>
      <c r="K139" s="198"/>
      <c r="L139" s="198"/>
      <c r="M139" s="198"/>
      <c r="N139" s="198"/>
      <c r="O139" s="199"/>
      <c r="P139" s="200" t="s">
        <v>55</v>
      </c>
      <c r="Q139" s="198"/>
      <c r="R139" s="198"/>
      <c r="S139" s="198"/>
      <c r="T139" s="198"/>
      <c r="U139" s="198"/>
      <c r="V139" s="198"/>
      <c r="W139" s="198"/>
      <c r="X139" s="199"/>
      <c r="Y139" s="607"/>
      <c r="Z139" s="608"/>
      <c r="AA139" s="609"/>
      <c r="AB139" s="613" t="s">
        <v>11</v>
      </c>
      <c r="AC139" s="614"/>
      <c r="AD139" s="615"/>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599"/>
      <c r="B140" s="600"/>
      <c r="C140" s="600"/>
      <c r="D140" s="600"/>
      <c r="E140" s="600"/>
      <c r="F140" s="601"/>
      <c r="G140" s="157"/>
      <c r="H140" s="109"/>
      <c r="I140" s="109"/>
      <c r="J140" s="109"/>
      <c r="K140" s="109"/>
      <c r="L140" s="109"/>
      <c r="M140" s="109"/>
      <c r="N140" s="109"/>
      <c r="O140" s="110"/>
      <c r="P140" s="108"/>
      <c r="Q140" s="109"/>
      <c r="R140" s="109"/>
      <c r="S140" s="109"/>
      <c r="T140" s="109"/>
      <c r="U140" s="109"/>
      <c r="V140" s="109"/>
      <c r="W140" s="109"/>
      <c r="X140" s="110"/>
      <c r="Y140" s="610"/>
      <c r="Z140" s="611"/>
      <c r="AA140" s="612"/>
      <c r="AB140" s="117"/>
      <c r="AC140" s="118"/>
      <c r="AD140" s="119"/>
      <c r="AE140" s="120"/>
      <c r="AF140" s="120"/>
      <c r="AG140" s="120"/>
      <c r="AH140" s="120"/>
      <c r="AI140" s="120"/>
      <c r="AJ140" s="120"/>
      <c r="AK140" s="120"/>
      <c r="AL140" s="120"/>
      <c r="AM140" s="120"/>
      <c r="AN140" s="120"/>
      <c r="AO140" s="120"/>
      <c r="AP140" s="120"/>
      <c r="AQ140" s="511"/>
      <c r="AR140" s="512"/>
      <c r="AS140" s="128" t="s">
        <v>175</v>
      </c>
      <c r="AT140" s="129"/>
      <c r="AU140" s="127"/>
      <c r="AV140" s="127"/>
      <c r="AW140" s="109" t="s">
        <v>166</v>
      </c>
      <c r="AX140" s="130"/>
      <c r="AY140">
        <f t="shared" ref="AY140:AY145" si="5">$AY$139</f>
        <v>0</v>
      </c>
    </row>
    <row r="141" spans="1:60" ht="23.25" hidden="1" customHeight="1" x14ac:dyDescent="0.15">
      <c r="A141" s="602"/>
      <c r="B141" s="600"/>
      <c r="C141" s="600"/>
      <c r="D141" s="600"/>
      <c r="E141" s="600"/>
      <c r="F141" s="601"/>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03"/>
      <c r="B142" s="604"/>
      <c r="C142" s="604"/>
      <c r="D142" s="604"/>
      <c r="E142" s="604"/>
      <c r="F142" s="605"/>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02"/>
      <c r="B143" s="600"/>
      <c r="C143" s="600"/>
      <c r="D143" s="600"/>
      <c r="E143" s="600"/>
      <c r="F143" s="601"/>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6" t="s">
        <v>14</v>
      </c>
      <c r="AC143" s="596"/>
      <c r="AD143" s="596"/>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6" t="s">
        <v>580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2" t="s">
        <v>581</v>
      </c>
      <c r="B167" s="154"/>
      <c r="C167" s="154"/>
      <c r="D167" s="154"/>
      <c r="E167" s="154"/>
      <c r="F167" s="155"/>
      <c r="G167" s="693" t="s">
        <v>573</v>
      </c>
      <c r="H167" s="694"/>
      <c r="I167" s="694"/>
      <c r="J167" s="694"/>
      <c r="K167" s="694"/>
      <c r="L167" s="694"/>
      <c r="M167" s="694"/>
      <c r="N167" s="694"/>
      <c r="O167" s="694"/>
      <c r="P167" s="695" t="s">
        <v>572</v>
      </c>
      <c r="Q167" s="694"/>
      <c r="R167" s="694"/>
      <c r="S167" s="694"/>
      <c r="T167" s="694"/>
      <c r="U167" s="694"/>
      <c r="V167" s="694"/>
      <c r="W167" s="694"/>
      <c r="X167" s="696"/>
      <c r="Y167" s="697"/>
      <c r="Z167" s="698"/>
      <c r="AA167" s="699"/>
      <c r="AB167" s="630" t="s">
        <v>11</v>
      </c>
      <c r="AC167" s="630"/>
      <c r="AD167" s="630"/>
      <c r="AE167" s="120" t="s">
        <v>417</v>
      </c>
      <c r="AF167" s="120"/>
      <c r="AG167" s="120"/>
      <c r="AH167" s="120"/>
      <c r="AI167" s="120" t="s">
        <v>569</v>
      </c>
      <c r="AJ167" s="120"/>
      <c r="AK167" s="120"/>
      <c r="AL167" s="120"/>
      <c r="AM167" s="120" t="s">
        <v>385</v>
      </c>
      <c r="AN167" s="120"/>
      <c r="AO167" s="120"/>
      <c r="AP167" s="120"/>
      <c r="AQ167" s="627" t="s">
        <v>416</v>
      </c>
      <c r="AR167" s="628"/>
      <c r="AS167" s="628"/>
      <c r="AT167" s="629"/>
      <c r="AU167" s="627" t="s">
        <v>594</v>
      </c>
      <c r="AV167" s="628"/>
      <c r="AW167" s="628"/>
      <c r="AX167" s="637"/>
      <c r="AY167">
        <f>COUNTA($G$168)</f>
        <v>0</v>
      </c>
    </row>
    <row r="168" spans="1:60" ht="23.25" hidden="1" customHeight="1" x14ac:dyDescent="0.15">
      <c r="A168" s="652"/>
      <c r="B168" s="154"/>
      <c r="C168" s="154"/>
      <c r="D168" s="154"/>
      <c r="E168" s="154"/>
      <c r="F168" s="155"/>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9"/>
      <c r="B169" s="159"/>
      <c r="C169" s="159"/>
      <c r="D169" s="159"/>
      <c r="E169" s="159"/>
      <c r="F169" s="160"/>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8" t="s">
        <v>582</v>
      </c>
      <c r="B170" s="106"/>
      <c r="C170" s="106"/>
      <c r="D170" s="106"/>
      <c r="E170" s="106"/>
      <c r="F170" s="667"/>
      <c r="G170" s="177" t="s">
        <v>583</v>
      </c>
      <c r="H170" s="177"/>
      <c r="I170" s="177"/>
      <c r="J170" s="177"/>
      <c r="K170" s="177"/>
      <c r="L170" s="177"/>
      <c r="M170" s="177"/>
      <c r="N170" s="177"/>
      <c r="O170" s="177"/>
      <c r="P170" s="177"/>
      <c r="Q170" s="177"/>
      <c r="R170" s="177"/>
      <c r="S170" s="177"/>
      <c r="T170" s="177"/>
      <c r="U170" s="177"/>
      <c r="V170" s="177"/>
      <c r="W170" s="177"/>
      <c r="X170" s="178"/>
      <c r="Y170" s="634"/>
      <c r="Z170" s="635"/>
      <c r="AA170" s="636"/>
      <c r="AB170" s="176" t="s">
        <v>11</v>
      </c>
      <c r="AC170" s="177"/>
      <c r="AD170" s="178"/>
      <c r="AE170" s="120" t="s">
        <v>417</v>
      </c>
      <c r="AF170" s="120"/>
      <c r="AG170" s="120"/>
      <c r="AH170" s="120"/>
      <c r="AI170" s="120" t="s">
        <v>569</v>
      </c>
      <c r="AJ170" s="120"/>
      <c r="AK170" s="120"/>
      <c r="AL170" s="120"/>
      <c r="AM170" s="120" t="s">
        <v>385</v>
      </c>
      <c r="AN170" s="120"/>
      <c r="AO170" s="120"/>
      <c r="AP170" s="120"/>
      <c r="AQ170" s="631" t="s">
        <v>595</v>
      </c>
      <c r="AR170" s="632"/>
      <c r="AS170" s="632"/>
      <c r="AT170" s="632"/>
      <c r="AU170" s="632"/>
      <c r="AV170" s="632"/>
      <c r="AW170" s="632"/>
      <c r="AX170" s="633"/>
      <c r="AY170">
        <f>IF(SUBSTITUTE(SUBSTITUTE($G$171,"／",""),"　","")="",0,1)</f>
        <v>0</v>
      </c>
    </row>
    <row r="171" spans="1:60" ht="23.25" hidden="1" customHeight="1" x14ac:dyDescent="0.15">
      <c r="A171" s="668"/>
      <c r="B171" s="198"/>
      <c r="C171" s="198"/>
      <c r="D171" s="198"/>
      <c r="E171" s="198"/>
      <c r="F171" s="669"/>
      <c r="G171" s="656" t="s">
        <v>584</v>
      </c>
      <c r="H171" s="657"/>
      <c r="I171" s="657"/>
      <c r="J171" s="657"/>
      <c r="K171" s="657"/>
      <c r="L171" s="657"/>
      <c r="M171" s="657"/>
      <c r="N171" s="657"/>
      <c r="O171" s="657"/>
      <c r="P171" s="657"/>
      <c r="Q171" s="657"/>
      <c r="R171" s="657"/>
      <c r="S171" s="657"/>
      <c r="T171" s="657"/>
      <c r="U171" s="657"/>
      <c r="V171" s="657"/>
      <c r="W171" s="657"/>
      <c r="X171" s="657"/>
      <c r="Y171" s="660" t="s">
        <v>582</v>
      </c>
      <c r="Z171" s="661"/>
      <c r="AA171" s="662"/>
      <c r="AB171" s="663"/>
      <c r="AC171" s="664"/>
      <c r="AD171" s="665"/>
      <c r="AE171" s="666"/>
      <c r="AF171" s="666"/>
      <c r="AG171" s="666"/>
      <c r="AH171" s="666"/>
      <c r="AI171" s="666"/>
      <c r="AJ171" s="666"/>
      <c r="AK171" s="666"/>
      <c r="AL171" s="666"/>
      <c r="AM171" s="666"/>
      <c r="AN171" s="666"/>
      <c r="AO171" s="666"/>
      <c r="AP171" s="666"/>
      <c r="AQ171" s="94"/>
      <c r="AR171" s="88"/>
      <c r="AS171" s="88"/>
      <c r="AT171" s="88"/>
      <c r="AU171" s="88"/>
      <c r="AV171" s="88"/>
      <c r="AW171" s="88"/>
      <c r="AX171" s="89"/>
      <c r="AY171">
        <f>$AY$170</f>
        <v>0</v>
      </c>
    </row>
    <row r="172" spans="1:60" ht="46.5" hidden="1" customHeight="1" x14ac:dyDescent="0.15">
      <c r="A172" s="670"/>
      <c r="B172" s="109"/>
      <c r="C172" s="109"/>
      <c r="D172" s="109"/>
      <c r="E172" s="109"/>
      <c r="F172" s="671"/>
      <c r="G172" s="658"/>
      <c r="H172" s="659"/>
      <c r="I172" s="659"/>
      <c r="J172" s="659"/>
      <c r="K172" s="659"/>
      <c r="L172" s="659"/>
      <c r="M172" s="659"/>
      <c r="N172" s="659"/>
      <c r="O172" s="659"/>
      <c r="P172" s="659"/>
      <c r="Q172" s="659"/>
      <c r="R172" s="659"/>
      <c r="S172" s="659"/>
      <c r="T172" s="659"/>
      <c r="U172" s="659"/>
      <c r="V172" s="659"/>
      <c r="W172" s="659"/>
      <c r="X172" s="659"/>
      <c r="Y172" s="220" t="s">
        <v>585</v>
      </c>
      <c r="Z172" s="653"/>
      <c r="AA172" s="654"/>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21" t="s">
        <v>236</v>
      </c>
      <c r="B173" s="597"/>
      <c r="C173" s="597"/>
      <c r="D173" s="597"/>
      <c r="E173" s="597"/>
      <c r="F173" s="598"/>
      <c r="G173" s="606" t="s">
        <v>139</v>
      </c>
      <c r="H173" s="198"/>
      <c r="I173" s="198"/>
      <c r="J173" s="198"/>
      <c r="K173" s="198"/>
      <c r="L173" s="198"/>
      <c r="M173" s="198"/>
      <c r="N173" s="198"/>
      <c r="O173" s="199"/>
      <c r="P173" s="200" t="s">
        <v>55</v>
      </c>
      <c r="Q173" s="198"/>
      <c r="R173" s="198"/>
      <c r="S173" s="198"/>
      <c r="T173" s="198"/>
      <c r="U173" s="198"/>
      <c r="V173" s="198"/>
      <c r="W173" s="198"/>
      <c r="X173" s="199"/>
      <c r="Y173" s="607"/>
      <c r="Z173" s="608"/>
      <c r="AA173" s="609"/>
      <c r="AB173" s="613" t="s">
        <v>11</v>
      </c>
      <c r="AC173" s="614"/>
      <c r="AD173" s="615"/>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99"/>
      <c r="B174" s="600"/>
      <c r="C174" s="600"/>
      <c r="D174" s="600"/>
      <c r="E174" s="600"/>
      <c r="F174" s="601"/>
      <c r="G174" s="157"/>
      <c r="H174" s="109"/>
      <c r="I174" s="109"/>
      <c r="J174" s="109"/>
      <c r="K174" s="109"/>
      <c r="L174" s="109"/>
      <c r="M174" s="109"/>
      <c r="N174" s="109"/>
      <c r="O174" s="110"/>
      <c r="P174" s="108"/>
      <c r="Q174" s="109"/>
      <c r="R174" s="109"/>
      <c r="S174" s="109"/>
      <c r="T174" s="109"/>
      <c r="U174" s="109"/>
      <c r="V174" s="109"/>
      <c r="W174" s="109"/>
      <c r="X174" s="110"/>
      <c r="Y174" s="610"/>
      <c r="Z174" s="611"/>
      <c r="AA174" s="612"/>
      <c r="AB174" s="117"/>
      <c r="AC174" s="118"/>
      <c r="AD174" s="119"/>
      <c r="AE174" s="120"/>
      <c r="AF174" s="120"/>
      <c r="AG174" s="120"/>
      <c r="AH174" s="120"/>
      <c r="AI174" s="120"/>
      <c r="AJ174" s="120"/>
      <c r="AK174" s="120"/>
      <c r="AL174" s="120"/>
      <c r="AM174" s="120"/>
      <c r="AN174" s="120"/>
      <c r="AO174" s="120"/>
      <c r="AP174" s="120"/>
      <c r="AQ174" s="511"/>
      <c r="AR174" s="512"/>
      <c r="AS174" s="128" t="s">
        <v>175</v>
      </c>
      <c r="AT174" s="129"/>
      <c r="AU174" s="127"/>
      <c r="AV174" s="127"/>
      <c r="AW174" s="109" t="s">
        <v>166</v>
      </c>
      <c r="AX174" s="130"/>
      <c r="AY174">
        <f t="shared" ref="AY174:AY179" si="7">$AY$173</f>
        <v>0</v>
      </c>
    </row>
    <row r="175" spans="1:60" ht="23.25" hidden="1" customHeight="1" x14ac:dyDescent="0.15">
      <c r="A175" s="602"/>
      <c r="B175" s="600"/>
      <c r="C175" s="600"/>
      <c r="D175" s="600"/>
      <c r="E175" s="600"/>
      <c r="F175" s="601"/>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03"/>
      <c r="B176" s="604"/>
      <c r="C176" s="604"/>
      <c r="D176" s="604"/>
      <c r="E176" s="604"/>
      <c r="F176" s="605"/>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02"/>
      <c r="B177" s="600"/>
      <c r="C177" s="600"/>
      <c r="D177" s="600"/>
      <c r="E177" s="600"/>
      <c r="F177" s="601"/>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6" t="s">
        <v>14</v>
      </c>
      <c r="AC177" s="596"/>
      <c r="AD177" s="596"/>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20" t="s">
        <v>417</v>
      </c>
      <c r="AF200" s="120"/>
      <c r="AG200" s="120"/>
      <c r="AH200" s="120"/>
      <c r="AI200" s="120" t="s">
        <v>569</v>
      </c>
      <c r="AJ200" s="120"/>
      <c r="AK200" s="120"/>
      <c r="AL200" s="120"/>
      <c r="AM200" s="120" t="s">
        <v>385</v>
      </c>
      <c r="AN200" s="120"/>
      <c r="AO200" s="120"/>
      <c r="AP200" s="120"/>
      <c r="AQ200" s="121" t="s">
        <v>174</v>
      </c>
      <c r="AR200" s="122"/>
      <c r="AS200" s="122"/>
      <c r="AT200" s="123"/>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20"/>
      <c r="AF201" s="120"/>
      <c r="AG201" s="120"/>
      <c r="AH201" s="120"/>
      <c r="AI201" s="120"/>
      <c r="AJ201" s="120"/>
      <c r="AK201" s="120"/>
      <c r="AL201" s="120"/>
      <c r="AM201" s="120"/>
      <c r="AN201" s="120"/>
      <c r="AO201" s="120"/>
      <c r="AP201" s="120"/>
      <c r="AQ201" s="511"/>
      <c r="AR201" s="512"/>
      <c r="AS201" s="128" t="s">
        <v>175</v>
      </c>
      <c r="AT201" s="129"/>
      <c r="AU201" s="127"/>
      <c r="AV201" s="127"/>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4"/>
      <c r="AF202" s="88"/>
      <c r="AG202" s="88"/>
      <c r="AH202" s="88"/>
      <c r="AI202" s="94"/>
      <c r="AJ202" s="88"/>
      <c r="AK202" s="88"/>
      <c r="AL202" s="88"/>
      <c r="AM202" s="94"/>
      <c r="AN202" s="88"/>
      <c r="AO202" s="88"/>
      <c r="AP202" s="88"/>
      <c r="AQ202" s="94"/>
      <c r="AR202" s="88"/>
      <c r="AS202" s="88"/>
      <c r="AT202" s="507"/>
      <c r="AU202" s="88"/>
      <c r="AV202" s="88"/>
      <c r="AW202" s="88"/>
      <c r="AX202" s="89"/>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4"/>
      <c r="AF203" s="88"/>
      <c r="AG203" s="88"/>
      <c r="AH203" s="88"/>
      <c r="AI203" s="94"/>
      <c r="AJ203" s="88"/>
      <c r="AK203" s="88"/>
      <c r="AL203" s="88"/>
      <c r="AM203" s="94"/>
      <c r="AN203" s="88"/>
      <c r="AO203" s="88"/>
      <c r="AP203" s="88"/>
      <c r="AQ203" s="94"/>
      <c r="AR203" s="88"/>
      <c r="AS203" s="88"/>
      <c r="AT203" s="507"/>
      <c r="AU203" s="88"/>
      <c r="AV203" s="88"/>
      <c r="AW203" s="88"/>
      <c r="AX203" s="89"/>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9"/>
      <c r="AF204" s="100"/>
      <c r="AG204" s="100"/>
      <c r="AH204" s="100"/>
      <c r="AI204" s="99"/>
      <c r="AJ204" s="100"/>
      <c r="AK204" s="100"/>
      <c r="AL204" s="100"/>
      <c r="AM204" s="99"/>
      <c r="AN204" s="100"/>
      <c r="AO204" s="100"/>
      <c r="AP204" s="100"/>
      <c r="AQ204" s="94"/>
      <c r="AR204" s="88"/>
      <c r="AS204" s="88"/>
      <c r="AT204" s="507"/>
      <c r="AU204" s="88"/>
      <c r="AV204" s="88"/>
      <c r="AW204" s="88"/>
      <c r="AX204" s="89"/>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4"/>
      <c r="AF205" s="88"/>
      <c r="AG205" s="88"/>
      <c r="AH205" s="88"/>
      <c r="AI205" s="94"/>
      <c r="AJ205" s="88"/>
      <c r="AK205" s="88"/>
      <c r="AL205" s="88"/>
      <c r="AM205" s="94"/>
      <c r="AN205" s="88"/>
      <c r="AO205" s="88"/>
      <c r="AP205" s="88"/>
      <c r="AQ205" s="94"/>
      <c r="AR205" s="88"/>
      <c r="AS205" s="88"/>
      <c r="AT205" s="507"/>
      <c r="AU205" s="88"/>
      <c r="AV205" s="88"/>
      <c r="AW205" s="88"/>
      <c r="AX205" s="89"/>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4"/>
      <c r="AF206" s="88"/>
      <c r="AG206" s="88"/>
      <c r="AH206" s="88"/>
      <c r="AI206" s="94"/>
      <c r="AJ206" s="88"/>
      <c r="AK206" s="88"/>
      <c r="AL206" s="88"/>
      <c r="AM206" s="94"/>
      <c r="AN206" s="88"/>
      <c r="AO206" s="88"/>
      <c r="AP206" s="88"/>
      <c r="AQ206" s="94"/>
      <c r="AR206" s="88"/>
      <c r="AS206" s="88"/>
      <c r="AT206" s="507"/>
      <c r="AU206" s="88"/>
      <c r="AV206" s="88"/>
      <c r="AW206" s="88"/>
      <c r="AX206" s="89"/>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9"/>
      <c r="AF207" s="100"/>
      <c r="AG207" s="100"/>
      <c r="AH207" s="100"/>
      <c r="AI207" s="99"/>
      <c r="AJ207" s="100"/>
      <c r="AK207" s="100"/>
      <c r="AL207" s="100"/>
      <c r="AM207" s="99"/>
      <c r="AN207" s="100"/>
      <c r="AO207" s="100"/>
      <c r="AP207" s="560"/>
      <c r="AQ207" s="94"/>
      <c r="AR207" s="88"/>
      <c r="AS207" s="88"/>
      <c r="AT207" s="507"/>
      <c r="AU207" s="88"/>
      <c r="AV207" s="88"/>
      <c r="AW207" s="88"/>
      <c r="AX207" s="89"/>
      <c r="AY207">
        <f t="shared" si="10"/>
        <v>0</v>
      </c>
    </row>
    <row r="208" spans="1:60" ht="18.75" hidden="1" customHeight="1" x14ac:dyDescent="0.15">
      <c r="A208" s="514" t="s">
        <v>237</v>
      </c>
      <c r="B208" s="515"/>
      <c r="C208" s="515"/>
      <c r="D208" s="515"/>
      <c r="E208" s="515"/>
      <c r="F208" s="516"/>
      <c r="G208" s="520"/>
      <c r="H208" s="122" t="s">
        <v>139</v>
      </c>
      <c r="I208" s="122"/>
      <c r="J208" s="122"/>
      <c r="K208" s="122"/>
      <c r="L208" s="122"/>
      <c r="M208" s="122"/>
      <c r="N208" s="122"/>
      <c r="O208" s="123"/>
      <c r="P208" s="121" t="s">
        <v>55</v>
      </c>
      <c r="Q208" s="122"/>
      <c r="R208" s="122"/>
      <c r="S208" s="122"/>
      <c r="T208" s="122"/>
      <c r="U208" s="122"/>
      <c r="V208" s="122"/>
      <c r="W208" s="122"/>
      <c r="X208" s="123"/>
      <c r="Y208" s="523"/>
      <c r="Z208" s="524"/>
      <c r="AA208" s="525"/>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508" t="s">
        <v>128</v>
      </c>
      <c r="AV208" s="509"/>
      <c r="AW208" s="509"/>
      <c r="AX208" s="510"/>
      <c r="AY208">
        <f>COUNTA($H$210)</f>
        <v>0</v>
      </c>
    </row>
    <row r="209" spans="1:51" ht="18.75" hidden="1" customHeight="1" x14ac:dyDescent="0.15">
      <c r="A209" s="517"/>
      <c r="B209" s="518"/>
      <c r="C209" s="518"/>
      <c r="D209" s="518"/>
      <c r="E209" s="518"/>
      <c r="F209" s="519"/>
      <c r="G209" s="521"/>
      <c r="H209" s="128"/>
      <c r="I209" s="128"/>
      <c r="J209" s="128"/>
      <c r="K209" s="128"/>
      <c r="L209" s="128"/>
      <c r="M209" s="128"/>
      <c r="N209" s="128"/>
      <c r="O209" s="129"/>
      <c r="P209" s="522"/>
      <c r="Q209" s="128"/>
      <c r="R209" s="128"/>
      <c r="S209" s="128"/>
      <c r="T209" s="128"/>
      <c r="U209" s="128"/>
      <c r="V209" s="128"/>
      <c r="W209" s="128"/>
      <c r="X209" s="129"/>
      <c r="Y209" s="526"/>
      <c r="Z209" s="527"/>
      <c r="AA209" s="528"/>
      <c r="AB209" s="108"/>
      <c r="AC209" s="109"/>
      <c r="AD209" s="110"/>
      <c r="AE209" s="257"/>
      <c r="AF209" s="257"/>
      <c r="AG209" s="257"/>
      <c r="AH209" s="257"/>
      <c r="AI209" s="120"/>
      <c r="AJ209" s="120"/>
      <c r="AK209" s="120"/>
      <c r="AL209" s="120"/>
      <c r="AM209" s="120"/>
      <c r="AN209" s="120"/>
      <c r="AO209" s="120"/>
      <c r="AP209" s="120"/>
      <c r="AQ209" s="511"/>
      <c r="AR209" s="512"/>
      <c r="AS209" s="128" t="s">
        <v>175</v>
      </c>
      <c r="AT209" s="129"/>
      <c r="AU209" s="511"/>
      <c r="AV209" s="512"/>
      <c r="AW209" s="128" t="s">
        <v>166</v>
      </c>
      <c r="AX209" s="513"/>
      <c r="AY209">
        <f>$AY$208</f>
        <v>0</v>
      </c>
    </row>
    <row r="210" spans="1:51" ht="23.25" hidden="1" customHeight="1" x14ac:dyDescent="0.15">
      <c r="A210" s="517"/>
      <c r="B210" s="518"/>
      <c r="C210" s="518"/>
      <c r="D210" s="518"/>
      <c r="E210" s="518"/>
      <c r="F210" s="519"/>
      <c r="G210" s="529" t="s">
        <v>176</v>
      </c>
      <c r="H210" s="132"/>
      <c r="I210" s="132"/>
      <c r="J210" s="132"/>
      <c r="K210" s="132"/>
      <c r="L210" s="132"/>
      <c r="M210" s="132"/>
      <c r="N210" s="132"/>
      <c r="O210" s="133"/>
      <c r="P210" s="132"/>
      <c r="Q210" s="132"/>
      <c r="R210" s="132"/>
      <c r="S210" s="132"/>
      <c r="T210" s="132"/>
      <c r="U210" s="132"/>
      <c r="V210" s="132"/>
      <c r="W210" s="132"/>
      <c r="X210" s="133"/>
      <c r="Y210" s="532" t="s">
        <v>12</v>
      </c>
      <c r="Z210" s="533"/>
      <c r="AA210" s="534"/>
      <c r="AB210" s="472"/>
      <c r="AC210" s="472"/>
      <c r="AD210" s="472"/>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17"/>
      <c r="B211" s="518"/>
      <c r="C211" s="518"/>
      <c r="D211" s="518"/>
      <c r="E211" s="518"/>
      <c r="F211" s="519"/>
      <c r="G211" s="530"/>
      <c r="H211" s="135"/>
      <c r="I211" s="135"/>
      <c r="J211" s="135"/>
      <c r="K211" s="135"/>
      <c r="L211" s="135"/>
      <c r="M211" s="135"/>
      <c r="N211" s="135"/>
      <c r="O211" s="136"/>
      <c r="P211" s="135"/>
      <c r="Q211" s="135"/>
      <c r="R211" s="135"/>
      <c r="S211" s="135"/>
      <c r="T211" s="135"/>
      <c r="U211" s="135"/>
      <c r="V211" s="135"/>
      <c r="W211" s="135"/>
      <c r="X211" s="136"/>
      <c r="Y211" s="538" t="s">
        <v>50</v>
      </c>
      <c r="Z211" s="539"/>
      <c r="AA211" s="540"/>
      <c r="AB211" s="471"/>
      <c r="AC211" s="471"/>
      <c r="AD211" s="471"/>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17"/>
      <c r="B212" s="518"/>
      <c r="C212" s="518"/>
      <c r="D212" s="518"/>
      <c r="E212" s="518"/>
      <c r="F212" s="519"/>
      <c r="G212" s="531"/>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5" t="s">
        <v>14</v>
      </c>
      <c r="AC212" s="535"/>
      <c r="AD212" s="535"/>
      <c r="AE212" s="536"/>
      <c r="AF212" s="537"/>
      <c r="AG212" s="537"/>
      <c r="AH212" s="537"/>
      <c r="AI212" s="536"/>
      <c r="AJ212" s="537"/>
      <c r="AK212" s="537"/>
      <c r="AL212" s="537"/>
      <c r="AM212" s="536"/>
      <c r="AN212" s="537"/>
      <c r="AO212" s="537"/>
      <c r="AP212" s="537"/>
      <c r="AQ212" s="95"/>
      <c r="AR212" s="96"/>
      <c r="AS212" s="96"/>
      <c r="AT212" s="97"/>
      <c r="AU212" s="88"/>
      <c r="AV212" s="88"/>
      <c r="AW212" s="88"/>
      <c r="AX212" s="89"/>
      <c r="AY212">
        <f>$AY$208</f>
        <v>0</v>
      </c>
    </row>
    <row r="213" spans="1:51" ht="69.75" hidden="1" customHeight="1" x14ac:dyDescent="0.15">
      <c r="A213" s="500" t="s">
        <v>264</v>
      </c>
      <c r="B213" s="501"/>
      <c r="C213" s="501"/>
      <c r="D213" s="501"/>
      <c r="E213" s="502" t="s">
        <v>225</v>
      </c>
      <c r="F213" s="503"/>
      <c r="G213" s="82" t="s">
        <v>177</v>
      </c>
      <c r="H213" s="473"/>
      <c r="I213" s="474"/>
      <c r="J213" s="474"/>
      <c r="K213" s="474"/>
      <c r="L213" s="474"/>
      <c r="M213" s="474"/>
      <c r="N213" s="474"/>
      <c r="O213" s="504"/>
      <c r="P213" s="241"/>
      <c r="Q213" s="241"/>
      <c r="R213" s="241"/>
      <c r="S213" s="241"/>
      <c r="T213" s="241"/>
      <c r="U213" s="241"/>
      <c r="V213" s="241"/>
      <c r="W213" s="241"/>
      <c r="X213" s="241"/>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1" t="s">
        <v>577</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t="s">
        <v>231</v>
      </c>
      <c r="AS214" s="423"/>
      <c r="AT214" s="424"/>
      <c r="AU214" s="424"/>
      <c r="AV214" s="424"/>
      <c r="AW214" s="424"/>
      <c r="AX214" s="425"/>
      <c r="AY214">
        <f>COUNTIF($AR$214,"☑")</f>
        <v>0</v>
      </c>
    </row>
    <row r="215" spans="1:51" ht="45" customHeight="1" x14ac:dyDescent="0.15">
      <c r="A215" s="410" t="s">
        <v>284</v>
      </c>
      <c r="B215" s="411"/>
      <c r="C215" s="414" t="s">
        <v>178</v>
      </c>
      <c r="D215" s="411"/>
      <c r="E215" s="416" t="s">
        <v>194</v>
      </c>
      <c r="F215" s="417"/>
      <c r="G215" s="418" t="s">
        <v>656</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50" t="s">
        <v>193</v>
      </c>
      <c r="F216" s="152"/>
      <c r="G216" s="131" t="s">
        <v>671</v>
      </c>
      <c r="H216" s="132"/>
      <c r="I216" s="132"/>
      <c r="J216" s="132"/>
      <c r="K216" s="132"/>
      <c r="L216" s="132"/>
      <c r="M216" s="132"/>
      <c r="N216" s="132"/>
      <c r="O216" s="132"/>
      <c r="P216" s="132"/>
      <c r="Q216" s="132"/>
      <c r="R216" s="132"/>
      <c r="S216" s="132"/>
      <c r="T216" s="132"/>
      <c r="U216" s="132"/>
      <c r="V216" s="133"/>
      <c r="W216" s="486" t="s">
        <v>587</v>
      </c>
      <c r="X216" s="487"/>
      <c r="Y216" s="487"/>
      <c r="Z216" s="487"/>
      <c r="AA216" s="488"/>
      <c r="AB216" s="489" t="s">
        <v>672</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2"/>
      <c r="B217" s="413"/>
      <c r="C217" s="415"/>
      <c r="D217" s="413"/>
      <c r="E217" s="158"/>
      <c r="F217" s="160"/>
      <c r="G217" s="137"/>
      <c r="H217" s="138"/>
      <c r="I217" s="138"/>
      <c r="J217" s="138"/>
      <c r="K217" s="138"/>
      <c r="L217" s="138"/>
      <c r="M217" s="138"/>
      <c r="N217" s="138"/>
      <c r="O217" s="138"/>
      <c r="P217" s="138"/>
      <c r="Q217" s="138"/>
      <c r="R217" s="138"/>
      <c r="S217" s="138"/>
      <c r="T217" s="138"/>
      <c r="U217" s="138"/>
      <c r="V217" s="139"/>
      <c r="W217" s="492" t="s">
        <v>588</v>
      </c>
      <c r="X217" s="493"/>
      <c r="Y217" s="493"/>
      <c r="Z217" s="493"/>
      <c r="AA217" s="494"/>
      <c r="AB217" s="489" t="s">
        <v>673</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2"/>
      <c r="B218" s="413"/>
      <c r="C218" s="495" t="s">
        <v>600</v>
      </c>
      <c r="D218" s="496"/>
      <c r="E218" s="150" t="s">
        <v>280</v>
      </c>
      <c r="F218" s="152"/>
      <c r="G218" s="476" t="s">
        <v>181</v>
      </c>
      <c r="H218" s="477"/>
      <c r="I218" s="477"/>
      <c r="J218" s="497" t="s">
        <v>182</v>
      </c>
      <c r="K218" s="498"/>
      <c r="L218" s="498"/>
      <c r="M218" s="498"/>
      <c r="N218" s="498"/>
      <c r="O218" s="498"/>
      <c r="P218" s="498"/>
      <c r="Q218" s="498"/>
      <c r="R218" s="498"/>
      <c r="S218" s="498"/>
      <c r="T218" s="499"/>
      <c r="U218" s="474" t="s">
        <v>676</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12"/>
      <c r="B219" s="413"/>
      <c r="C219" s="415"/>
      <c r="D219" s="413"/>
      <c r="E219" s="153"/>
      <c r="F219" s="155"/>
      <c r="G219" s="476" t="s">
        <v>601</v>
      </c>
      <c r="H219" s="477"/>
      <c r="I219" s="477"/>
      <c r="J219" s="477"/>
      <c r="K219" s="477"/>
      <c r="L219" s="477"/>
      <c r="M219" s="477"/>
      <c r="N219" s="477"/>
      <c r="O219" s="477"/>
      <c r="P219" s="477"/>
      <c r="Q219" s="477"/>
      <c r="R219" s="477"/>
      <c r="S219" s="477"/>
      <c r="T219" s="477"/>
      <c r="U219" s="473" t="s">
        <v>677</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45" customHeight="1" thickBot="1" x14ac:dyDescent="0.2">
      <c r="A220" s="412"/>
      <c r="B220" s="413"/>
      <c r="C220" s="415"/>
      <c r="D220" s="413"/>
      <c r="E220" s="158"/>
      <c r="F220" s="160"/>
      <c r="G220" s="476" t="s">
        <v>588</v>
      </c>
      <c r="H220" s="477"/>
      <c r="I220" s="477"/>
      <c r="J220" s="477"/>
      <c r="K220" s="477"/>
      <c r="L220" s="477"/>
      <c r="M220" s="477"/>
      <c r="N220" s="477"/>
      <c r="O220" s="477"/>
      <c r="P220" s="477"/>
      <c r="Q220" s="477"/>
      <c r="R220" s="477"/>
      <c r="S220" s="477"/>
      <c r="T220" s="477"/>
      <c r="U220" s="813" t="s">
        <v>680</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75"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627</v>
      </c>
      <c r="AE223" s="456"/>
      <c r="AF223" s="456"/>
      <c r="AG223" s="457" t="s">
        <v>657</v>
      </c>
      <c r="AH223" s="458"/>
      <c r="AI223" s="458"/>
      <c r="AJ223" s="458"/>
      <c r="AK223" s="458"/>
      <c r="AL223" s="458"/>
      <c r="AM223" s="458"/>
      <c r="AN223" s="458"/>
      <c r="AO223" s="458"/>
      <c r="AP223" s="458"/>
      <c r="AQ223" s="458"/>
      <c r="AR223" s="458"/>
      <c r="AS223" s="458"/>
      <c r="AT223" s="458"/>
      <c r="AU223" s="458"/>
      <c r="AV223" s="458"/>
      <c r="AW223" s="458"/>
      <c r="AX223" s="459"/>
    </row>
    <row r="224" spans="1:51" ht="45"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627</v>
      </c>
      <c r="AE224" s="369"/>
      <c r="AF224" s="369"/>
      <c r="AG224" s="363" t="s">
        <v>658</v>
      </c>
      <c r="AH224" s="364"/>
      <c r="AI224" s="364"/>
      <c r="AJ224" s="364"/>
      <c r="AK224" s="364"/>
      <c r="AL224" s="364"/>
      <c r="AM224" s="364"/>
      <c r="AN224" s="364"/>
      <c r="AO224" s="364"/>
      <c r="AP224" s="364"/>
      <c r="AQ224" s="364"/>
      <c r="AR224" s="364"/>
      <c r="AS224" s="364"/>
      <c r="AT224" s="364"/>
      <c r="AU224" s="364"/>
      <c r="AV224" s="364"/>
      <c r="AW224" s="364"/>
      <c r="AX224" s="365"/>
    </row>
    <row r="225" spans="1:50" ht="7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627</v>
      </c>
      <c r="AE225" s="406"/>
      <c r="AF225" s="406"/>
      <c r="AG225" s="391" t="s">
        <v>659</v>
      </c>
      <c r="AH225" s="135"/>
      <c r="AI225" s="135"/>
      <c r="AJ225" s="135"/>
      <c r="AK225" s="135"/>
      <c r="AL225" s="135"/>
      <c r="AM225" s="135"/>
      <c r="AN225" s="135"/>
      <c r="AO225" s="135"/>
      <c r="AP225" s="135"/>
      <c r="AQ225" s="135"/>
      <c r="AR225" s="135"/>
      <c r="AS225" s="135"/>
      <c r="AT225" s="135"/>
      <c r="AU225" s="135"/>
      <c r="AV225" s="135"/>
      <c r="AW225" s="135"/>
      <c r="AX225" s="392"/>
    </row>
    <row r="226" spans="1:50" ht="27" customHeight="1" x14ac:dyDescent="0.15">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662</v>
      </c>
      <c r="AE226" s="387"/>
      <c r="AF226" s="387"/>
      <c r="AG226" s="389" t="s">
        <v>679</v>
      </c>
      <c r="AH226" s="132"/>
      <c r="AI226" s="132"/>
      <c r="AJ226" s="132"/>
      <c r="AK226" s="132"/>
      <c r="AL226" s="132"/>
      <c r="AM226" s="132"/>
      <c r="AN226" s="132"/>
      <c r="AO226" s="132"/>
      <c r="AP226" s="132"/>
      <c r="AQ226" s="132"/>
      <c r="AR226" s="132"/>
      <c r="AS226" s="132"/>
      <c r="AT226" s="132"/>
      <c r="AU226" s="132"/>
      <c r="AV226" s="132"/>
      <c r="AW226" s="132"/>
      <c r="AX226" s="390"/>
    </row>
    <row r="227" spans="1:50" ht="35.25" customHeight="1" x14ac:dyDescent="0.15">
      <c r="A227" s="345"/>
      <c r="B227" s="427"/>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678</v>
      </c>
      <c r="AE227" s="369"/>
      <c r="AF227" s="438"/>
      <c r="AG227" s="391"/>
      <c r="AH227" s="135"/>
      <c r="AI227" s="135"/>
      <c r="AJ227" s="135"/>
      <c r="AK227" s="135"/>
      <c r="AL227" s="135"/>
      <c r="AM227" s="135"/>
      <c r="AN227" s="135"/>
      <c r="AO227" s="135"/>
      <c r="AP227" s="135"/>
      <c r="AQ227" s="135"/>
      <c r="AR227" s="135"/>
      <c r="AS227" s="135"/>
      <c r="AT227" s="135"/>
      <c r="AU227" s="135"/>
      <c r="AV227" s="135"/>
      <c r="AW227" s="135"/>
      <c r="AX227" s="392"/>
    </row>
    <row r="228" spans="1:50" ht="26.25" customHeight="1" x14ac:dyDescent="0.15">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678</v>
      </c>
      <c r="AE228" s="443"/>
      <c r="AF228" s="443"/>
      <c r="AG228" s="391"/>
      <c r="AH228" s="135"/>
      <c r="AI228" s="135"/>
      <c r="AJ228" s="135"/>
      <c r="AK228" s="135"/>
      <c r="AL228" s="135"/>
      <c r="AM228" s="135"/>
      <c r="AN228" s="135"/>
      <c r="AO228" s="135"/>
      <c r="AP228" s="135"/>
      <c r="AQ228" s="135"/>
      <c r="AR228" s="135"/>
      <c r="AS228" s="135"/>
      <c r="AT228" s="135"/>
      <c r="AU228" s="135"/>
      <c r="AV228" s="135"/>
      <c r="AW228" s="135"/>
      <c r="AX228" s="392"/>
    </row>
    <row r="229" spans="1:50" ht="26.25" customHeight="1" x14ac:dyDescent="0.15">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627</v>
      </c>
      <c r="AE229" s="353"/>
      <c r="AF229" s="353"/>
      <c r="AG229" s="355" t="s">
        <v>660</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15">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627</v>
      </c>
      <c r="AE230" s="369"/>
      <c r="AF230" s="369"/>
      <c r="AG230" s="363" t="s">
        <v>661</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662</v>
      </c>
      <c r="AE231" s="369"/>
      <c r="AF231" s="369"/>
      <c r="AG231" s="363" t="s">
        <v>679</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x14ac:dyDescent="0.15">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627</v>
      </c>
      <c r="AE232" s="369"/>
      <c r="AF232" s="369"/>
      <c r="AG232" s="363" t="s">
        <v>663</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627</v>
      </c>
      <c r="AE233" s="406"/>
      <c r="AF233" s="406"/>
      <c r="AG233" s="407" t="s">
        <v>674</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x14ac:dyDescent="0.15">
      <c r="A234" s="345"/>
      <c r="B234" s="346"/>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662</v>
      </c>
      <c r="AE234" s="369"/>
      <c r="AF234" s="438"/>
      <c r="AG234" s="363" t="s">
        <v>679</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15">
      <c r="A235" s="347"/>
      <c r="B235" s="348"/>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627</v>
      </c>
      <c r="AE235" s="399"/>
      <c r="AF235" s="400"/>
      <c r="AG235" s="401" t="s">
        <v>663</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x14ac:dyDescent="0.15">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627</v>
      </c>
      <c r="AE236" s="353"/>
      <c r="AF236" s="354"/>
      <c r="AG236" s="355" t="s">
        <v>675</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627</v>
      </c>
      <c r="AE237" s="362"/>
      <c r="AF237" s="362"/>
      <c r="AG237" s="363" t="s">
        <v>664</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15">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627</v>
      </c>
      <c r="AE238" s="369"/>
      <c r="AF238" s="369"/>
      <c r="AG238" s="363" t="s">
        <v>665</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15">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627</v>
      </c>
      <c r="AE239" s="369"/>
      <c r="AF239" s="369"/>
      <c r="AG239" s="393" t="s">
        <v>666</v>
      </c>
      <c r="AH239" s="138"/>
      <c r="AI239" s="138"/>
      <c r="AJ239" s="138"/>
      <c r="AK239" s="138"/>
      <c r="AL239" s="138"/>
      <c r="AM239" s="138"/>
      <c r="AN239" s="138"/>
      <c r="AO239" s="138"/>
      <c r="AP239" s="138"/>
      <c r="AQ239" s="138"/>
      <c r="AR239" s="138"/>
      <c r="AS239" s="138"/>
      <c r="AT239" s="138"/>
      <c r="AU239" s="138"/>
      <c r="AV239" s="138"/>
      <c r="AW239" s="138"/>
      <c r="AX239" s="394"/>
    </row>
    <row r="240" spans="1:50" ht="41.2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627</v>
      </c>
      <c r="AE240" s="387"/>
      <c r="AF240" s="388"/>
      <c r="AG240" s="389" t="s">
        <v>667</v>
      </c>
      <c r="AH240" s="132"/>
      <c r="AI240" s="132"/>
      <c r="AJ240" s="132"/>
      <c r="AK240" s="132"/>
      <c r="AL240" s="132"/>
      <c r="AM240" s="132"/>
      <c r="AN240" s="132"/>
      <c r="AO240" s="132"/>
      <c r="AP240" s="132"/>
      <c r="AQ240" s="132"/>
      <c r="AR240" s="132"/>
      <c r="AS240" s="132"/>
      <c r="AT240" s="132"/>
      <c r="AU240" s="132"/>
      <c r="AV240" s="132"/>
      <c r="AW240" s="132"/>
      <c r="AX240" s="390"/>
    </row>
    <row r="241" spans="1:50" ht="19.7" customHeight="1" x14ac:dyDescent="0.15">
      <c r="A241" s="379"/>
      <c r="B241" s="380"/>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91"/>
      <c r="AH241" s="135"/>
      <c r="AI241" s="135"/>
      <c r="AJ241" s="135"/>
      <c r="AK241" s="135"/>
      <c r="AL241" s="135"/>
      <c r="AM241" s="135"/>
      <c r="AN241" s="135"/>
      <c r="AO241" s="135"/>
      <c r="AP241" s="135"/>
      <c r="AQ241" s="135"/>
      <c r="AR241" s="135"/>
      <c r="AS241" s="135"/>
      <c r="AT241" s="135"/>
      <c r="AU241" s="135"/>
      <c r="AV241" s="135"/>
      <c r="AW241" s="135"/>
      <c r="AX241" s="392"/>
    </row>
    <row r="242" spans="1:50" ht="24.75" customHeight="1" x14ac:dyDescent="0.15">
      <c r="A242" s="379"/>
      <c r="B242" s="380"/>
      <c r="C242" s="876">
        <v>2022</v>
      </c>
      <c r="D242" s="877"/>
      <c r="E242" s="372" t="s">
        <v>698</v>
      </c>
      <c r="F242" s="372"/>
      <c r="G242" s="372"/>
      <c r="H242" s="373">
        <v>21</v>
      </c>
      <c r="I242" s="373"/>
      <c r="J242" s="878">
        <v>41</v>
      </c>
      <c r="K242" s="878"/>
      <c r="L242" s="878"/>
      <c r="M242" s="373"/>
      <c r="N242" s="879"/>
      <c r="O242" s="880" t="s">
        <v>622</v>
      </c>
      <c r="P242" s="881"/>
      <c r="Q242" s="881"/>
      <c r="R242" s="881"/>
      <c r="S242" s="881"/>
      <c r="T242" s="881"/>
      <c r="U242" s="881"/>
      <c r="V242" s="881"/>
      <c r="W242" s="881"/>
      <c r="X242" s="881"/>
      <c r="Y242" s="881"/>
      <c r="Z242" s="881"/>
      <c r="AA242" s="881"/>
      <c r="AB242" s="881"/>
      <c r="AC242" s="881"/>
      <c r="AD242" s="881"/>
      <c r="AE242" s="881"/>
      <c r="AF242" s="882"/>
      <c r="AG242" s="391"/>
      <c r="AH242" s="135"/>
      <c r="AI242" s="135"/>
      <c r="AJ242" s="135"/>
      <c r="AK242" s="135"/>
      <c r="AL242" s="135"/>
      <c r="AM242" s="135"/>
      <c r="AN242" s="135"/>
      <c r="AO242" s="135"/>
      <c r="AP242" s="135"/>
      <c r="AQ242" s="135"/>
      <c r="AR242" s="135"/>
      <c r="AS242" s="135"/>
      <c r="AT242" s="135"/>
      <c r="AU242" s="135"/>
      <c r="AV242" s="135"/>
      <c r="AW242" s="135"/>
      <c r="AX242" s="392"/>
    </row>
    <row r="243" spans="1:50" ht="24.75" customHeight="1" x14ac:dyDescent="0.15">
      <c r="A243" s="379"/>
      <c r="B243" s="380"/>
      <c r="C243" s="370"/>
      <c r="D243" s="371"/>
      <c r="E243" s="372"/>
      <c r="F243" s="372"/>
      <c r="G243" s="372"/>
      <c r="H243" s="373"/>
      <c r="I243" s="373"/>
      <c r="J243" s="374"/>
      <c r="K243" s="374"/>
      <c r="L243" s="374"/>
      <c r="M243" s="375"/>
      <c r="N243" s="376"/>
      <c r="O243" s="883"/>
      <c r="P243" s="884"/>
      <c r="Q243" s="884"/>
      <c r="R243" s="884"/>
      <c r="S243" s="884"/>
      <c r="T243" s="884"/>
      <c r="U243" s="884"/>
      <c r="V243" s="884"/>
      <c r="W243" s="884"/>
      <c r="X243" s="884"/>
      <c r="Y243" s="884"/>
      <c r="Z243" s="884"/>
      <c r="AA243" s="884"/>
      <c r="AB243" s="884"/>
      <c r="AC243" s="884"/>
      <c r="AD243" s="884"/>
      <c r="AE243" s="884"/>
      <c r="AF243" s="885"/>
      <c r="AG243" s="391"/>
      <c r="AH243" s="135"/>
      <c r="AI243" s="135"/>
      <c r="AJ243" s="135"/>
      <c r="AK243" s="135"/>
      <c r="AL243" s="135"/>
      <c r="AM243" s="135"/>
      <c r="AN243" s="135"/>
      <c r="AO243" s="135"/>
      <c r="AP243" s="135"/>
      <c r="AQ243" s="135"/>
      <c r="AR243" s="135"/>
      <c r="AS243" s="135"/>
      <c r="AT243" s="135"/>
      <c r="AU243" s="135"/>
      <c r="AV243" s="135"/>
      <c r="AW243" s="135"/>
      <c r="AX243" s="392"/>
    </row>
    <row r="244" spans="1:50" ht="24.75" customHeight="1" x14ac:dyDescent="0.15">
      <c r="A244" s="379"/>
      <c r="B244" s="380"/>
      <c r="C244" s="370"/>
      <c r="D244" s="371"/>
      <c r="E244" s="372"/>
      <c r="F244" s="372"/>
      <c r="G244" s="372"/>
      <c r="H244" s="373"/>
      <c r="I244" s="373"/>
      <c r="J244" s="374"/>
      <c r="K244" s="374"/>
      <c r="L244" s="374"/>
      <c r="M244" s="375"/>
      <c r="N244" s="376"/>
      <c r="O244" s="883"/>
      <c r="P244" s="884"/>
      <c r="Q244" s="884"/>
      <c r="R244" s="884"/>
      <c r="S244" s="884"/>
      <c r="T244" s="884"/>
      <c r="U244" s="884"/>
      <c r="V244" s="884"/>
      <c r="W244" s="884"/>
      <c r="X244" s="884"/>
      <c r="Y244" s="884"/>
      <c r="Z244" s="884"/>
      <c r="AA244" s="884"/>
      <c r="AB244" s="884"/>
      <c r="AC244" s="884"/>
      <c r="AD244" s="884"/>
      <c r="AE244" s="884"/>
      <c r="AF244" s="885"/>
      <c r="AG244" s="391"/>
      <c r="AH244" s="135"/>
      <c r="AI244" s="135"/>
      <c r="AJ244" s="135"/>
      <c r="AK244" s="135"/>
      <c r="AL244" s="135"/>
      <c r="AM244" s="135"/>
      <c r="AN244" s="135"/>
      <c r="AO244" s="135"/>
      <c r="AP244" s="135"/>
      <c r="AQ244" s="135"/>
      <c r="AR244" s="135"/>
      <c r="AS244" s="135"/>
      <c r="AT244" s="135"/>
      <c r="AU244" s="135"/>
      <c r="AV244" s="135"/>
      <c r="AW244" s="135"/>
      <c r="AX244" s="392"/>
    </row>
    <row r="245" spans="1:50" ht="24.75" customHeight="1" x14ac:dyDescent="0.15">
      <c r="A245" s="379"/>
      <c r="B245" s="380"/>
      <c r="C245" s="370"/>
      <c r="D245" s="371"/>
      <c r="E245" s="372"/>
      <c r="F245" s="372"/>
      <c r="G245" s="372"/>
      <c r="H245" s="373"/>
      <c r="I245" s="373"/>
      <c r="J245" s="374"/>
      <c r="K245" s="374"/>
      <c r="L245" s="374"/>
      <c r="M245" s="375"/>
      <c r="N245" s="376"/>
      <c r="O245" s="883"/>
      <c r="P245" s="884"/>
      <c r="Q245" s="884"/>
      <c r="R245" s="884"/>
      <c r="S245" s="884"/>
      <c r="T245" s="884"/>
      <c r="U245" s="884"/>
      <c r="V245" s="884"/>
      <c r="W245" s="884"/>
      <c r="X245" s="884"/>
      <c r="Y245" s="884"/>
      <c r="Z245" s="884"/>
      <c r="AA245" s="884"/>
      <c r="AB245" s="884"/>
      <c r="AC245" s="884"/>
      <c r="AD245" s="884"/>
      <c r="AE245" s="884"/>
      <c r="AF245" s="885"/>
      <c r="AG245" s="391"/>
      <c r="AH245" s="135"/>
      <c r="AI245" s="135"/>
      <c r="AJ245" s="135"/>
      <c r="AK245" s="135"/>
      <c r="AL245" s="135"/>
      <c r="AM245" s="135"/>
      <c r="AN245" s="135"/>
      <c r="AO245" s="135"/>
      <c r="AP245" s="135"/>
      <c r="AQ245" s="135"/>
      <c r="AR245" s="135"/>
      <c r="AS245" s="135"/>
      <c r="AT245" s="135"/>
      <c r="AU245" s="135"/>
      <c r="AV245" s="135"/>
      <c r="AW245" s="135"/>
      <c r="AX245" s="392"/>
    </row>
    <row r="246" spans="1:50" ht="24.75" customHeight="1" x14ac:dyDescent="0.15">
      <c r="A246" s="381"/>
      <c r="B246" s="382"/>
      <c r="C246" s="395"/>
      <c r="D246" s="396"/>
      <c r="E246" s="372"/>
      <c r="F246" s="372"/>
      <c r="G246" s="372"/>
      <c r="H246" s="373"/>
      <c r="I246" s="373"/>
      <c r="J246" s="397"/>
      <c r="K246" s="397"/>
      <c r="L246" s="397"/>
      <c r="M246" s="874"/>
      <c r="N246" s="875"/>
      <c r="O246" s="886"/>
      <c r="P246" s="887"/>
      <c r="Q246" s="887"/>
      <c r="R246" s="887"/>
      <c r="S246" s="887"/>
      <c r="T246" s="887"/>
      <c r="U246" s="887"/>
      <c r="V246" s="887"/>
      <c r="W246" s="887"/>
      <c r="X246" s="887"/>
      <c r="Y246" s="887"/>
      <c r="Z246" s="887"/>
      <c r="AA246" s="887"/>
      <c r="AB246" s="887"/>
      <c r="AC246" s="887"/>
      <c r="AD246" s="887"/>
      <c r="AE246" s="887"/>
      <c r="AF246" s="888"/>
      <c r="AG246" s="393"/>
      <c r="AH246" s="138"/>
      <c r="AI246" s="138"/>
      <c r="AJ246" s="138"/>
      <c r="AK246" s="138"/>
      <c r="AL246" s="138"/>
      <c r="AM246" s="138"/>
      <c r="AN246" s="138"/>
      <c r="AO246" s="138"/>
      <c r="AP246" s="138"/>
      <c r="AQ246" s="138"/>
      <c r="AR246" s="138"/>
      <c r="AS246" s="138"/>
      <c r="AT246" s="138"/>
      <c r="AU246" s="138"/>
      <c r="AV246" s="138"/>
      <c r="AW246" s="138"/>
      <c r="AX246" s="394"/>
    </row>
    <row r="247" spans="1:50" ht="67.5" customHeight="1" x14ac:dyDescent="0.15">
      <c r="A247" s="343" t="s">
        <v>45</v>
      </c>
      <c r="B247" s="904"/>
      <c r="C247" s="302" t="s">
        <v>49</v>
      </c>
      <c r="D247" s="722"/>
      <c r="E247" s="722"/>
      <c r="F247" s="723"/>
      <c r="G247" s="907" t="s">
        <v>681</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5"/>
      <c r="B248" s="906"/>
      <c r="C248" s="910" t="s">
        <v>53</v>
      </c>
      <c r="D248" s="911"/>
      <c r="E248" s="911"/>
      <c r="F248" s="912"/>
      <c r="G248" s="913" t="s">
        <v>682</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35.1" customHeight="1" thickBot="1" x14ac:dyDescent="0.2">
      <c r="A250" s="897" t="s">
        <v>686</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35.1" customHeight="1" thickBot="1" x14ac:dyDescent="0.2">
      <c r="A252" s="327" t="s">
        <v>132</v>
      </c>
      <c r="B252" s="328"/>
      <c r="C252" s="328"/>
      <c r="D252" s="328"/>
      <c r="E252" s="329"/>
      <c r="F252" s="903" t="s">
        <v>685</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35.1" customHeight="1" thickBot="1" x14ac:dyDescent="0.2">
      <c r="A254" s="327" t="s">
        <v>132</v>
      </c>
      <c r="B254" s="328"/>
      <c r="C254" s="328"/>
      <c r="D254" s="328"/>
      <c r="E254" s="329"/>
      <c r="F254" s="330" t="s">
        <v>687</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35.1" customHeight="1" thickBot="1" x14ac:dyDescent="0.2">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15">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15">
      <c r="A258" s="342" t="s">
        <v>278</v>
      </c>
      <c r="B258" s="91"/>
      <c r="C258" s="91"/>
      <c r="D258" s="92"/>
      <c r="E258" s="323" t="s">
        <v>614</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15">
      <c r="A259" s="257" t="s">
        <v>277</v>
      </c>
      <c r="B259" s="257"/>
      <c r="C259" s="257"/>
      <c r="D259" s="257"/>
      <c r="E259" s="323" t="s">
        <v>614</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15">
      <c r="A260" s="257" t="s">
        <v>276</v>
      </c>
      <c r="B260" s="257"/>
      <c r="C260" s="257"/>
      <c r="D260" s="257"/>
      <c r="E260" s="323" t="s">
        <v>614</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15">
      <c r="A261" s="257" t="s">
        <v>275</v>
      </c>
      <c r="B261" s="257"/>
      <c r="C261" s="257"/>
      <c r="D261" s="257"/>
      <c r="E261" s="323" t="s">
        <v>614</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15">
      <c r="A262" s="257" t="s">
        <v>274</v>
      </c>
      <c r="B262" s="257"/>
      <c r="C262" s="257"/>
      <c r="D262" s="257"/>
      <c r="E262" s="323" t="s">
        <v>623</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15">
      <c r="A263" s="257" t="s">
        <v>273</v>
      </c>
      <c r="B263" s="257"/>
      <c r="C263" s="257"/>
      <c r="D263" s="257"/>
      <c r="E263" s="323" t="s">
        <v>624</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15">
      <c r="A264" s="257" t="s">
        <v>272</v>
      </c>
      <c r="B264" s="257"/>
      <c r="C264" s="257"/>
      <c r="D264" s="257"/>
      <c r="E264" s="323" t="s">
        <v>625</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15">
      <c r="A265" s="257" t="s">
        <v>271</v>
      </c>
      <c r="B265" s="257"/>
      <c r="C265" s="257"/>
      <c r="D265" s="257"/>
      <c r="E265" s="323" t="s">
        <v>626</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15">
      <c r="A266" s="257" t="s">
        <v>417</v>
      </c>
      <c r="B266" s="257"/>
      <c r="C266" s="257"/>
      <c r="D266" s="257"/>
      <c r="E266" s="101" t="s">
        <v>608</v>
      </c>
      <c r="F266" s="87"/>
      <c r="G266" s="87"/>
      <c r="H266" s="77" t="str">
        <f>IF(E266="","","-")</f>
        <v>-</v>
      </c>
      <c r="I266" s="87"/>
      <c r="J266" s="87"/>
      <c r="K266" s="77" t="str">
        <f>IF(I266="","","-")</f>
        <v/>
      </c>
      <c r="L266" s="102">
        <v>50</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597</v>
      </c>
      <c r="B267" s="257"/>
      <c r="C267" s="257"/>
      <c r="D267" s="257"/>
      <c r="E267" s="101" t="s">
        <v>608</v>
      </c>
      <c r="F267" s="87"/>
      <c r="G267" s="87"/>
      <c r="H267" s="77"/>
      <c r="I267" s="87"/>
      <c r="J267" s="87"/>
      <c r="K267" s="77"/>
      <c r="L267" s="102">
        <v>47</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385</v>
      </c>
      <c r="B268" s="257"/>
      <c r="C268" s="257"/>
      <c r="D268" s="257"/>
      <c r="E268" s="85">
        <v>2021</v>
      </c>
      <c r="F268" s="86"/>
      <c r="G268" s="87" t="s">
        <v>628</v>
      </c>
      <c r="H268" s="87"/>
      <c r="I268" s="87"/>
      <c r="J268" s="86">
        <v>20</v>
      </c>
      <c r="K268" s="86"/>
      <c r="L268" s="102">
        <v>46</v>
      </c>
      <c r="M268" s="102"/>
      <c r="N268" s="102"/>
      <c r="O268" s="86"/>
      <c r="P268" s="86"/>
      <c r="Q268" s="85"/>
      <c r="R268" s="86"/>
      <c r="S268" s="87"/>
      <c r="T268" s="87"/>
      <c r="U268" s="87"/>
      <c r="V268" s="86"/>
      <c r="W268" s="86"/>
      <c r="X268" s="102"/>
      <c r="Y268" s="102"/>
      <c r="Z268" s="102"/>
      <c r="AA268" s="86"/>
      <c r="AB268" s="310"/>
      <c r="AC268" s="85"/>
      <c r="AD268" s="86"/>
      <c r="AE268" s="87"/>
      <c r="AF268" s="87"/>
      <c r="AG268" s="87"/>
      <c r="AH268" s="86"/>
      <c r="AI268" s="86"/>
      <c r="AJ268" s="102"/>
      <c r="AK268" s="102"/>
      <c r="AL268" s="102"/>
      <c r="AM268" s="86"/>
      <c r="AN268" s="310"/>
      <c r="AO268" s="85"/>
      <c r="AP268" s="86"/>
      <c r="AQ268" s="87"/>
      <c r="AR268" s="87"/>
      <c r="AS268" s="87"/>
      <c r="AT268" s="86"/>
      <c r="AU268" s="86"/>
      <c r="AV268" s="102"/>
      <c r="AW268" s="102"/>
      <c r="AX268" s="80"/>
    </row>
    <row r="269" spans="1:52" ht="28.35" customHeight="1" x14ac:dyDescent="0.15">
      <c r="A269" s="311" t="s">
        <v>265</v>
      </c>
      <c r="B269" s="312"/>
      <c r="C269" s="312"/>
      <c r="D269" s="312"/>
      <c r="E269" s="312"/>
      <c r="F269" s="31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1"/>
      <c r="B275" s="312"/>
      <c r="C275" s="312"/>
      <c r="D275" s="312"/>
      <c r="E275" s="312"/>
      <c r="F275" s="313"/>
      <c r="G275" s="35"/>
      <c r="H275" s="36"/>
      <c r="I275" s="36"/>
      <c r="J275" s="36"/>
      <c r="K275" s="36"/>
      <c r="L275" s="36"/>
      <c r="M275" s="36"/>
      <c r="N275" s="36"/>
      <c r="O275" s="84"/>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7" t="s">
        <v>267</v>
      </c>
      <c r="B308" s="318"/>
      <c r="C308" s="318"/>
      <c r="D308" s="318"/>
      <c r="E308" s="318"/>
      <c r="F308" s="319"/>
      <c r="G308" s="298" t="s">
        <v>640</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244</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0"/>
      <c r="B309" s="321"/>
      <c r="C309" s="321"/>
      <c r="D309" s="321"/>
      <c r="E309" s="321"/>
      <c r="F309" s="322"/>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0"/>
      <c r="B310" s="321"/>
      <c r="C310" s="321"/>
      <c r="D310" s="321"/>
      <c r="E310" s="321"/>
      <c r="F310" s="322"/>
      <c r="G310" s="288" t="s">
        <v>641</v>
      </c>
      <c r="H310" s="289"/>
      <c r="I310" s="289"/>
      <c r="J310" s="289"/>
      <c r="K310" s="290"/>
      <c r="L310" s="291" t="s">
        <v>642</v>
      </c>
      <c r="M310" s="292"/>
      <c r="N310" s="292"/>
      <c r="O310" s="292"/>
      <c r="P310" s="292"/>
      <c r="Q310" s="292"/>
      <c r="R310" s="292"/>
      <c r="S310" s="292"/>
      <c r="T310" s="292"/>
      <c r="U310" s="292"/>
      <c r="V310" s="292"/>
      <c r="W310" s="292"/>
      <c r="X310" s="293"/>
      <c r="Y310" s="294">
        <v>3.3017500000000002</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customHeight="1" x14ac:dyDescent="0.15">
      <c r="A311" s="320"/>
      <c r="B311" s="321"/>
      <c r="C311" s="321"/>
      <c r="D311" s="321"/>
      <c r="E311" s="321"/>
      <c r="F311" s="322"/>
      <c r="G311" s="278" t="s">
        <v>644</v>
      </c>
      <c r="H311" s="279"/>
      <c r="I311" s="279"/>
      <c r="J311" s="279"/>
      <c r="K311" s="280"/>
      <c r="L311" s="281" t="s">
        <v>643</v>
      </c>
      <c r="M311" s="282"/>
      <c r="N311" s="282"/>
      <c r="O311" s="282"/>
      <c r="P311" s="282"/>
      <c r="Q311" s="282"/>
      <c r="R311" s="282"/>
      <c r="S311" s="282"/>
      <c r="T311" s="282"/>
      <c r="U311" s="282"/>
      <c r="V311" s="282"/>
      <c r="W311" s="282"/>
      <c r="X311" s="283"/>
      <c r="Y311" s="284">
        <v>1.72821</v>
      </c>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customHeight="1" x14ac:dyDescent="0.15">
      <c r="A312" s="320"/>
      <c r="B312" s="321"/>
      <c r="C312" s="321"/>
      <c r="D312" s="321"/>
      <c r="E312" s="321"/>
      <c r="F312" s="322"/>
      <c r="G312" s="278" t="s">
        <v>645</v>
      </c>
      <c r="H312" s="279"/>
      <c r="I312" s="279"/>
      <c r="J312" s="279"/>
      <c r="K312" s="280"/>
      <c r="L312" s="281" t="s">
        <v>646</v>
      </c>
      <c r="M312" s="282"/>
      <c r="N312" s="282"/>
      <c r="O312" s="282"/>
      <c r="P312" s="282"/>
      <c r="Q312" s="282"/>
      <c r="R312" s="282"/>
      <c r="S312" s="282"/>
      <c r="T312" s="282"/>
      <c r="U312" s="282"/>
      <c r="V312" s="282"/>
      <c r="W312" s="282"/>
      <c r="X312" s="283"/>
      <c r="Y312" s="284">
        <v>0.77</v>
      </c>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customHeight="1" x14ac:dyDescent="0.15">
      <c r="A313" s="320"/>
      <c r="B313" s="321"/>
      <c r="C313" s="321"/>
      <c r="D313" s="321"/>
      <c r="E313" s="321"/>
      <c r="F313" s="322"/>
      <c r="G313" s="278" t="s">
        <v>647</v>
      </c>
      <c r="H313" s="279"/>
      <c r="I313" s="279"/>
      <c r="J313" s="279"/>
      <c r="K313" s="280"/>
      <c r="L313" s="281" t="s">
        <v>648</v>
      </c>
      <c r="M313" s="282"/>
      <c r="N313" s="282"/>
      <c r="O313" s="282"/>
      <c r="P313" s="282"/>
      <c r="Q313" s="282"/>
      <c r="R313" s="282"/>
      <c r="S313" s="282"/>
      <c r="T313" s="282"/>
      <c r="U313" s="282"/>
      <c r="V313" s="282"/>
      <c r="W313" s="282"/>
      <c r="X313" s="283"/>
      <c r="Y313" s="284">
        <v>0.52501200000000003</v>
      </c>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customHeight="1" x14ac:dyDescent="0.15">
      <c r="A314" s="320"/>
      <c r="B314" s="321"/>
      <c r="C314" s="321"/>
      <c r="D314" s="321"/>
      <c r="E314" s="321"/>
      <c r="F314" s="322"/>
      <c r="G314" s="278" t="s">
        <v>653</v>
      </c>
      <c r="H314" s="279"/>
      <c r="I314" s="279"/>
      <c r="J314" s="279"/>
      <c r="K314" s="280"/>
      <c r="L314" s="281" t="s">
        <v>652</v>
      </c>
      <c r="M314" s="282"/>
      <c r="N314" s="282"/>
      <c r="O314" s="282"/>
      <c r="P314" s="282"/>
      <c r="Q314" s="282"/>
      <c r="R314" s="282"/>
      <c r="S314" s="282"/>
      <c r="T314" s="282"/>
      <c r="U314" s="282"/>
      <c r="V314" s="282"/>
      <c r="W314" s="282"/>
      <c r="X314" s="283"/>
      <c r="Y314" s="284">
        <v>0.105854</v>
      </c>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customHeight="1" x14ac:dyDescent="0.15">
      <c r="A315" s="320"/>
      <c r="B315" s="321"/>
      <c r="C315" s="321"/>
      <c r="D315" s="321"/>
      <c r="E315" s="321"/>
      <c r="F315" s="322"/>
      <c r="G315" s="278" t="s">
        <v>654</v>
      </c>
      <c r="H315" s="279"/>
      <c r="I315" s="279"/>
      <c r="J315" s="279"/>
      <c r="K315" s="280"/>
      <c r="L315" s="281" t="s">
        <v>651</v>
      </c>
      <c r="M315" s="282"/>
      <c r="N315" s="282"/>
      <c r="O315" s="282"/>
      <c r="P315" s="282"/>
      <c r="Q315" s="282"/>
      <c r="R315" s="282"/>
      <c r="S315" s="282"/>
      <c r="T315" s="282"/>
      <c r="U315" s="282"/>
      <c r="V315" s="282"/>
      <c r="W315" s="282"/>
      <c r="X315" s="283"/>
      <c r="Y315" s="284">
        <v>3.6153999999999999E-2</v>
      </c>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customHeight="1" x14ac:dyDescent="0.15">
      <c r="A316" s="320"/>
      <c r="B316" s="321"/>
      <c r="C316" s="321"/>
      <c r="D316" s="321"/>
      <c r="E316" s="321"/>
      <c r="F316" s="322"/>
      <c r="G316" s="278" t="s">
        <v>650</v>
      </c>
      <c r="H316" s="279"/>
      <c r="I316" s="279"/>
      <c r="J316" s="279"/>
      <c r="K316" s="280"/>
      <c r="L316" s="281" t="s">
        <v>649</v>
      </c>
      <c r="M316" s="282"/>
      <c r="N316" s="282"/>
      <c r="O316" s="282"/>
      <c r="P316" s="282"/>
      <c r="Q316" s="282"/>
      <c r="R316" s="282"/>
      <c r="S316" s="282"/>
      <c r="T316" s="282"/>
      <c r="U316" s="282"/>
      <c r="V316" s="282"/>
      <c r="W316" s="282"/>
      <c r="X316" s="283"/>
      <c r="Y316" s="284">
        <v>1.0019999999999999E-2</v>
      </c>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15">
      <c r="A320" s="320"/>
      <c r="B320" s="321"/>
      <c r="C320" s="321"/>
      <c r="D320" s="321"/>
      <c r="E320" s="321"/>
      <c r="F320" s="322"/>
      <c r="G320" s="269" t="s">
        <v>18</v>
      </c>
      <c r="H320" s="270"/>
      <c r="I320" s="270"/>
      <c r="J320" s="270"/>
      <c r="K320" s="270"/>
      <c r="L320" s="271"/>
      <c r="M320" s="272"/>
      <c r="N320" s="272"/>
      <c r="O320" s="272"/>
      <c r="P320" s="272"/>
      <c r="Q320" s="272"/>
      <c r="R320" s="272"/>
      <c r="S320" s="272"/>
      <c r="T320" s="272"/>
      <c r="U320" s="272"/>
      <c r="V320" s="272"/>
      <c r="W320" s="272"/>
      <c r="X320" s="273"/>
      <c r="Y320" s="274">
        <f>SUM(Y310:AB319)</f>
        <v>6.4770000000000003</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x14ac:dyDescent="0.15">
      <c r="A321" s="320"/>
      <c r="B321" s="321"/>
      <c r="C321" s="321"/>
      <c r="D321" s="321"/>
      <c r="E321" s="321"/>
      <c r="F321" s="322"/>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0"/>
      <c r="B322" s="321"/>
      <c r="C322" s="321"/>
      <c r="D322" s="321"/>
      <c r="E322" s="321"/>
      <c r="F322" s="322"/>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15">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0"/>
      <c r="B333" s="321"/>
      <c r="C333" s="321"/>
      <c r="D333" s="321"/>
      <c r="E333" s="321"/>
      <c r="F333" s="322"/>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0"/>
      <c r="B334" s="321"/>
      <c r="C334" s="321"/>
      <c r="D334" s="321"/>
      <c r="E334" s="321"/>
      <c r="F334" s="322"/>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0"/>
      <c r="B335" s="321"/>
      <c r="C335" s="321"/>
      <c r="D335" s="321"/>
      <c r="E335" s="321"/>
      <c r="F335" s="322"/>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0"/>
      <c r="B346" s="321"/>
      <c r="C346" s="321"/>
      <c r="D346" s="321"/>
      <c r="E346" s="321"/>
      <c r="F346" s="322"/>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0"/>
      <c r="B347" s="321"/>
      <c r="C347" s="321"/>
      <c r="D347" s="321"/>
      <c r="E347" s="321"/>
      <c r="F347" s="322"/>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0"/>
      <c r="B348" s="321"/>
      <c r="C348" s="321"/>
      <c r="D348" s="321"/>
      <c r="E348" s="321"/>
      <c r="F348" s="322"/>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0"/>
      <c r="B359" s="321"/>
      <c r="C359" s="321"/>
      <c r="D359" s="321"/>
      <c r="E359" s="321"/>
      <c r="F359" s="322"/>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578</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45" customHeight="1" x14ac:dyDescent="0.15">
      <c r="A366" s="231">
        <v>1</v>
      </c>
      <c r="B366" s="231">
        <v>1</v>
      </c>
      <c r="C366" s="253" t="s">
        <v>634</v>
      </c>
      <c r="D366" s="252"/>
      <c r="E366" s="252"/>
      <c r="F366" s="252"/>
      <c r="G366" s="252"/>
      <c r="H366" s="252"/>
      <c r="I366" s="252"/>
      <c r="J366" s="234">
        <v>1240005004054</v>
      </c>
      <c r="K366" s="235"/>
      <c r="L366" s="235"/>
      <c r="M366" s="235"/>
      <c r="N366" s="235"/>
      <c r="O366" s="235"/>
      <c r="P366" s="236" t="s">
        <v>630</v>
      </c>
      <c r="Q366" s="236"/>
      <c r="R366" s="236"/>
      <c r="S366" s="236"/>
      <c r="T366" s="236"/>
      <c r="U366" s="236"/>
      <c r="V366" s="236"/>
      <c r="W366" s="236"/>
      <c r="X366" s="236"/>
      <c r="Y366" s="237">
        <v>6.4770000000000003</v>
      </c>
      <c r="Z366" s="238"/>
      <c r="AA366" s="238"/>
      <c r="AB366" s="239"/>
      <c r="AC366" s="223" t="s">
        <v>639</v>
      </c>
      <c r="AD366" s="224"/>
      <c r="AE366" s="224"/>
      <c r="AF366" s="224"/>
      <c r="AG366" s="224"/>
      <c r="AH366" s="254" t="s">
        <v>614</v>
      </c>
      <c r="AI366" s="255"/>
      <c r="AJ366" s="255"/>
      <c r="AK366" s="255"/>
      <c r="AL366" s="227" t="s">
        <v>614</v>
      </c>
      <c r="AM366" s="228"/>
      <c r="AN366" s="228"/>
      <c r="AO366" s="229"/>
      <c r="AP366" s="261" t="s">
        <v>629</v>
      </c>
      <c r="AQ366" s="262"/>
      <c r="AR366" s="262"/>
      <c r="AS366" s="262"/>
      <c r="AT366" s="262"/>
      <c r="AU366" s="262"/>
      <c r="AV366" s="262"/>
      <c r="AW366" s="262"/>
      <c r="AX366" s="263"/>
    </row>
    <row r="367" spans="1:51" ht="45" customHeight="1" x14ac:dyDescent="0.15">
      <c r="A367" s="231">
        <v>2</v>
      </c>
      <c r="B367" s="231">
        <v>1</v>
      </c>
      <c r="C367" s="253" t="s">
        <v>632</v>
      </c>
      <c r="D367" s="252"/>
      <c r="E367" s="252"/>
      <c r="F367" s="252"/>
      <c r="G367" s="252"/>
      <c r="H367" s="252"/>
      <c r="I367" s="252"/>
      <c r="J367" s="234">
        <v>2260005002575</v>
      </c>
      <c r="K367" s="235"/>
      <c r="L367" s="235"/>
      <c r="M367" s="235"/>
      <c r="N367" s="235"/>
      <c r="O367" s="235"/>
      <c r="P367" s="236" t="s">
        <v>630</v>
      </c>
      <c r="Q367" s="236"/>
      <c r="R367" s="236"/>
      <c r="S367" s="236"/>
      <c r="T367" s="236"/>
      <c r="U367" s="236"/>
      <c r="V367" s="236"/>
      <c r="W367" s="236"/>
      <c r="X367" s="236"/>
      <c r="Y367" s="237">
        <v>6.4770000000000003</v>
      </c>
      <c r="Z367" s="238"/>
      <c r="AA367" s="238"/>
      <c r="AB367" s="239"/>
      <c r="AC367" s="223" t="s">
        <v>639</v>
      </c>
      <c r="AD367" s="224"/>
      <c r="AE367" s="224"/>
      <c r="AF367" s="224"/>
      <c r="AG367" s="224"/>
      <c r="AH367" s="254" t="s">
        <v>614</v>
      </c>
      <c r="AI367" s="255"/>
      <c r="AJ367" s="255"/>
      <c r="AK367" s="255"/>
      <c r="AL367" s="227" t="s">
        <v>614</v>
      </c>
      <c r="AM367" s="228"/>
      <c r="AN367" s="228"/>
      <c r="AO367" s="229"/>
      <c r="AP367" s="261" t="s">
        <v>629</v>
      </c>
      <c r="AQ367" s="262"/>
      <c r="AR367" s="262"/>
      <c r="AS367" s="262"/>
      <c r="AT367" s="262"/>
      <c r="AU367" s="262"/>
      <c r="AV367" s="262"/>
      <c r="AW367" s="262"/>
      <c r="AX367" s="263"/>
      <c r="AY367">
        <f>COUNTA($C$367)</f>
        <v>1</v>
      </c>
    </row>
    <row r="368" spans="1:51" ht="45" customHeight="1" x14ac:dyDescent="0.15">
      <c r="A368" s="231">
        <v>3</v>
      </c>
      <c r="B368" s="231">
        <v>1</v>
      </c>
      <c r="C368" s="253" t="s">
        <v>633</v>
      </c>
      <c r="D368" s="252"/>
      <c r="E368" s="252"/>
      <c r="F368" s="252"/>
      <c r="G368" s="252"/>
      <c r="H368" s="252"/>
      <c r="I368" s="252"/>
      <c r="J368" s="234">
        <v>5012405001567</v>
      </c>
      <c r="K368" s="235"/>
      <c r="L368" s="235"/>
      <c r="M368" s="235"/>
      <c r="N368" s="235"/>
      <c r="O368" s="235"/>
      <c r="P368" s="246" t="s">
        <v>630</v>
      </c>
      <c r="Q368" s="236"/>
      <c r="R368" s="236"/>
      <c r="S368" s="236"/>
      <c r="T368" s="236"/>
      <c r="U368" s="236"/>
      <c r="V368" s="236"/>
      <c r="W368" s="236"/>
      <c r="X368" s="236"/>
      <c r="Y368" s="237">
        <v>6.4770000000000003</v>
      </c>
      <c r="Z368" s="238"/>
      <c r="AA368" s="238"/>
      <c r="AB368" s="239"/>
      <c r="AC368" s="223" t="s">
        <v>639</v>
      </c>
      <c r="AD368" s="224"/>
      <c r="AE368" s="224"/>
      <c r="AF368" s="224"/>
      <c r="AG368" s="224"/>
      <c r="AH368" s="225" t="s">
        <v>614</v>
      </c>
      <c r="AI368" s="226"/>
      <c r="AJ368" s="226"/>
      <c r="AK368" s="226"/>
      <c r="AL368" s="227" t="s">
        <v>614</v>
      </c>
      <c r="AM368" s="228"/>
      <c r="AN368" s="228"/>
      <c r="AO368" s="229"/>
      <c r="AP368" s="261" t="s">
        <v>629</v>
      </c>
      <c r="AQ368" s="262"/>
      <c r="AR368" s="262"/>
      <c r="AS368" s="262"/>
      <c r="AT368" s="262"/>
      <c r="AU368" s="262"/>
      <c r="AV368" s="262"/>
      <c r="AW368" s="262"/>
      <c r="AX368" s="263"/>
      <c r="AY368">
        <f>COUNTA($C$368)</f>
        <v>1</v>
      </c>
    </row>
    <row r="369" spans="1:51" ht="45" customHeight="1" x14ac:dyDescent="0.15">
      <c r="A369" s="231">
        <v>4</v>
      </c>
      <c r="B369" s="231">
        <v>1</v>
      </c>
      <c r="C369" s="253" t="s">
        <v>631</v>
      </c>
      <c r="D369" s="252"/>
      <c r="E369" s="252"/>
      <c r="F369" s="252"/>
      <c r="G369" s="252"/>
      <c r="H369" s="252"/>
      <c r="I369" s="252"/>
      <c r="J369" s="234">
        <v>5120905001893</v>
      </c>
      <c r="K369" s="235"/>
      <c r="L369" s="235"/>
      <c r="M369" s="235"/>
      <c r="N369" s="235"/>
      <c r="O369" s="235"/>
      <c r="P369" s="246" t="s">
        <v>630</v>
      </c>
      <c r="Q369" s="236"/>
      <c r="R369" s="236"/>
      <c r="S369" s="236"/>
      <c r="T369" s="236"/>
      <c r="U369" s="236"/>
      <c r="V369" s="236"/>
      <c r="W369" s="236"/>
      <c r="X369" s="236"/>
      <c r="Y369" s="237">
        <v>6.4770000000000003</v>
      </c>
      <c r="Z369" s="238"/>
      <c r="AA369" s="238"/>
      <c r="AB369" s="239"/>
      <c r="AC369" s="223" t="s">
        <v>639</v>
      </c>
      <c r="AD369" s="224"/>
      <c r="AE369" s="224"/>
      <c r="AF369" s="224"/>
      <c r="AG369" s="224"/>
      <c r="AH369" s="225" t="s">
        <v>614</v>
      </c>
      <c r="AI369" s="226"/>
      <c r="AJ369" s="226"/>
      <c r="AK369" s="226"/>
      <c r="AL369" s="227" t="s">
        <v>614</v>
      </c>
      <c r="AM369" s="228"/>
      <c r="AN369" s="228"/>
      <c r="AO369" s="229"/>
      <c r="AP369" s="261" t="s">
        <v>629</v>
      </c>
      <c r="AQ369" s="262"/>
      <c r="AR369" s="262"/>
      <c r="AS369" s="262"/>
      <c r="AT369" s="262"/>
      <c r="AU369" s="262"/>
      <c r="AV369" s="262"/>
      <c r="AW369" s="262"/>
      <c r="AX369" s="263"/>
      <c r="AY369">
        <f>COUNTA($C$369)</f>
        <v>1</v>
      </c>
    </row>
    <row r="370" spans="1:51" ht="45" customHeight="1" x14ac:dyDescent="0.15">
      <c r="A370" s="231">
        <v>5</v>
      </c>
      <c r="B370" s="231">
        <v>1</v>
      </c>
      <c r="C370" s="253" t="s">
        <v>637</v>
      </c>
      <c r="D370" s="252"/>
      <c r="E370" s="252"/>
      <c r="F370" s="252"/>
      <c r="G370" s="252"/>
      <c r="H370" s="252"/>
      <c r="I370" s="252"/>
      <c r="J370" s="234">
        <v>3320005001974</v>
      </c>
      <c r="K370" s="235"/>
      <c r="L370" s="235"/>
      <c r="M370" s="235"/>
      <c r="N370" s="235"/>
      <c r="O370" s="235"/>
      <c r="P370" s="236" t="s">
        <v>630</v>
      </c>
      <c r="Q370" s="236"/>
      <c r="R370" s="236"/>
      <c r="S370" s="236"/>
      <c r="T370" s="236"/>
      <c r="U370" s="236"/>
      <c r="V370" s="236"/>
      <c r="W370" s="236"/>
      <c r="X370" s="236"/>
      <c r="Y370" s="237">
        <v>5.391</v>
      </c>
      <c r="Z370" s="238"/>
      <c r="AA370" s="238"/>
      <c r="AB370" s="239"/>
      <c r="AC370" s="223" t="s">
        <v>639</v>
      </c>
      <c r="AD370" s="224"/>
      <c r="AE370" s="224"/>
      <c r="AF370" s="224"/>
      <c r="AG370" s="224"/>
      <c r="AH370" s="225" t="s">
        <v>614</v>
      </c>
      <c r="AI370" s="226"/>
      <c r="AJ370" s="226"/>
      <c r="AK370" s="226"/>
      <c r="AL370" s="227" t="s">
        <v>614</v>
      </c>
      <c r="AM370" s="228"/>
      <c r="AN370" s="228"/>
      <c r="AO370" s="229"/>
      <c r="AP370" s="261" t="s">
        <v>629</v>
      </c>
      <c r="AQ370" s="262"/>
      <c r="AR370" s="262"/>
      <c r="AS370" s="262"/>
      <c r="AT370" s="262"/>
      <c r="AU370" s="262"/>
      <c r="AV370" s="262"/>
      <c r="AW370" s="262"/>
      <c r="AX370" s="263"/>
      <c r="AY370">
        <f>COUNTA($C$370)</f>
        <v>1</v>
      </c>
    </row>
    <row r="371" spans="1:51" ht="45" customHeight="1" x14ac:dyDescent="0.15">
      <c r="A371" s="231">
        <v>6</v>
      </c>
      <c r="B371" s="231">
        <v>1</v>
      </c>
      <c r="C371" s="253" t="s">
        <v>636</v>
      </c>
      <c r="D371" s="252"/>
      <c r="E371" s="252"/>
      <c r="F371" s="252"/>
      <c r="G371" s="252"/>
      <c r="H371" s="252"/>
      <c r="I371" s="252"/>
      <c r="J371" s="234">
        <v>9130005006665</v>
      </c>
      <c r="K371" s="235"/>
      <c r="L371" s="235"/>
      <c r="M371" s="235"/>
      <c r="N371" s="235"/>
      <c r="O371" s="235"/>
      <c r="P371" s="236" t="s">
        <v>630</v>
      </c>
      <c r="Q371" s="236"/>
      <c r="R371" s="236"/>
      <c r="S371" s="236"/>
      <c r="T371" s="236"/>
      <c r="U371" s="236"/>
      <c r="V371" s="236"/>
      <c r="W371" s="236"/>
      <c r="X371" s="236"/>
      <c r="Y371" s="237">
        <v>4.5679999999999996</v>
      </c>
      <c r="Z371" s="238"/>
      <c r="AA371" s="238"/>
      <c r="AB371" s="239"/>
      <c r="AC371" s="223" t="s">
        <v>639</v>
      </c>
      <c r="AD371" s="224"/>
      <c r="AE371" s="224"/>
      <c r="AF371" s="224"/>
      <c r="AG371" s="224"/>
      <c r="AH371" s="225" t="s">
        <v>614</v>
      </c>
      <c r="AI371" s="226"/>
      <c r="AJ371" s="226"/>
      <c r="AK371" s="226"/>
      <c r="AL371" s="227" t="s">
        <v>614</v>
      </c>
      <c r="AM371" s="228"/>
      <c r="AN371" s="228"/>
      <c r="AO371" s="229"/>
      <c r="AP371" s="261" t="s">
        <v>629</v>
      </c>
      <c r="AQ371" s="262"/>
      <c r="AR371" s="262"/>
      <c r="AS371" s="262"/>
      <c r="AT371" s="262"/>
      <c r="AU371" s="262"/>
      <c r="AV371" s="262"/>
      <c r="AW371" s="262"/>
      <c r="AX371" s="263"/>
      <c r="AY371">
        <f>COUNTA($C$371)</f>
        <v>1</v>
      </c>
    </row>
    <row r="372" spans="1:51" ht="45" customHeight="1" x14ac:dyDescent="0.15">
      <c r="A372" s="231">
        <v>7</v>
      </c>
      <c r="B372" s="231">
        <v>1</v>
      </c>
      <c r="C372" s="253" t="s">
        <v>635</v>
      </c>
      <c r="D372" s="252"/>
      <c r="E372" s="252"/>
      <c r="F372" s="252"/>
      <c r="G372" s="252"/>
      <c r="H372" s="252"/>
      <c r="I372" s="252"/>
      <c r="J372" s="234">
        <v>4150005005570</v>
      </c>
      <c r="K372" s="235"/>
      <c r="L372" s="235"/>
      <c r="M372" s="235"/>
      <c r="N372" s="235"/>
      <c r="O372" s="235"/>
      <c r="P372" s="236" t="s">
        <v>630</v>
      </c>
      <c r="Q372" s="236"/>
      <c r="R372" s="236"/>
      <c r="S372" s="236"/>
      <c r="T372" s="236"/>
      <c r="U372" s="236"/>
      <c r="V372" s="236"/>
      <c r="W372" s="236"/>
      <c r="X372" s="236"/>
      <c r="Y372" s="237">
        <v>3.6829999999999998</v>
      </c>
      <c r="Z372" s="238"/>
      <c r="AA372" s="238"/>
      <c r="AB372" s="239"/>
      <c r="AC372" s="223" t="s">
        <v>639</v>
      </c>
      <c r="AD372" s="224"/>
      <c r="AE372" s="224"/>
      <c r="AF372" s="224"/>
      <c r="AG372" s="224"/>
      <c r="AH372" s="225" t="s">
        <v>614</v>
      </c>
      <c r="AI372" s="226"/>
      <c r="AJ372" s="226"/>
      <c r="AK372" s="226"/>
      <c r="AL372" s="227" t="s">
        <v>614</v>
      </c>
      <c r="AM372" s="228"/>
      <c r="AN372" s="228"/>
      <c r="AO372" s="229"/>
      <c r="AP372" s="261" t="s">
        <v>629</v>
      </c>
      <c r="AQ372" s="262"/>
      <c r="AR372" s="262"/>
      <c r="AS372" s="262"/>
      <c r="AT372" s="262"/>
      <c r="AU372" s="262"/>
      <c r="AV372" s="262"/>
      <c r="AW372" s="262"/>
      <c r="AX372" s="263"/>
      <c r="AY372">
        <f>COUNTA($C$372)</f>
        <v>1</v>
      </c>
    </row>
    <row r="373" spans="1:51" ht="45" customHeight="1" x14ac:dyDescent="0.15">
      <c r="A373" s="231">
        <v>8</v>
      </c>
      <c r="B373" s="231">
        <v>1</v>
      </c>
      <c r="C373" s="253" t="s">
        <v>638</v>
      </c>
      <c r="D373" s="252"/>
      <c r="E373" s="252"/>
      <c r="F373" s="252"/>
      <c r="G373" s="252"/>
      <c r="H373" s="252"/>
      <c r="I373" s="252"/>
      <c r="J373" s="234">
        <v>4120005013980</v>
      </c>
      <c r="K373" s="235"/>
      <c r="L373" s="235"/>
      <c r="M373" s="235"/>
      <c r="N373" s="235"/>
      <c r="O373" s="235"/>
      <c r="P373" s="236" t="s">
        <v>630</v>
      </c>
      <c r="Q373" s="236"/>
      <c r="R373" s="236"/>
      <c r="S373" s="236"/>
      <c r="T373" s="236"/>
      <c r="U373" s="236"/>
      <c r="V373" s="236"/>
      <c r="W373" s="236"/>
      <c r="X373" s="236"/>
      <c r="Y373" s="237">
        <v>2.2050000000000001</v>
      </c>
      <c r="Z373" s="238"/>
      <c r="AA373" s="238"/>
      <c r="AB373" s="239"/>
      <c r="AC373" s="223" t="s">
        <v>639</v>
      </c>
      <c r="AD373" s="224"/>
      <c r="AE373" s="224"/>
      <c r="AF373" s="224"/>
      <c r="AG373" s="224"/>
      <c r="AH373" s="225" t="s">
        <v>614</v>
      </c>
      <c r="AI373" s="226"/>
      <c r="AJ373" s="226"/>
      <c r="AK373" s="226"/>
      <c r="AL373" s="227" t="s">
        <v>614</v>
      </c>
      <c r="AM373" s="228"/>
      <c r="AN373" s="228"/>
      <c r="AO373" s="229"/>
      <c r="AP373" s="261" t="s">
        <v>629</v>
      </c>
      <c r="AQ373" s="262"/>
      <c r="AR373" s="262"/>
      <c r="AS373" s="262"/>
      <c r="AT373" s="262"/>
      <c r="AU373" s="262"/>
      <c r="AV373" s="262"/>
      <c r="AW373" s="262"/>
      <c r="AX373" s="263"/>
      <c r="AY373">
        <f>COUNTA($C$373)</f>
        <v>1</v>
      </c>
    </row>
    <row r="374" spans="1:51" ht="30" hidden="1" customHeight="1" x14ac:dyDescent="0.15">
      <c r="A374" s="231">
        <v>9</v>
      </c>
      <c r="B374" s="231">
        <v>1</v>
      </c>
      <c r="C374" s="253"/>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84"/>
      <c r="K377" s="84"/>
      <c r="L377" s="84"/>
      <c r="M377" s="84"/>
      <c r="N377" s="84"/>
      <c r="O377" s="84"/>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x14ac:dyDescent="0.15">
      <c r="A399" s="231">
        <v>1</v>
      </c>
      <c r="B399" s="231">
        <v>1</v>
      </c>
      <c r="C399" s="252"/>
      <c r="D399" s="252"/>
      <c r="E399" s="252"/>
      <c r="F399" s="252"/>
      <c r="G399" s="252"/>
      <c r="H399" s="252"/>
      <c r="I399" s="252"/>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2"/>
      <c r="D432" s="252"/>
      <c r="E432" s="252"/>
      <c r="F432" s="252"/>
      <c r="G432" s="252"/>
      <c r="H432" s="252"/>
      <c r="I432" s="252"/>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579</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1">
        <v>1</v>
      </c>
      <c r="B631" s="231">
        <v>1</v>
      </c>
      <c r="C631" s="232"/>
      <c r="D631" s="232"/>
      <c r="E631" s="241" t="s">
        <v>655</v>
      </c>
      <c r="F631" s="233"/>
      <c r="G631" s="233"/>
      <c r="H631" s="233"/>
      <c r="I631" s="233"/>
      <c r="J631" s="234" t="s">
        <v>655</v>
      </c>
      <c r="K631" s="235"/>
      <c r="L631" s="235"/>
      <c r="M631" s="235"/>
      <c r="N631" s="235"/>
      <c r="O631" s="235"/>
      <c r="P631" s="246" t="s">
        <v>655</v>
      </c>
      <c r="Q631" s="236"/>
      <c r="R631" s="236"/>
      <c r="S631" s="236"/>
      <c r="T631" s="236"/>
      <c r="U631" s="236"/>
      <c r="V631" s="236"/>
      <c r="W631" s="236"/>
      <c r="X631" s="236"/>
      <c r="Y631" s="237" t="s">
        <v>655</v>
      </c>
      <c r="Z631" s="238"/>
      <c r="AA631" s="238"/>
      <c r="AB631" s="239"/>
      <c r="AC631" s="223"/>
      <c r="AD631" s="224"/>
      <c r="AE631" s="224"/>
      <c r="AF631" s="224"/>
      <c r="AG631" s="224"/>
      <c r="AH631" s="225" t="s">
        <v>655</v>
      </c>
      <c r="AI631" s="226"/>
      <c r="AJ631" s="226"/>
      <c r="AK631" s="226"/>
      <c r="AL631" s="227" t="s">
        <v>655</v>
      </c>
      <c r="AM631" s="228"/>
      <c r="AN631" s="228"/>
      <c r="AO631" s="229"/>
      <c r="AP631" s="230" t="s">
        <v>655</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6:O376"/>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37">
      <formula>IF(RIGHT(TEXT(P14,"0.#"),1)=".",FALSE,TRUE)</formula>
    </cfRule>
    <cfRule type="expression" dxfId="808" priority="938">
      <formula>IF(RIGHT(TEXT(P14,"0.#"),1)=".",TRUE,FALSE)</formula>
    </cfRule>
  </conditionalFormatting>
  <conditionalFormatting sqref="P18:AX18">
    <cfRule type="expression" dxfId="807" priority="935">
      <formula>IF(RIGHT(TEXT(P18,"0.#"),1)=".",FALSE,TRUE)</formula>
    </cfRule>
    <cfRule type="expression" dxfId="806" priority="936">
      <formula>IF(RIGHT(TEXT(P18,"0.#"),1)=".",TRUE,FALSE)</formula>
    </cfRule>
  </conditionalFormatting>
  <conditionalFormatting sqref="Y311">
    <cfRule type="expression" dxfId="805" priority="933">
      <formula>IF(RIGHT(TEXT(Y311,"0.#"),1)=".",FALSE,TRUE)</formula>
    </cfRule>
    <cfRule type="expression" dxfId="804" priority="934">
      <formula>IF(RIGHT(TEXT(Y311,"0.#"),1)=".",TRUE,FALSE)</formula>
    </cfRule>
  </conditionalFormatting>
  <conditionalFormatting sqref="Y320">
    <cfRule type="expression" dxfId="803" priority="931">
      <formula>IF(RIGHT(TEXT(Y320,"0.#"),1)=".",FALSE,TRUE)</formula>
    </cfRule>
    <cfRule type="expression" dxfId="802" priority="932">
      <formula>IF(RIGHT(TEXT(Y320,"0.#"),1)=".",TRUE,FALSE)</formula>
    </cfRule>
  </conditionalFormatting>
  <conditionalFormatting sqref="Y351:Y358 Y349 Y338:Y345 Y336 Y325:Y332 Y323">
    <cfRule type="expression" dxfId="801" priority="911">
      <formula>IF(RIGHT(TEXT(Y323,"0.#"),1)=".",FALSE,TRUE)</formula>
    </cfRule>
    <cfRule type="expression" dxfId="800" priority="912">
      <formula>IF(RIGHT(TEXT(Y323,"0.#"),1)=".",TRUE,FALSE)</formula>
    </cfRule>
  </conditionalFormatting>
  <conditionalFormatting sqref="P16:AQ17 P15:AX15 P13:AX13">
    <cfRule type="expression" dxfId="799" priority="929">
      <formula>IF(RIGHT(TEXT(P13,"0.#"),1)=".",FALSE,TRUE)</formula>
    </cfRule>
    <cfRule type="expression" dxfId="798" priority="930">
      <formula>IF(RIGHT(TEXT(P13,"0.#"),1)=".",TRUE,FALSE)</formula>
    </cfRule>
  </conditionalFormatting>
  <conditionalFormatting sqref="P19:AJ19">
    <cfRule type="expression" dxfId="797" priority="927">
      <formula>IF(RIGHT(TEXT(P19,"0.#"),1)=".",FALSE,TRUE)</formula>
    </cfRule>
    <cfRule type="expression" dxfId="796" priority="928">
      <formula>IF(RIGHT(TEXT(P19,"0.#"),1)=".",TRUE,FALSE)</formula>
    </cfRule>
  </conditionalFormatting>
  <conditionalFormatting sqref="AE32 AQ32">
    <cfRule type="expression" dxfId="795" priority="925">
      <formula>IF(RIGHT(TEXT(AE32,"0.#"),1)=".",FALSE,TRUE)</formula>
    </cfRule>
    <cfRule type="expression" dxfId="794" priority="926">
      <formula>IF(RIGHT(TEXT(AE32,"0.#"),1)=".",TRUE,FALSE)</formula>
    </cfRule>
  </conditionalFormatting>
  <conditionalFormatting sqref="Y312:Y319 Y310">
    <cfRule type="expression" dxfId="793" priority="923">
      <formula>IF(RIGHT(TEXT(Y310,"0.#"),1)=".",FALSE,TRUE)</formula>
    </cfRule>
    <cfRule type="expression" dxfId="792" priority="924">
      <formula>IF(RIGHT(TEXT(Y310,"0.#"),1)=".",TRUE,FALSE)</formula>
    </cfRule>
  </conditionalFormatting>
  <conditionalFormatting sqref="AU311">
    <cfRule type="expression" dxfId="791" priority="921">
      <formula>IF(RIGHT(TEXT(AU311,"0.#"),1)=".",FALSE,TRUE)</formula>
    </cfRule>
    <cfRule type="expression" dxfId="790" priority="922">
      <formula>IF(RIGHT(TEXT(AU311,"0.#"),1)=".",TRUE,FALSE)</formula>
    </cfRule>
  </conditionalFormatting>
  <conditionalFormatting sqref="AU320">
    <cfRule type="expression" dxfId="789" priority="919">
      <formula>IF(RIGHT(TEXT(AU320,"0.#"),1)=".",FALSE,TRUE)</formula>
    </cfRule>
    <cfRule type="expression" dxfId="788" priority="920">
      <formula>IF(RIGHT(TEXT(AU320,"0.#"),1)=".",TRUE,FALSE)</formula>
    </cfRule>
  </conditionalFormatting>
  <conditionalFormatting sqref="AU312:AU319 AU310">
    <cfRule type="expression" dxfId="787" priority="917">
      <formula>IF(RIGHT(TEXT(AU310,"0.#"),1)=".",FALSE,TRUE)</formula>
    </cfRule>
    <cfRule type="expression" dxfId="786" priority="918">
      <formula>IF(RIGHT(TEXT(AU310,"0.#"),1)=".",TRUE,FALSE)</formula>
    </cfRule>
  </conditionalFormatting>
  <conditionalFormatting sqref="Y350 Y337 Y324">
    <cfRule type="expression" dxfId="785" priority="915">
      <formula>IF(RIGHT(TEXT(Y324,"0.#"),1)=".",FALSE,TRUE)</formula>
    </cfRule>
    <cfRule type="expression" dxfId="784" priority="916">
      <formula>IF(RIGHT(TEXT(Y324,"0.#"),1)=".",TRUE,FALSE)</formula>
    </cfRule>
  </conditionalFormatting>
  <conditionalFormatting sqref="Y359 Y346 Y333">
    <cfRule type="expression" dxfId="783" priority="913">
      <formula>IF(RIGHT(TEXT(Y333,"0.#"),1)=".",FALSE,TRUE)</formula>
    </cfRule>
    <cfRule type="expression" dxfId="782" priority="914">
      <formula>IF(RIGHT(TEXT(Y333,"0.#"),1)=".",TRUE,FALSE)</formula>
    </cfRule>
  </conditionalFormatting>
  <conditionalFormatting sqref="AU350 AU337 AU324">
    <cfRule type="expression" dxfId="781" priority="909">
      <formula>IF(RIGHT(TEXT(AU324,"0.#"),1)=".",FALSE,TRUE)</formula>
    </cfRule>
    <cfRule type="expression" dxfId="780" priority="910">
      <formula>IF(RIGHT(TEXT(AU324,"0.#"),1)=".",TRUE,FALSE)</formula>
    </cfRule>
  </conditionalFormatting>
  <conditionalFormatting sqref="AU359 AU346 AU333">
    <cfRule type="expression" dxfId="779" priority="907">
      <formula>IF(RIGHT(TEXT(AU333,"0.#"),1)=".",FALSE,TRUE)</formula>
    </cfRule>
    <cfRule type="expression" dxfId="778" priority="908">
      <formula>IF(RIGHT(TEXT(AU333,"0.#"),1)=".",TRUE,FALSE)</formula>
    </cfRule>
  </conditionalFormatting>
  <conditionalFormatting sqref="AU351:AU358 AU349 AU338:AU345 AU336 AU325:AU332 AU323">
    <cfRule type="expression" dxfId="777" priority="905">
      <formula>IF(RIGHT(TEXT(AU323,"0.#"),1)=".",FALSE,TRUE)</formula>
    </cfRule>
    <cfRule type="expression" dxfId="776" priority="906">
      <formula>IF(RIGHT(TEXT(AU323,"0.#"),1)=".",TRUE,FALSE)</formula>
    </cfRule>
  </conditionalFormatting>
  <conditionalFormatting sqref="AE210">
    <cfRule type="expression" dxfId="775" priority="891">
      <formula>IF(RIGHT(TEXT(AE210,"0.#"),1)=".",FALSE,TRUE)</formula>
    </cfRule>
    <cfRule type="expression" dxfId="774" priority="892">
      <formula>IF(RIGHT(TEXT(AE210,"0.#"),1)=".",TRUE,FALSE)</formula>
    </cfRule>
  </conditionalFormatting>
  <conditionalFormatting sqref="AE211">
    <cfRule type="expression" dxfId="773" priority="889">
      <formula>IF(RIGHT(TEXT(AE211,"0.#"),1)=".",FALSE,TRUE)</formula>
    </cfRule>
    <cfRule type="expression" dxfId="772" priority="890">
      <formula>IF(RIGHT(TEXT(AE211,"0.#"),1)=".",TRUE,FALSE)</formula>
    </cfRule>
  </conditionalFormatting>
  <conditionalFormatting sqref="AE212">
    <cfRule type="expression" dxfId="771" priority="887">
      <formula>IF(RIGHT(TEXT(AE212,"0.#"),1)=".",FALSE,TRUE)</formula>
    </cfRule>
    <cfRule type="expression" dxfId="770" priority="888">
      <formula>IF(RIGHT(TEXT(AE212,"0.#"),1)=".",TRUE,FALSE)</formula>
    </cfRule>
  </conditionalFormatting>
  <conditionalFormatting sqref="AI212">
    <cfRule type="expression" dxfId="769" priority="885">
      <formula>IF(RIGHT(TEXT(AI212,"0.#"),1)=".",FALSE,TRUE)</formula>
    </cfRule>
    <cfRule type="expression" dxfId="768" priority="886">
      <formula>IF(RIGHT(TEXT(AI212,"0.#"),1)=".",TRUE,FALSE)</formula>
    </cfRule>
  </conditionalFormatting>
  <conditionalFormatting sqref="AI211">
    <cfRule type="expression" dxfId="767" priority="883">
      <formula>IF(RIGHT(TEXT(AI211,"0.#"),1)=".",FALSE,TRUE)</formula>
    </cfRule>
    <cfRule type="expression" dxfId="766" priority="884">
      <formula>IF(RIGHT(TEXT(AI211,"0.#"),1)=".",TRUE,FALSE)</formula>
    </cfRule>
  </conditionalFormatting>
  <conditionalFormatting sqref="AI210">
    <cfRule type="expression" dxfId="765" priority="881">
      <formula>IF(RIGHT(TEXT(AI210,"0.#"),1)=".",FALSE,TRUE)</formula>
    </cfRule>
    <cfRule type="expression" dxfId="764" priority="882">
      <formula>IF(RIGHT(TEXT(AI210,"0.#"),1)=".",TRUE,FALSE)</formula>
    </cfRule>
  </conditionalFormatting>
  <conditionalFormatting sqref="AM210">
    <cfRule type="expression" dxfId="763" priority="879">
      <formula>IF(RIGHT(TEXT(AM210,"0.#"),1)=".",FALSE,TRUE)</formula>
    </cfRule>
    <cfRule type="expression" dxfId="762" priority="880">
      <formula>IF(RIGHT(TEXT(AM210,"0.#"),1)=".",TRUE,FALSE)</formula>
    </cfRule>
  </conditionalFormatting>
  <conditionalFormatting sqref="AM211">
    <cfRule type="expression" dxfId="761" priority="877">
      <formula>IF(RIGHT(TEXT(AM211,"0.#"),1)=".",FALSE,TRUE)</formula>
    </cfRule>
    <cfRule type="expression" dxfId="760" priority="878">
      <formula>IF(RIGHT(TEXT(AM211,"0.#"),1)=".",TRUE,FALSE)</formula>
    </cfRule>
  </conditionalFormatting>
  <conditionalFormatting sqref="AM212">
    <cfRule type="expression" dxfId="759" priority="875">
      <formula>IF(RIGHT(TEXT(AM212,"0.#"),1)=".",FALSE,TRUE)</formula>
    </cfRule>
    <cfRule type="expression" dxfId="758" priority="876">
      <formula>IF(RIGHT(TEXT(AM212,"0.#"),1)=".",TRUE,FALSE)</formula>
    </cfRule>
  </conditionalFormatting>
  <conditionalFormatting sqref="AL368:AO395">
    <cfRule type="expression" dxfId="757" priority="871">
      <formula>IF(AND(AL368&gt;=0, RIGHT(TEXT(AL368,"0.#"),1)&lt;&gt;"."),TRUE,FALSE)</formula>
    </cfRule>
    <cfRule type="expression" dxfId="756" priority="872">
      <formula>IF(AND(AL368&gt;=0, RIGHT(TEXT(AL368,"0.#"),1)="."),TRUE,FALSE)</formula>
    </cfRule>
    <cfRule type="expression" dxfId="755" priority="873">
      <formula>IF(AND(AL368&lt;0, RIGHT(TEXT(AL368,"0.#"),1)&lt;&gt;"."),TRUE,FALSE)</formula>
    </cfRule>
    <cfRule type="expression" dxfId="754" priority="874">
      <formula>IF(AND(AL368&lt;0, RIGHT(TEXT(AL368,"0.#"),1)="."),TRUE,FALSE)</formula>
    </cfRule>
  </conditionalFormatting>
  <conditionalFormatting sqref="AQ210:AQ212">
    <cfRule type="expression" dxfId="753" priority="869">
      <formula>IF(RIGHT(TEXT(AQ210,"0.#"),1)=".",FALSE,TRUE)</formula>
    </cfRule>
    <cfRule type="expression" dxfId="752" priority="870">
      <formula>IF(RIGHT(TEXT(AQ210,"0.#"),1)=".",TRUE,FALSE)</formula>
    </cfRule>
  </conditionalFormatting>
  <conditionalFormatting sqref="AU210:AU212">
    <cfRule type="expression" dxfId="751" priority="867">
      <formula>IF(RIGHT(TEXT(AU210,"0.#"),1)=".",FALSE,TRUE)</formula>
    </cfRule>
    <cfRule type="expression" dxfId="750" priority="868">
      <formula>IF(RIGHT(TEXT(AU210,"0.#"),1)=".",TRUE,FALSE)</formula>
    </cfRule>
  </conditionalFormatting>
  <conditionalFormatting sqref="Y370:Y395">
    <cfRule type="expression" dxfId="749" priority="865">
      <formula>IF(RIGHT(TEXT(Y370,"0.#"),1)=".",FALSE,TRUE)</formula>
    </cfRule>
    <cfRule type="expression" dxfId="748" priority="866">
      <formula>IF(RIGHT(TEXT(Y370,"0.#"),1)=".",TRUE,FALSE)</formula>
    </cfRule>
  </conditionalFormatting>
  <conditionalFormatting sqref="AL631:AO660">
    <cfRule type="expression" dxfId="747" priority="861">
      <formula>IF(AND(AL631&gt;=0, RIGHT(TEXT(AL631,"0.#"),1)&lt;&gt;"."),TRUE,FALSE)</formula>
    </cfRule>
    <cfRule type="expression" dxfId="746" priority="862">
      <formula>IF(AND(AL631&gt;=0, RIGHT(TEXT(AL631,"0.#"),1)="."),TRUE,FALSE)</formula>
    </cfRule>
    <cfRule type="expression" dxfId="745" priority="863">
      <formula>IF(AND(AL631&lt;0, RIGHT(TEXT(AL631,"0.#"),1)&lt;&gt;"."),TRUE,FALSE)</formula>
    </cfRule>
    <cfRule type="expression" dxfId="744" priority="864">
      <formula>IF(AND(AL631&lt;0, RIGHT(TEXT(AL631,"0.#"),1)="."),TRUE,FALSE)</formula>
    </cfRule>
  </conditionalFormatting>
  <conditionalFormatting sqref="Y631:Y660">
    <cfRule type="expression" dxfId="743" priority="859">
      <formula>IF(RIGHT(TEXT(Y631,"0.#"),1)=".",FALSE,TRUE)</formula>
    </cfRule>
    <cfRule type="expression" dxfId="742" priority="860">
      <formula>IF(RIGHT(TEXT(Y631,"0.#"),1)=".",TRUE,FALSE)</formula>
    </cfRule>
  </conditionalFormatting>
  <conditionalFormatting sqref="AL366:AO367">
    <cfRule type="expression" dxfId="741" priority="855">
      <formula>IF(AND(AL366&gt;=0, RIGHT(TEXT(AL366,"0.#"),1)&lt;&gt;"."),TRUE,FALSE)</formula>
    </cfRule>
    <cfRule type="expression" dxfId="740" priority="856">
      <formula>IF(AND(AL366&gt;=0, RIGHT(TEXT(AL366,"0.#"),1)="."),TRUE,FALSE)</formula>
    </cfRule>
    <cfRule type="expression" dxfId="739" priority="857">
      <formula>IF(AND(AL366&lt;0, RIGHT(TEXT(AL366,"0.#"),1)&lt;&gt;"."),TRUE,FALSE)</formula>
    </cfRule>
    <cfRule type="expression" dxfId="738" priority="858">
      <formula>IF(AND(AL366&lt;0, RIGHT(TEXT(AL366,"0.#"),1)="."),TRUE,FALSE)</formula>
    </cfRule>
  </conditionalFormatting>
  <conditionalFormatting sqref="Y366:Y369">
    <cfRule type="expression" dxfId="737" priority="853">
      <formula>IF(RIGHT(TEXT(Y366,"0.#"),1)=".",FALSE,TRUE)</formula>
    </cfRule>
    <cfRule type="expression" dxfId="736" priority="854">
      <formula>IF(RIGHT(TEXT(Y366,"0.#"),1)=".",TRUE,FALSE)</formula>
    </cfRule>
  </conditionalFormatting>
  <conditionalFormatting sqref="Y401:Y428">
    <cfRule type="expression" dxfId="735" priority="791">
      <formula>IF(RIGHT(TEXT(Y401,"0.#"),1)=".",FALSE,TRUE)</formula>
    </cfRule>
    <cfRule type="expression" dxfId="734" priority="792">
      <formula>IF(RIGHT(TEXT(Y401,"0.#"),1)=".",TRUE,FALSE)</formula>
    </cfRule>
  </conditionalFormatting>
  <conditionalFormatting sqref="Y399:Y400">
    <cfRule type="expression" dxfId="733" priority="785">
      <formula>IF(RIGHT(TEXT(Y399,"0.#"),1)=".",FALSE,TRUE)</formula>
    </cfRule>
    <cfRule type="expression" dxfId="732" priority="786">
      <formula>IF(RIGHT(TEXT(Y399,"0.#"),1)=".",TRUE,FALSE)</formula>
    </cfRule>
  </conditionalFormatting>
  <conditionalFormatting sqref="Y434:Y461">
    <cfRule type="expression" dxfId="731" priority="779">
      <formula>IF(RIGHT(TEXT(Y434,"0.#"),1)=".",FALSE,TRUE)</formula>
    </cfRule>
    <cfRule type="expression" dxfId="730" priority="780">
      <formula>IF(RIGHT(TEXT(Y434,"0.#"),1)=".",TRUE,FALSE)</formula>
    </cfRule>
  </conditionalFormatting>
  <conditionalFormatting sqref="Y432:Y433">
    <cfRule type="expression" dxfId="729" priority="773">
      <formula>IF(RIGHT(TEXT(Y432,"0.#"),1)=".",FALSE,TRUE)</formula>
    </cfRule>
    <cfRule type="expression" dxfId="728" priority="774">
      <formula>IF(RIGHT(TEXT(Y432,"0.#"),1)=".",TRUE,FALSE)</formula>
    </cfRule>
  </conditionalFormatting>
  <conditionalFormatting sqref="Y467:Y494">
    <cfRule type="expression" dxfId="727" priority="767">
      <formula>IF(RIGHT(TEXT(Y467,"0.#"),1)=".",FALSE,TRUE)</formula>
    </cfRule>
    <cfRule type="expression" dxfId="726" priority="768">
      <formula>IF(RIGHT(TEXT(Y467,"0.#"),1)=".",TRUE,FALSE)</formula>
    </cfRule>
  </conditionalFormatting>
  <conditionalFormatting sqref="Y465:Y466">
    <cfRule type="expression" dxfId="725" priority="761">
      <formula>IF(RIGHT(TEXT(Y465,"0.#"),1)=".",FALSE,TRUE)</formula>
    </cfRule>
    <cfRule type="expression" dxfId="724" priority="762">
      <formula>IF(RIGHT(TEXT(Y465,"0.#"),1)=".",TRUE,FALSE)</formula>
    </cfRule>
  </conditionalFormatting>
  <conditionalFormatting sqref="Y500:Y527">
    <cfRule type="expression" dxfId="723" priority="755">
      <formula>IF(RIGHT(TEXT(Y500,"0.#"),1)=".",FALSE,TRUE)</formula>
    </cfRule>
    <cfRule type="expression" dxfId="722" priority="756">
      <formula>IF(RIGHT(TEXT(Y500,"0.#"),1)=".",TRUE,FALSE)</formula>
    </cfRule>
  </conditionalFormatting>
  <conditionalFormatting sqref="Y498:Y499">
    <cfRule type="expression" dxfId="721" priority="749">
      <formula>IF(RIGHT(TEXT(Y498,"0.#"),1)=".",FALSE,TRUE)</formula>
    </cfRule>
    <cfRule type="expression" dxfId="720" priority="750">
      <formula>IF(RIGHT(TEXT(Y498,"0.#"),1)=".",TRUE,FALSE)</formula>
    </cfRule>
  </conditionalFormatting>
  <conditionalFormatting sqref="Y533:Y560">
    <cfRule type="expression" dxfId="719" priority="743">
      <formula>IF(RIGHT(TEXT(Y533,"0.#"),1)=".",FALSE,TRUE)</formula>
    </cfRule>
    <cfRule type="expression" dxfId="718" priority="744">
      <formula>IF(RIGHT(TEXT(Y533,"0.#"),1)=".",TRUE,FALSE)</formula>
    </cfRule>
  </conditionalFormatting>
  <conditionalFormatting sqref="W23">
    <cfRule type="expression" dxfId="717" priority="851">
      <formula>IF(RIGHT(TEXT(W23,"0.#"),1)=".",FALSE,TRUE)</formula>
    </cfRule>
    <cfRule type="expression" dxfId="716" priority="852">
      <formula>IF(RIGHT(TEXT(W23,"0.#"),1)=".",TRUE,FALSE)</formula>
    </cfRule>
  </conditionalFormatting>
  <conditionalFormatting sqref="W24:W27">
    <cfRule type="expression" dxfId="715" priority="849">
      <formula>IF(RIGHT(TEXT(W24,"0.#"),1)=".",FALSE,TRUE)</formula>
    </cfRule>
    <cfRule type="expression" dxfId="714" priority="850">
      <formula>IF(RIGHT(TEXT(W24,"0.#"),1)=".",TRUE,FALSE)</formula>
    </cfRule>
  </conditionalFormatting>
  <conditionalFormatting sqref="W28">
    <cfRule type="expression" dxfId="713" priority="847">
      <formula>IF(RIGHT(TEXT(W28,"0.#"),1)=".",FALSE,TRUE)</formula>
    </cfRule>
    <cfRule type="expression" dxfId="712" priority="848">
      <formula>IF(RIGHT(TEXT(W28,"0.#"),1)=".",TRUE,FALSE)</formula>
    </cfRule>
  </conditionalFormatting>
  <conditionalFormatting sqref="P23">
    <cfRule type="expression" dxfId="711" priority="845">
      <formula>IF(RIGHT(TEXT(P23,"0.#"),1)=".",FALSE,TRUE)</formula>
    </cfRule>
    <cfRule type="expression" dxfId="710" priority="846">
      <formula>IF(RIGHT(TEXT(P23,"0.#"),1)=".",TRUE,FALSE)</formula>
    </cfRule>
  </conditionalFormatting>
  <conditionalFormatting sqref="P24:P27">
    <cfRule type="expression" dxfId="709" priority="843">
      <formula>IF(RIGHT(TEXT(P24,"0.#"),1)=".",FALSE,TRUE)</formula>
    </cfRule>
    <cfRule type="expression" dxfId="708" priority="844">
      <formula>IF(RIGHT(TEXT(P24,"0.#"),1)=".",TRUE,FALSE)</formula>
    </cfRule>
  </conditionalFormatting>
  <conditionalFormatting sqref="P28">
    <cfRule type="expression" dxfId="707" priority="841">
      <formula>IF(RIGHT(TEXT(P28,"0.#"),1)=".",FALSE,TRUE)</formula>
    </cfRule>
    <cfRule type="expression" dxfId="706" priority="842">
      <formula>IF(RIGHT(TEXT(P28,"0.#"),1)=".",TRUE,FALSE)</formula>
    </cfRule>
  </conditionalFormatting>
  <conditionalFormatting sqref="AE202">
    <cfRule type="expression" dxfId="705" priority="839">
      <formula>IF(RIGHT(TEXT(AE202,"0.#"),1)=".",FALSE,TRUE)</formula>
    </cfRule>
    <cfRule type="expression" dxfId="704" priority="840">
      <formula>IF(RIGHT(TEXT(AE202,"0.#"),1)=".",TRUE,FALSE)</formula>
    </cfRule>
  </conditionalFormatting>
  <conditionalFormatting sqref="AE203">
    <cfRule type="expression" dxfId="703" priority="837">
      <formula>IF(RIGHT(TEXT(AE203,"0.#"),1)=".",FALSE,TRUE)</formula>
    </cfRule>
    <cfRule type="expression" dxfId="702" priority="838">
      <formula>IF(RIGHT(TEXT(AE203,"0.#"),1)=".",TRUE,FALSE)</formula>
    </cfRule>
  </conditionalFormatting>
  <conditionalFormatting sqref="AE204">
    <cfRule type="expression" dxfId="701" priority="835">
      <formula>IF(RIGHT(TEXT(AE204,"0.#"),1)=".",FALSE,TRUE)</formula>
    </cfRule>
    <cfRule type="expression" dxfId="700" priority="836">
      <formula>IF(RIGHT(TEXT(AE204,"0.#"),1)=".",TRUE,FALSE)</formula>
    </cfRule>
  </conditionalFormatting>
  <conditionalFormatting sqref="AI204">
    <cfRule type="expression" dxfId="699" priority="833">
      <formula>IF(RIGHT(TEXT(AI204,"0.#"),1)=".",FALSE,TRUE)</formula>
    </cfRule>
    <cfRule type="expression" dxfId="698" priority="834">
      <formula>IF(RIGHT(TEXT(AI204,"0.#"),1)=".",TRUE,FALSE)</formula>
    </cfRule>
  </conditionalFormatting>
  <conditionalFormatting sqref="AI203">
    <cfRule type="expression" dxfId="697" priority="831">
      <formula>IF(RIGHT(TEXT(AI203,"0.#"),1)=".",FALSE,TRUE)</formula>
    </cfRule>
    <cfRule type="expression" dxfId="696" priority="832">
      <formula>IF(RIGHT(TEXT(AI203,"0.#"),1)=".",TRUE,FALSE)</formula>
    </cfRule>
  </conditionalFormatting>
  <conditionalFormatting sqref="AI202">
    <cfRule type="expression" dxfId="695" priority="829">
      <formula>IF(RIGHT(TEXT(AI202,"0.#"),1)=".",FALSE,TRUE)</formula>
    </cfRule>
    <cfRule type="expression" dxfId="694" priority="830">
      <formula>IF(RIGHT(TEXT(AI202,"0.#"),1)=".",TRUE,FALSE)</formula>
    </cfRule>
  </conditionalFormatting>
  <conditionalFormatting sqref="AM202">
    <cfRule type="expression" dxfId="693" priority="827">
      <formula>IF(RIGHT(TEXT(AM202,"0.#"),1)=".",FALSE,TRUE)</formula>
    </cfRule>
    <cfRule type="expression" dxfId="692" priority="828">
      <formula>IF(RIGHT(TEXT(AM202,"0.#"),1)=".",TRUE,FALSE)</formula>
    </cfRule>
  </conditionalFormatting>
  <conditionalFormatting sqref="AM203">
    <cfRule type="expression" dxfId="691" priority="825">
      <formula>IF(RIGHT(TEXT(AM203,"0.#"),1)=".",FALSE,TRUE)</formula>
    </cfRule>
    <cfRule type="expression" dxfId="690" priority="826">
      <formula>IF(RIGHT(TEXT(AM203,"0.#"),1)=".",TRUE,FALSE)</formula>
    </cfRule>
  </conditionalFormatting>
  <conditionalFormatting sqref="AM204">
    <cfRule type="expression" dxfId="689" priority="823">
      <formula>IF(RIGHT(TEXT(AM204,"0.#"),1)=".",FALSE,TRUE)</formula>
    </cfRule>
    <cfRule type="expression" dxfId="688" priority="824">
      <formula>IF(RIGHT(TEXT(AM204,"0.#"),1)=".",TRUE,FALSE)</formula>
    </cfRule>
  </conditionalFormatting>
  <conditionalFormatting sqref="AQ202:AQ204">
    <cfRule type="expression" dxfId="687" priority="821">
      <formula>IF(RIGHT(TEXT(AQ202,"0.#"),1)=".",FALSE,TRUE)</formula>
    </cfRule>
    <cfRule type="expression" dxfId="686" priority="822">
      <formula>IF(RIGHT(TEXT(AQ202,"0.#"),1)=".",TRUE,FALSE)</formula>
    </cfRule>
  </conditionalFormatting>
  <conditionalFormatting sqref="AU202:AU204">
    <cfRule type="expression" dxfId="685" priority="819">
      <formula>IF(RIGHT(TEXT(AU202,"0.#"),1)=".",FALSE,TRUE)</formula>
    </cfRule>
    <cfRule type="expression" dxfId="684" priority="820">
      <formula>IF(RIGHT(TEXT(AU202,"0.#"),1)=".",TRUE,FALSE)</formula>
    </cfRule>
  </conditionalFormatting>
  <conditionalFormatting sqref="AE205">
    <cfRule type="expression" dxfId="683" priority="817">
      <formula>IF(RIGHT(TEXT(AE205,"0.#"),1)=".",FALSE,TRUE)</formula>
    </cfRule>
    <cfRule type="expression" dxfId="682" priority="818">
      <formula>IF(RIGHT(TEXT(AE205,"0.#"),1)=".",TRUE,FALSE)</formula>
    </cfRule>
  </conditionalFormatting>
  <conditionalFormatting sqref="AE206">
    <cfRule type="expression" dxfId="681" priority="815">
      <formula>IF(RIGHT(TEXT(AE206,"0.#"),1)=".",FALSE,TRUE)</formula>
    </cfRule>
    <cfRule type="expression" dxfId="680" priority="816">
      <formula>IF(RIGHT(TEXT(AE206,"0.#"),1)=".",TRUE,FALSE)</formula>
    </cfRule>
  </conditionalFormatting>
  <conditionalFormatting sqref="AE207">
    <cfRule type="expression" dxfId="679" priority="813">
      <formula>IF(RIGHT(TEXT(AE207,"0.#"),1)=".",FALSE,TRUE)</formula>
    </cfRule>
    <cfRule type="expression" dxfId="678" priority="814">
      <formula>IF(RIGHT(TEXT(AE207,"0.#"),1)=".",TRUE,FALSE)</formula>
    </cfRule>
  </conditionalFormatting>
  <conditionalFormatting sqref="AI207">
    <cfRule type="expression" dxfId="677" priority="811">
      <formula>IF(RIGHT(TEXT(AI207,"0.#"),1)=".",FALSE,TRUE)</formula>
    </cfRule>
    <cfRule type="expression" dxfId="676" priority="812">
      <formula>IF(RIGHT(TEXT(AI207,"0.#"),1)=".",TRUE,FALSE)</formula>
    </cfRule>
  </conditionalFormatting>
  <conditionalFormatting sqref="AI206">
    <cfRule type="expression" dxfId="675" priority="809">
      <formula>IF(RIGHT(TEXT(AI206,"0.#"),1)=".",FALSE,TRUE)</formula>
    </cfRule>
    <cfRule type="expression" dxfId="674" priority="810">
      <formula>IF(RIGHT(TEXT(AI206,"0.#"),1)=".",TRUE,FALSE)</formula>
    </cfRule>
  </conditionalFormatting>
  <conditionalFormatting sqref="AI205">
    <cfRule type="expression" dxfId="673" priority="807">
      <formula>IF(RIGHT(TEXT(AI205,"0.#"),1)=".",FALSE,TRUE)</formula>
    </cfRule>
    <cfRule type="expression" dxfId="672" priority="808">
      <formula>IF(RIGHT(TEXT(AI205,"0.#"),1)=".",TRUE,FALSE)</formula>
    </cfRule>
  </conditionalFormatting>
  <conditionalFormatting sqref="AM205">
    <cfRule type="expression" dxfId="671" priority="805">
      <formula>IF(RIGHT(TEXT(AM205,"0.#"),1)=".",FALSE,TRUE)</formula>
    </cfRule>
    <cfRule type="expression" dxfId="670" priority="806">
      <formula>IF(RIGHT(TEXT(AM205,"0.#"),1)=".",TRUE,FALSE)</formula>
    </cfRule>
  </conditionalFormatting>
  <conditionalFormatting sqref="AM206">
    <cfRule type="expression" dxfId="669" priority="803">
      <formula>IF(RIGHT(TEXT(AM206,"0.#"),1)=".",FALSE,TRUE)</formula>
    </cfRule>
    <cfRule type="expression" dxfId="668" priority="804">
      <formula>IF(RIGHT(TEXT(AM206,"0.#"),1)=".",TRUE,FALSE)</formula>
    </cfRule>
  </conditionalFormatting>
  <conditionalFormatting sqref="AM207">
    <cfRule type="expression" dxfId="667" priority="801">
      <formula>IF(RIGHT(TEXT(AM207,"0.#"),1)=".",FALSE,TRUE)</formula>
    </cfRule>
    <cfRule type="expression" dxfId="666" priority="802">
      <formula>IF(RIGHT(TEXT(AM207,"0.#"),1)=".",TRUE,FALSE)</formula>
    </cfRule>
  </conditionalFormatting>
  <conditionalFormatting sqref="AQ205:AQ207">
    <cfRule type="expression" dxfId="665" priority="799">
      <formula>IF(RIGHT(TEXT(AQ205,"0.#"),1)=".",FALSE,TRUE)</formula>
    </cfRule>
    <cfRule type="expression" dxfId="664" priority="800">
      <formula>IF(RIGHT(TEXT(AQ205,"0.#"),1)=".",TRUE,FALSE)</formula>
    </cfRule>
  </conditionalFormatting>
  <conditionalFormatting sqref="AU205:AU207">
    <cfRule type="expression" dxfId="663" priority="797">
      <formula>IF(RIGHT(TEXT(AU205,"0.#"),1)=".",FALSE,TRUE)</formula>
    </cfRule>
    <cfRule type="expression" dxfId="662" priority="798">
      <formula>IF(RIGHT(TEXT(AU205,"0.#"),1)=".",TRUE,FALSE)</formula>
    </cfRule>
  </conditionalFormatting>
  <conditionalFormatting sqref="AL401:AO428">
    <cfRule type="expression" dxfId="661" priority="793">
      <formula>IF(AND(AL401&gt;=0, RIGHT(TEXT(AL401,"0.#"),1)&lt;&gt;"."),TRUE,FALSE)</formula>
    </cfRule>
    <cfRule type="expression" dxfId="660" priority="794">
      <formula>IF(AND(AL401&gt;=0, RIGHT(TEXT(AL401,"0.#"),1)="."),TRUE,FALSE)</formula>
    </cfRule>
    <cfRule type="expression" dxfId="659" priority="795">
      <formula>IF(AND(AL401&lt;0, RIGHT(TEXT(AL401,"0.#"),1)&lt;&gt;"."),TRUE,FALSE)</formula>
    </cfRule>
    <cfRule type="expression" dxfId="658" priority="796">
      <formula>IF(AND(AL401&lt;0, RIGHT(TEXT(AL401,"0.#"),1)="."),TRUE,FALSE)</formula>
    </cfRule>
  </conditionalFormatting>
  <conditionalFormatting sqref="AL399:AO400">
    <cfRule type="expression" dxfId="657" priority="787">
      <formula>IF(AND(AL399&gt;=0, RIGHT(TEXT(AL399,"0.#"),1)&lt;&gt;"."),TRUE,FALSE)</formula>
    </cfRule>
    <cfRule type="expression" dxfId="656" priority="788">
      <formula>IF(AND(AL399&gt;=0, RIGHT(TEXT(AL399,"0.#"),1)="."),TRUE,FALSE)</formula>
    </cfRule>
    <cfRule type="expression" dxfId="655" priority="789">
      <formula>IF(AND(AL399&lt;0, RIGHT(TEXT(AL399,"0.#"),1)&lt;&gt;"."),TRUE,FALSE)</formula>
    </cfRule>
    <cfRule type="expression" dxfId="654" priority="790">
      <formula>IF(AND(AL399&lt;0, RIGHT(TEXT(AL399,"0.#"),1)="."),TRUE,FALSE)</formula>
    </cfRule>
  </conditionalFormatting>
  <conditionalFormatting sqref="AL434:AO461">
    <cfRule type="expression" dxfId="653" priority="781">
      <formula>IF(AND(AL434&gt;=0, RIGHT(TEXT(AL434,"0.#"),1)&lt;&gt;"."),TRUE,FALSE)</formula>
    </cfRule>
    <cfRule type="expression" dxfId="652" priority="782">
      <formula>IF(AND(AL434&gt;=0, RIGHT(TEXT(AL434,"0.#"),1)="."),TRUE,FALSE)</formula>
    </cfRule>
    <cfRule type="expression" dxfId="651" priority="783">
      <formula>IF(AND(AL434&lt;0, RIGHT(TEXT(AL434,"0.#"),1)&lt;&gt;"."),TRUE,FALSE)</formula>
    </cfRule>
    <cfRule type="expression" dxfId="650" priority="784">
      <formula>IF(AND(AL434&lt;0, RIGHT(TEXT(AL434,"0.#"),1)="."),TRUE,FALSE)</formula>
    </cfRule>
  </conditionalFormatting>
  <conditionalFormatting sqref="AL432:AO433">
    <cfRule type="expression" dxfId="649" priority="775">
      <formula>IF(AND(AL432&gt;=0, RIGHT(TEXT(AL432,"0.#"),1)&lt;&gt;"."),TRUE,FALSE)</formula>
    </cfRule>
    <cfRule type="expression" dxfId="648" priority="776">
      <formula>IF(AND(AL432&gt;=0, RIGHT(TEXT(AL432,"0.#"),1)="."),TRUE,FALSE)</formula>
    </cfRule>
    <cfRule type="expression" dxfId="647" priority="777">
      <formula>IF(AND(AL432&lt;0, RIGHT(TEXT(AL432,"0.#"),1)&lt;&gt;"."),TRUE,FALSE)</formula>
    </cfRule>
    <cfRule type="expression" dxfId="646" priority="778">
      <formula>IF(AND(AL432&lt;0, RIGHT(TEXT(AL432,"0.#"),1)="."),TRUE,FALSE)</formula>
    </cfRule>
  </conditionalFormatting>
  <conditionalFormatting sqref="AL467:AO494">
    <cfRule type="expression" dxfId="645" priority="769">
      <formula>IF(AND(AL467&gt;=0, RIGHT(TEXT(AL467,"0.#"),1)&lt;&gt;"."),TRUE,FALSE)</formula>
    </cfRule>
    <cfRule type="expression" dxfId="644" priority="770">
      <formula>IF(AND(AL467&gt;=0, RIGHT(TEXT(AL467,"0.#"),1)="."),TRUE,FALSE)</formula>
    </cfRule>
    <cfRule type="expression" dxfId="643" priority="771">
      <formula>IF(AND(AL467&lt;0, RIGHT(TEXT(AL467,"0.#"),1)&lt;&gt;"."),TRUE,FALSE)</formula>
    </cfRule>
    <cfRule type="expression" dxfId="642" priority="772">
      <formula>IF(AND(AL467&lt;0, RIGHT(TEXT(AL467,"0.#"),1)="."),TRUE,FALSE)</formula>
    </cfRule>
  </conditionalFormatting>
  <conditionalFormatting sqref="AL465:AO466">
    <cfRule type="expression" dxfId="641" priority="763">
      <formula>IF(AND(AL465&gt;=0, RIGHT(TEXT(AL465,"0.#"),1)&lt;&gt;"."),TRUE,FALSE)</formula>
    </cfRule>
    <cfRule type="expression" dxfId="640" priority="764">
      <formula>IF(AND(AL465&gt;=0, RIGHT(TEXT(AL465,"0.#"),1)="."),TRUE,FALSE)</formula>
    </cfRule>
    <cfRule type="expression" dxfId="639" priority="765">
      <formula>IF(AND(AL465&lt;0, RIGHT(TEXT(AL465,"0.#"),1)&lt;&gt;"."),TRUE,FALSE)</formula>
    </cfRule>
    <cfRule type="expression" dxfId="638" priority="766">
      <formula>IF(AND(AL465&lt;0, RIGHT(TEXT(AL465,"0.#"),1)="."),TRUE,FALSE)</formula>
    </cfRule>
  </conditionalFormatting>
  <conditionalFormatting sqref="AL500:AO527">
    <cfRule type="expression" dxfId="637" priority="757">
      <formula>IF(AND(AL500&gt;=0, RIGHT(TEXT(AL500,"0.#"),1)&lt;&gt;"."),TRUE,FALSE)</formula>
    </cfRule>
    <cfRule type="expression" dxfId="636" priority="758">
      <formula>IF(AND(AL500&gt;=0, RIGHT(TEXT(AL500,"0.#"),1)="."),TRUE,FALSE)</formula>
    </cfRule>
    <cfRule type="expression" dxfId="635" priority="759">
      <formula>IF(AND(AL500&lt;0, RIGHT(TEXT(AL500,"0.#"),1)&lt;&gt;"."),TRUE,FALSE)</formula>
    </cfRule>
    <cfRule type="expression" dxfId="634" priority="760">
      <formula>IF(AND(AL500&lt;0, RIGHT(TEXT(AL500,"0.#"),1)="."),TRUE,FALSE)</formula>
    </cfRule>
  </conditionalFormatting>
  <conditionalFormatting sqref="AL498:AO499">
    <cfRule type="expression" dxfId="633" priority="751">
      <formula>IF(AND(AL498&gt;=0, RIGHT(TEXT(AL498,"0.#"),1)&lt;&gt;"."),TRUE,FALSE)</formula>
    </cfRule>
    <cfRule type="expression" dxfId="632" priority="752">
      <formula>IF(AND(AL498&gt;=0, RIGHT(TEXT(AL498,"0.#"),1)="."),TRUE,FALSE)</formula>
    </cfRule>
    <cfRule type="expression" dxfId="631" priority="753">
      <formula>IF(AND(AL498&lt;0, RIGHT(TEXT(AL498,"0.#"),1)&lt;&gt;"."),TRUE,FALSE)</formula>
    </cfRule>
    <cfRule type="expression" dxfId="630" priority="754">
      <formula>IF(AND(AL498&lt;0, RIGHT(TEXT(AL498,"0.#"),1)="."),TRUE,FALSE)</formula>
    </cfRule>
  </conditionalFormatting>
  <conditionalFormatting sqref="AL533:AO560">
    <cfRule type="expression" dxfId="629" priority="745">
      <formula>IF(AND(AL533&gt;=0, RIGHT(TEXT(AL533,"0.#"),1)&lt;&gt;"."),TRUE,FALSE)</formula>
    </cfRule>
    <cfRule type="expression" dxfId="628" priority="746">
      <formula>IF(AND(AL533&gt;=0, RIGHT(TEXT(AL533,"0.#"),1)="."),TRUE,FALSE)</formula>
    </cfRule>
    <cfRule type="expression" dxfId="627" priority="747">
      <formula>IF(AND(AL533&lt;0, RIGHT(TEXT(AL533,"0.#"),1)&lt;&gt;"."),TRUE,FALSE)</formula>
    </cfRule>
    <cfRule type="expression" dxfId="626" priority="748">
      <formula>IF(AND(AL533&lt;0, RIGHT(TEXT(AL533,"0.#"),1)="."),TRUE,FALSE)</formula>
    </cfRule>
  </conditionalFormatting>
  <conditionalFormatting sqref="AL531:AO532">
    <cfRule type="expression" dxfId="625" priority="739">
      <formula>IF(AND(AL531&gt;=0, RIGHT(TEXT(AL531,"0.#"),1)&lt;&gt;"."),TRUE,FALSE)</formula>
    </cfRule>
    <cfRule type="expression" dxfId="624" priority="740">
      <formula>IF(AND(AL531&gt;=0, RIGHT(TEXT(AL531,"0.#"),1)="."),TRUE,FALSE)</formula>
    </cfRule>
    <cfRule type="expression" dxfId="623" priority="741">
      <formula>IF(AND(AL531&lt;0, RIGHT(TEXT(AL531,"0.#"),1)&lt;&gt;"."),TRUE,FALSE)</formula>
    </cfRule>
    <cfRule type="expression" dxfId="622" priority="742">
      <formula>IF(AND(AL531&lt;0, RIGHT(TEXT(AL531,"0.#"),1)="."),TRUE,FALSE)</formula>
    </cfRule>
  </conditionalFormatting>
  <conditionalFormatting sqref="Y531:Y532">
    <cfRule type="expression" dxfId="621" priority="737">
      <formula>IF(RIGHT(TEXT(Y531,"0.#"),1)=".",FALSE,TRUE)</formula>
    </cfRule>
    <cfRule type="expression" dxfId="620" priority="738">
      <formula>IF(RIGHT(TEXT(Y531,"0.#"),1)=".",TRUE,FALSE)</formula>
    </cfRule>
  </conditionalFormatting>
  <conditionalFormatting sqref="AL566:AO593">
    <cfRule type="expression" dxfId="619" priority="733">
      <formula>IF(AND(AL566&gt;=0, RIGHT(TEXT(AL566,"0.#"),1)&lt;&gt;"."),TRUE,FALSE)</formula>
    </cfRule>
    <cfRule type="expression" dxfId="618" priority="734">
      <formula>IF(AND(AL566&gt;=0, RIGHT(TEXT(AL566,"0.#"),1)="."),TRUE,FALSE)</formula>
    </cfRule>
    <cfRule type="expression" dxfId="617" priority="735">
      <formula>IF(AND(AL566&lt;0, RIGHT(TEXT(AL566,"0.#"),1)&lt;&gt;"."),TRUE,FALSE)</formula>
    </cfRule>
    <cfRule type="expression" dxfId="616" priority="736">
      <formula>IF(AND(AL566&lt;0, RIGHT(TEXT(AL566,"0.#"),1)="."),TRUE,FALSE)</formula>
    </cfRule>
  </conditionalFormatting>
  <conditionalFormatting sqref="Y566:Y593">
    <cfRule type="expression" dxfId="615" priority="731">
      <formula>IF(RIGHT(TEXT(Y566,"0.#"),1)=".",FALSE,TRUE)</formula>
    </cfRule>
    <cfRule type="expression" dxfId="614" priority="732">
      <formula>IF(RIGHT(TEXT(Y566,"0.#"),1)=".",TRUE,FALSE)</formula>
    </cfRule>
  </conditionalFormatting>
  <conditionalFormatting sqref="AL564:AO565">
    <cfRule type="expression" dxfId="613" priority="727">
      <formula>IF(AND(AL564&gt;=0, RIGHT(TEXT(AL564,"0.#"),1)&lt;&gt;"."),TRUE,FALSE)</formula>
    </cfRule>
    <cfRule type="expression" dxfId="612" priority="728">
      <formula>IF(AND(AL564&gt;=0, RIGHT(TEXT(AL564,"0.#"),1)="."),TRUE,FALSE)</formula>
    </cfRule>
    <cfRule type="expression" dxfId="611" priority="729">
      <formula>IF(AND(AL564&lt;0, RIGHT(TEXT(AL564,"0.#"),1)&lt;&gt;"."),TRUE,FALSE)</formula>
    </cfRule>
    <cfRule type="expression" dxfId="610" priority="730">
      <formula>IF(AND(AL564&lt;0, RIGHT(TEXT(AL564,"0.#"),1)="."),TRUE,FALSE)</formula>
    </cfRule>
  </conditionalFormatting>
  <conditionalFormatting sqref="Y564:Y565">
    <cfRule type="expression" dxfId="609" priority="725">
      <formula>IF(RIGHT(TEXT(Y564,"0.#"),1)=".",FALSE,TRUE)</formula>
    </cfRule>
    <cfRule type="expression" dxfId="608" priority="726">
      <formula>IF(RIGHT(TEXT(Y564,"0.#"),1)=".",TRUE,FALSE)</formula>
    </cfRule>
  </conditionalFormatting>
  <conditionalFormatting sqref="AL599:AO626">
    <cfRule type="expression" dxfId="607" priority="721">
      <formula>IF(AND(AL599&gt;=0, RIGHT(TEXT(AL599,"0.#"),1)&lt;&gt;"."),TRUE,FALSE)</formula>
    </cfRule>
    <cfRule type="expression" dxfId="606" priority="722">
      <formula>IF(AND(AL599&gt;=0, RIGHT(TEXT(AL599,"0.#"),1)="."),TRUE,FALSE)</formula>
    </cfRule>
    <cfRule type="expression" dxfId="605" priority="723">
      <formula>IF(AND(AL599&lt;0, RIGHT(TEXT(AL599,"0.#"),1)&lt;&gt;"."),TRUE,FALSE)</formula>
    </cfRule>
    <cfRule type="expression" dxfId="604" priority="724">
      <formula>IF(AND(AL599&lt;0, RIGHT(TEXT(AL599,"0.#"),1)="."),TRUE,FALSE)</formula>
    </cfRule>
  </conditionalFormatting>
  <conditionalFormatting sqref="Y599:Y626">
    <cfRule type="expression" dxfId="603" priority="719">
      <formula>IF(RIGHT(TEXT(Y599,"0.#"),1)=".",FALSE,TRUE)</formula>
    </cfRule>
    <cfRule type="expression" dxfId="602" priority="720">
      <formula>IF(RIGHT(TEXT(Y599,"0.#"),1)=".",TRUE,FALSE)</formula>
    </cfRule>
  </conditionalFormatting>
  <conditionalFormatting sqref="AL597:AO598">
    <cfRule type="expression" dxfId="601" priority="715">
      <formula>IF(AND(AL597&gt;=0, RIGHT(TEXT(AL597,"0.#"),1)&lt;&gt;"."),TRUE,FALSE)</formula>
    </cfRule>
    <cfRule type="expression" dxfId="600" priority="716">
      <formula>IF(AND(AL597&gt;=0, RIGHT(TEXT(AL597,"0.#"),1)="."),TRUE,FALSE)</formula>
    </cfRule>
    <cfRule type="expression" dxfId="599" priority="717">
      <formula>IF(AND(AL597&lt;0, RIGHT(TEXT(AL597,"0.#"),1)&lt;&gt;"."),TRUE,FALSE)</formula>
    </cfRule>
    <cfRule type="expression" dxfId="598" priority="718">
      <formula>IF(AND(AL597&lt;0, RIGHT(TEXT(AL597,"0.#"),1)="."),TRUE,FALSE)</formula>
    </cfRule>
  </conditionalFormatting>
  <conditionalFormatting sqref="Y597:Y598">
    <cfRule type="expression" dxfId="597" priority="713">
      <formula>IF(RIGHT(TEXT(Y597,"0.#"),1)=".",FALSE,TRUE)</formula>
    </cfRule>
    <cfRule type="expression" dxfId="596" priority="714">
      <formula>IF(RIGHT(TEXT(Y597,"0.#"),1)=".",TRUE,FALSE)</formula>
    </cfRule>
  </conditionalFormatting>
  <conditionalFormatting sqref="AU33">
    <cfRule type="expression" dxfId="595" priority="709">
      <formula>IF(RIGHT(TEXT(AU33,"0.#"),1)=".",FALSE,TRUE)</formula>
    </cfRule>
    <cfRule type="expression" dxfId="594" priority="710">
      <formula>IF(RIGHT(TEXT(AU33,"0.#"),1)=".",TRUE,FALSE)</formula>
    </cfRule>
  </conditionalFormatting>
  <conditionalFormatting sqref="AU32">
    <cfRule type="expression" dxfId="593" priority="711">
      <formula>IF(RIGHT(TEXT(AU32,"0.#"),1)=".",FALSE,TRUE)</formula>
    </cfRule>
    <cfRule type="expression" dxfId="592" priority="712">
      <formula>IF(RIGHT(TEXT(AU32,"0.#"),1)=".",TRUE,FALSE)</formula>
    </cfRule>
  </conditionalFormatting>
  <conditionalFormatting sqref="P29:AC29">
    <cfRule type="expression" dxfId="591" priority="707">
      <formula>IF(RIGHT(TEXT(P29,"0.#"),1)=".",FALSE,TRUE)</formula>
    </cfRule>
    <cfRule type="expression" dxfId="590" priority="708">
      <formula>IF(RIGHT(TEXT(P29,"0.#"),1)=".",TRUE,FALSE)</formula>
    </cfRule>
  </conditionalFormatting>
  <conditionalFormatting sqref="AM41">
    <cfRule type="expression" dxfId="589" priority="689">
      <formula>IF(RIGHT(TEXT(AM41,"0.#"),1)=".",FALSE,TRUE)</formula>
    </cfRule>
    <cfRule type="expression" dxfId="588" priority="690">
      <formula>IF(RIGHT(TEXT(AM41,"0.#"),1)=".",TRUE,FALSE)</formula>
    </cfRule>
  </conditionalFormatting>
  <conditionalFormatting sqref="AM40">
    <cfRule type="expression" dxfId="587" priority="691">
      <formula>IF(RIGHT(TEXT(AM40,"0.#"),1)=".",FALSE,TRUE)</formula>
    </cfRule>
    <cfRule type="expression" dxfId="586" priority="692">
      <formula>IF(RIGHT(TEXT(AM40,"0.#"),1)=".",TRUE,FALSE)</formula>
    </cfRule>
  </conditionalFormatting>
  <conditionalFormatting sqref="AE39">
    <cfRule type="expression" dxfId="585" priority="705">
      <formula>IF(RIGHT(TEXT(AE39,"0.#"),1)=".",FALSE,TRUE)</formula>
    </cfRule>
    <cfRule type="expression" dxfId="584" priority="706">
      <formula>IF(RIGHT(TEXT(AE39,"0.#"),1)=".",TRUE,FALSE)</formula>
    </cfRule>
  </conditionalFormatting>
  <conditionalFormatting sqref="AQ39:AQ41">
    <cfRule type="expression" dxfId="583" priority="687">
      <formula>IF(RIGHT(TEXT(AQ39,"0.#"),1)=".",FALSE,TRUE)</formula>
    </cfRule>
    <cfRule type="expression" dxfId="582" priority="688">
      <formula>IF(RIGHT(TEXT(AQ39,"0.#"),1)=".",TRUE,FALSE)</formula>
    </cfRule>
  </conditionalFormatting>
  <conditionalFormatting sqref="AU39 AU41">
    <cfRule type="expression" dxfId="581" priority="685">
      <formula>IF(RIGHT(TEXT(AU39,"0.#"),1)=".",FALSE,TRUE)</formula>
    </cfRule>
    <cfRule type="expression" dxfId="580" priority="686">
      <formula>IF(RIGHT(TEXT(AU39,"0.#"),1)=".",TRUE,FALSE)</formula>
    </cfRule>
  </conditionalFormatting>
  <conditionalFormatting sqref="AE40">
    <cfRule type="expression" dxfId="579" priority="703">
      <formula>IF(RIGHT(TEXT(AE40,"0.#"),1)=".",FALSE,TRUE)</formula>
    </cfRule>
    <cfRule type="expression" dxfId="578" priority="704">
      <formula>IF(RIGHT(TEXT(AE40,"0.#"),1)=".",TRUE,FALSE)</formula>
    </cfRule>
  </conditionalFormatting>
  <conditionalFormatting sqref="AE41">
    <cfRule type="expression" dxfId="577" priority="701">
      <formula>IF(RIGHT(TEXT(AE41,"0.#"),1)=".",FALSE,TRUE)</formula>
    </cfRule>
    <cfRule type="expression" dxfId="576" priority="702">
      <formula>IF(RIGHT(TEXT(AE41,"0.#"),1)=".",TRUE,FALSE)</formula>
    </cfRule>
  </conditionalFormatting>
  <conditionalFormatting sqref="AM39">
    <cfRule type="expression" dxfId="575" priority="693">
      <formula>IF(RIGHT(TEXT(AM39,"0.#"),1)=".",FALSE,TRUE)</formula>
    </cfRule>
    <cfRule type="expression" dxfId="574" priority="694">
      <formula>IF(RIGHT(TEXT(AM39,"0.#"),1)=".",TRUE,FALSE)</formula>
    </cfRule>
  </conditionalFormatting>
  <conditionalFormatting sqref="AM69">
    <cfRule type="expression" dxfId="573" priority="657">
      <formula>IF(RIGHT(TEXT(AM69,"0.#"),1)=".",FALSE,TRUE)</formula>
    </cfRule>
    <cfRule type="expression" dxfId="572" priority="658">
      <formula>IF(RIGHT(TEXT(AM69,"0.#"),1)=".",TRUE,FALSE)</formula>
    </cfRule>
  </conditionalFormatting>
  <conditionalFormatting sqref="AE70 AM70">
    <cfRule type="expression" dxfId="571" priority="655">
      <formula>IF(RIGHT(TEXT(AE70,"0.#"),1)=".",FALSE,TRUE)</formula>
    </cfRule>
    <cfRule type="expression" dxfId="570" priority="656">
      <formula>IF(RIGHT(TEXT(AE70,"0.#"),1)=".",TRUE,FALSE)</formula>
    </cfRule>
  </conditionalFormatting>
  <conditionalFormatting sqref="AI70">
    <cfRule type="expression" dxfId="569" priority="653">
      <formula>IF(RIGHT(TEXT(AI70,"0.#"),1)=".",FALSE,TRUE)</formula>
    </cfRule>
    <cfRule type="expression" dxfId="568" priority="654">
      <formula>IF(RIGHT(TEXT(AI70,"0.#"),1)=".",TRUE,FALSE)</formula>
    </cfRule>
  </conditionalFormatting>
  <conditionalFormatting sqref="AQ70">
    <cfRule type="expression" dxfId="567" priority="651">
      <formula>IF(RIGHT(TEXT(AQ70,"0.#"),1)=".",FALSE,TRUE)</formula>
    </cfRule>
    <cfRule type="expression" dxfId="566" priority="652">
      <formula>IF(RIGHT(TEXT(AQ70,"0.#"),1)=".",TRUE,FALSE)</formula>
    </cfRule>
  </conditionalFormatting>
  <conditionalFormatting sqref="AE69 AQ69">
    <cfRule type="expression" dxfId="565" priority="661">
      <formula>IF(RIGHT(TEXT(AE69,"0.#"),1)=".",FALSE,TRUE)</formula>
    </cfRule>
    <cfRule type="expression" dxfId="564" priority="662">
      <formula>IF(RIGHT(TEXT(AE69,"0.#"),1)=".",TRUE,FALSE)</formula>
    </cfRule>
  </conditionalFormatting>
  <conditionalFormatting sqref="AI69">
    <cfRule type="expression" dxfId="563" priority="659">
      <formula>IF(RIGHT(TEXT(AI69,"0.#"),1)=".",FALSE,TRUE)</formula>
    </cfRule>
    <cfRule type="expression" dxfId="562" priority="660">
      <formula>IF(RIGHT(TEXT(AI69,"0.#"),1)=".",TRUE,FALSE)</formula>
    </cfRule>
  </conditionalFormatting>
  <conditionalFormatting sqref="AE66 AQ66">
    <cfRule type="expression" dxfId="561" priority="649">
      <formula>IF(RIGHT(TEXT(AE66,"0.#"),1)=".",FALSE,TRUE)</formula>
    </cfRule>
    <cfRule type="expression" dxfId="560" priority="650">
      <formula>IF(RIGHT(TEXT(AE66,"0.#"),1)=".",TRUE,FALSE)</formula>
    </cfRule>
  </conditionalFormatting>
  <conditionalFormatting sqref="AI66">
    <cfRule type="expression" dxfId="559" priority="647">
      <formula>IF(RIGHT(TEXT(AI66,"0.#"),1)=".",FALSE,TRUE)</formula>
    </cfRule>
    <cfRule type="expression" dxfId="558" priority="648">
      <formula>IF(RIGHT(TEXT(AI66,"0.#"),1)=".",TRUE,FALSE)</formula>
    </cfRule>
  </conditionalFormatting>
  <conditionalFormatting sqref="AM66">
    <cfRule type="expression" dxfId="557" priority="645">
      <formula>IF(RIGHT(TEXT(AM66,"0.#"),1)=".",FALSE,TRUE)</formula>
    </cfRule>
    <cfRule type="expression" dxfId="556" priority="646">
      <formula>IF(RIGHT(TEXT(AM66,"0.#"),1)=".",TRUE,FALSE)</formula>
    </cfRule>
  </conditionalFormatting>
  <conditionalFormatting sqref="AE67">
    <cfRule type="expression" dxfId="555" priority="643">
      <formula>IF(RIGHT(TEXT(AE67,"0.#"),1)=".",FALSE,TRUE)</formula>
    </cfRule>
    <cfRule type="expression" dxfId="554" priority="644">
      <formula>IF(RIGHT(TEXT(AE67,"0.#"),1)=".",TRUE,FALSE)</formula>
    </cfRule>
  </conditionalFormatting>
  <conditionalFormatting sqref="AI67">
    <cfRule type="expression" dxfId="553" priority="641">
      <formula>IF(RIGHT(TEXT(AI67,"0.#"),1)=".",FALSE,TRUE)</formula>
    </cfRule>
    <cfRule type="expression" dxfId="552" priority="642">
      <formula>IF(RIGHT(TEXT(AI67,"0.#"),1)=".",TRUE,FALSE)</formula>
    </cfRule>
  </conditionalFormatting>
  <conditionalFormatting sqref="AM67">
    <cfRule type="expression" dxfId="551" priority="639">
      <formula>IF(RIGHT(TEXT(AM67,"0.#"),1)=".",FALSE,TRUE)</formula>
    </cfRule>
    <cfRule type="expression" dxfId="550" priority="640">
      <formula>IF(RIGHT(TEXT(AM67,"0.#"),1)=".",TRUE,FALSE)</formula>
    </cfRule>
  </conditionalFormatting>
  <conditionalFormatting sqref="AQ67">
    <cfRule type="expression" dxfId="549" priority="637">
      <formula>IF(RIGHT(TEXT(AQ67,"0.#"),1)=".",FALSE,TRUE)</formula>
    </cfRule>
    <cfRule type="expression" dxfId="548" priority="638">
      <formula>IF(RIGHT(TEXT(AQ67,"0.#"),1)=".",TRUE,FALSE)</formula>
    </cfRule>
  </conditionalFormatting>
  <conditionalFormatting sqref="AU66">
    <cfRule type="expression" dxfId="547" priority="635">
      <formula>IF(RIGHT(TEXT(AU66,"0.#"),1)=".",FALSE,TRUE)</formula>
    </cfRule>
    <cfRule type="expression" dxfId="546" priority="636">
      <formula>IF(RIGHT(TEXT(AU66,"0.#"),1)=".",TRUE,FALSE)</formula>
    </cfRule>
  </conditionalFormatting>
  <conditionalFormatting sqref="AU67">
    <cfRule type="expression" dxfId="545" priority="633">
      <formula>IF(RIGHT(TEXT(AU67,"0.#"),1)=".",FALSE,TRUE)</formula>
    </cfRule>
    <cfRule type="expression" dxfId="544" priority="634">
      <formula>IF(RIGHT(TEXT(AU67,"0.#"),1)=".",TRUE,FALSE)</formula>
    </cfRule>
  </conditionalFormatting>
  <conditionalFormatting sqref="AE100 AQ100">
    <cfRule type="expression" dxfId="543" priority="595">
      <formula>IF(RIGHT(TEXT(AE100,"0.#"),1)=".",FALSE,TRUE)</formula>
    </cfRule>
    <cfRule type="expression" dxfId="542" priority="596">
      <formula>IF(RIGHT(TEXT(AE100,"0.#"),1)=".",TRUE,FALSE)</formula>
    </cfRule>
  </conditionalFormatting>
  <conditionalFormatting sqref="AI100">
    <cfRule type="expression" dxfId="541" priority="593">
      <formula>IF(RIGHT(TEXT(AI100,"0.#"),1)=".",FALSE,TRUE)</formula>
    </cfRule>
    <cfRule type="expression" dxfId="540" priority="594">
      <formula>IF(RIGHT(TEXT(AI100,"0.#"),1)=".",TRUE,FALSE)</formula>
    </cfRule>
  </conditionalFormatting>
  <conditionalFormatting sqref="AM100">
    <cfRule type="expression" dxfId="539" priority="591">
      <formula>IF(RIGHT(TEXT(AM100,"0.#"),1)=".",FALSE,TRUE)</formula>
    </cfRule>
    <cfRule type="expression" dxfId="538" priority="592">
      <formula>IF(RIGHT(TEXT(AM100,"0.#"),1)=".",TRUE,FALSE)</formula>
    </cfRule>
  </conditionalFormatting>
  <conditionalFormatting sqref="AE101">
    <cfRule type="expression" dxfId="537" priority="589">
      <formula>IF(RIGHT(TEXT(AE101,"0.#"),1)=".",FALSE,TRUE)</formula>
    </cfRule>
    <cfRule type="expression" dxfId="536" priority="590">
      <formula>IF(RIGHT(TEXT(AE101,"0.#"),1)=".",TRUE,FALSE)</formula>
    </cfRule>
  </conditionalFormatting>
  <conditionalFormatting sqref="AI101">
    <cfRule type="expression" dxfId="535" priority="587">
      <formula>IF(RIGHT(TEXT(AI101,"0.#"),1)=".",FALSE,TRUE)</formula>
    </cfRule>
    <cfRule type="expression" dxfId="534" priority="588">
      <formula>IF(RIGHT(TEXT(AI101,"0.#"),1)=".",TRUE,FALSE)</formula>
    </cfRule>
  </conditionalFormatting>
  <conditionalFormatting sqref="AM101">
    <cfRule type="expression" dxfId="533" priority="585">
      <formula>IF(RIGHT(TEXT(AM101,"0.#"),1)=".",FALSE,TRUE)</formula>
    </cfRule>
    <cfRule type="expression" dxfId="532" priority="586">
      <formula>IF(RIGHT(TEXT(AM101,"0.#"),1)=".",TRUE,FALSE)</formula>
    </cfRule>
  </conditionalFormatting>
  <conditionalFormatting sqref="AQ101">
    <cfRule type="expression" dxfId="531" priority="583">
      <formula>IF(RIGHT(TEXT(AQ101,"0.#"),1)=".",FALSE,TRUE)</formula>
    </cfRule>
    <cfRule type="expression" dxfId="530" priority="584">
      <formula>IF(RIGHT(TEXT(AQ101,"0.#"),1)=".",TRUE,FALSE)</formula>
    </cfRule>
  </conditionalFormatting>
  <conditionalFormatting sqref="AU100">
    <cfRule type="expression" dxfId="529" priority="581">
      <formula>IF(RIGHT(TEXT(AU100,"0.#"),1)=".",FALSE,TRUE)</formula>
    </cfRule>
    <cfRule type="expression" dxfId="528" priority="582">
      <formula>IF(RIGHT(TEXT(AU100,"0.#"),1)=".",TRUE,FALSE)</formula>
    </cfRule>
  </conditionalFormatting>
  <conditionalFormatting sqref="AU101">
    <cfRule type="expression" dxfId="527" priority="579">
      <formula>IF(RIGHT(TEXT(AU101,"0.#"),1)=".",FALSE,TRUE)</formula>
    </cfRule>
    <cfRule type="expression" dxfId="526" priority="580">
      <formula>IF(RIGHT(TEXT(AU101,"0.#"),1)=".",TRUE,FALSE)</formula>
    </cfRule>
  </conditionalFormatting>
  <conditionalFormatting sqref="AE36">
    <cfRule type="expression" dxfId="525" priority="571">
      <formula>IF(RIGHT(TEXT(AE36,"0.#"),1)=".",FALSE,TRUE)</formula>
    </cfRule>
    <cfRule type="expression" dxfId="524" priority="572">
      <formula>IF(RIGHT(TEXT(AE36,"0.#"),1)=".",TRUE,FALSE)</formula>
    </cfRule>
  </conditionalFormatting>
  <conditionalFormatting sqref="AE35">
    <cfRule type="expression" dxfId="523" priority="577">
      <formula>IF(RIGHT(TEXT(AE35,"0.#"),1)=".",FALSE,TRUE)</formula>
    </cfRule>
    <cfRule type="expression" dxfId="522" priority="578">
      <formula>IF(RIGHT(TEXT(AE35,"0.#"),1)=".",TRUE,FALSE)</formula>
    </cfRule>
  </conditionalFormatting>
  <conditionalFormatting sqref="AM103">
    <cfRule type="expression" dxfId="521" priority="561">
      <formula>IF(RIGHT(TEXT(AM103,"0.#"),1)=".",FALSE,TRUE)</formula>
    </cfRule>
    <cfRule type="expression" dxfId="520" priority="562">
      <formula>IF(RIGHT(TEXT(AM103,"0.#"),1)=".",TRUE,FALSE)</formula>
    </cfRule>
  </conditionalFormatting>
  <conditionalFormatting sqref="AE104 AM104">
    <cfRule type="expression" dxfId="519" priority="559">
      <formula>IF(RIGHT(TEXT(AE104,"0.#"),1)=".",FALSE,TRUE)</formula>
    </cfRule>
    <cfRule type="expression" dxfId="518" priority="560">
      <formula>IF(RIGHT(TEXT(AE104,"0.#"),1)=".",TRUE,FALSE)</formula>
    </cfRule>
  </conditionalFormatting>
  <conditionalFormatting sqref="AI104">
    <cfRule type="expression" dxfId="517" priority="557">
      <formula>IF(RIGHT(TEXT(AI104,"0.#"),1)=".",FALSE,TRUE)</formula>
    </cfRule>
    <cfRule type="expression" dxfId="516" priority="558">
      <formula>IF(RIGHT(TEXT(AI104,"0.#"),1)=".",TRUE,FALSE)</formula>
    </cfRule>
  </conditionalFormatting>
  <conditionalFormatting sqref="AQ104">
    <cfRule type="expression" dxfId="515" priority="555">
      <formula>IF(RIGHT(TEXT(AQ104,"0.#"),1)=".",FALSE,TRUE)</formula>
    </cfRule>
    <cfRule type="expression" dxfId="514" priority="556">
      <formula>IF(RIGHT(TEXT(AQ104,"0.#"),1)=".",TRUE,FALSE)</formula>
    </cfRule>
  </conditionalFormatting>
  <conditionalFormatting sqref="AE103 AQ103">
    <cfRule type="expression" dxfId="513" priority="565">
      <formula>IF(RIGHT(TEXT(AE103,"0.#"),1)=".",FALSE,TRUE)</formula>
    </cfRule>
    <cfRule type="expression" dxfId="512" priority="566">
      <formula>IF(RIGHT(TEXT(AE103,"0.#"),1)=".",TRUE,FALSE)</formula>
    </cfRule>
  </conditionalFormatting>
  <conditionalFormatting sqref="AI103">
    <cfRule type="expression" dxfId="511" priority="563">
      <formula>IF(RIGHT(TEXT(AI103,"0.#"),1)=".",FALSE,TRUE)</formula>
    </cfRule>
    <cfRule type="expression" dxfId="510" priority="564">
      <formula>IF(RIGHT(TEXT(AI103,"0.#"),1)=".",TRUE,FALSE)</formula>
    </cfRule>
  </conditionalFormatting>
  <conditionalFormatting sqref="AM137">
    <cfRule type="expression" dxfId="509" priority="549">
      <formula>IF(RIGHT(TEXT(AM137,"0.#"),1)=".",FALSE,TRUE)</formula>
    </cfRule>
    <cfRule type="expression" dxfId="508" priority="550">
      <formula>IF(RIGHT(TEXT(AM137,"0.#"),1)=".",TRUE,FALSE)</formula>
    </cfRule>
  </conditionalFormatting>
  <conditionalFormatting sqref="AE138 AM138">
    <cfRule type="expression" dxfId="507" priority="547">
      <formula>IF(RIGHT(TEXT(AE138,"0.#"),1)=".",FALSE,TRUE)</formula>
    </cfRule>
    <cfRule type="expression" dxfId="506" priority="548">
      <formula>IF(RIGHT(TEXT(AE138,"0.#"),1)=".",TRUE,FALSE)</formula>
    </cfRule>
  </conditionalFormatting>
  <conditionalFormatting sqref="AI138">
    <cfRule type="expression" dxfId="505" priority="545">
      <formula>IF(RIGHT(TEXT(AI138,"0.#"),1)=".",FALSE,TRUE)</formula>
    </cfRule>
    <cfRule type="expression" dxfId="504" priority="546">
      <formula>IF(RIGHT(TEXT(AI138,"0.#"),1)=".",TRUE,FALSE)</formula>
    </cfRule>
  </conditionalFormatting>
  <conditionalFormatting sqref="AQ138">
    <cfRule type="expression" dxfId="503" priority="543">
      <formula>IF(RIGHT(TEXT(AQ138,"0.#"),1)=".",FALSE,TRUE)</formula>
    </cfRule>
    <cfRule type="expression" dxfId="502" priority="544">
      <formula>IF(RIGHT(TEXT(AQ138,"0.#"),1)=".",TRUE,FALSE)</formula>
    </cfRule>
  </conditionalFormatting>
  <conditionalFormatting sqref="AE137 AQ137">
    <cfRule type="expression" dxfId="501" priority="553">
      <formula>IF(RIGHT(TEXT(AE137,"0.#"),1)=".",FALSE,TRUE)</formula>
    </cfRule>
    <cfRule type="expression" dxfId="500" priority="554">
      <formula>IF(RIGHT(TEXT(AE137,"0.#"),1)=".",TRUE,FALSE)</formula>
    </cfRule>
  </conditionalFormatting>
  <conditionalFormatting sqref="AI137">
    <cfRule type="expression" dxfId="499" priority="551">
      <formula>IF(RIGHT(TEXT(AI137,"0.#"),1)=".",FALSE,TRUE)</formula>
    </cfRule>
    <cfRule type="expression" dxfId="498" priority="552">
      <formula>IF(RIGHT(TEXT(AI137,"0.#"),1)=".",TRUE,FALSE)</formula>
    </cfRule>
  </conditionalFormatting>
  <conditionalFormatting sqref="AM171">
    <cfRule type="expression" dxfId="497" priority="537">
      <formula>IF(RIGHT(TEXT(AM171,"0.#"),1)=".",FALSE,TRUE)</formula>
    </cfRule>
    <cfRule type="expression" dxfId="496" priority="538">
      <formula>IF(RIGHT(TEXT(AM171,"0.#"),1)=".",TRUE,FALSE)</formula>
    </cfRule>
  </conditionalFormatting>
  <conditionalFormatting sqref="AE172 AM172">
    <cfRule type="expression" dxfId="495" priority="535">
      <formula>IF(RIGHT(TEXT(AE172,"0.#"),1)=".",FALSE,TRUE)</formula>
    </cfRule>
    <cfRule type="expression" dxfId="494" priority="536">
      <formula>IF(RIGHT(TEXT(AE172,"0.#"),1)=".",TRUE,FALSE)</formula>
    </cfRule>
  </conditionalFormatting>
  <conditionalFormatting sqref="AI172">
    <cfRule type="expression" dxfId="493" priority="533">
      <formula>IF(RIGHT(TEXT(AI172,"0.#"),1)=".",FALSE,TRUE)</formula>
    </cfRule>
    <cfRule type="expression" dxfId="492" priority="534">
      <formula>IF(RIGHT(TEXT(AI172,"0.#"),1)=".",TRUE,FALSE)</formula>
    </cfRule>
  </conditionalFormatting>
  <conditionalFormatting sqref="AQ172">
    <cfRule type="expression" dxfId="491" priority="531">
      <formula>IF(RIGHT(TEXT(AQ172,"0.#"),1)=".",FALSE,TRUE)</formula>
    </cfRule>
    <cfRule type="expression" dxfId="490" priority="532">
      <formula>IF(RIGHT(TEXT(AQ172,"0.#"),1)=".",TRUE,FALSE)</formula>
    </cfRule>
  </conditionalFormatting>
  <conditionalFormatting sqref="AE171 AQ171">
    <cfRule type="expression" dxfId="489" priority="541">
      <formula>IF(RIGHT(TEXT(AE171,"0.#"),1)=".",FALSE,TRUE)</formula>
    </cfRule>
    <cfRule type="expression" dxfId="488" priority="542">
      <formula>IF(RIGHT(TEXT(AE171,"0.#"),1)=".",TRUE,FALSE)</formula>
    </cfRule>
  </conditionalFormatting>
  <conditionalFormatting sqref="AI171">
    <cfRule type="expression" dxfId="487" priority="539">
      <formula>IF(RIGHT(TEXT(AI171,"0.#"),1)=".",FALSE,TRUE)</formula>
    </cfRule>
    <cfRule type="expression" dxfId="486" priority="540">
      <formula>IF(RIGHT(TEXT(AI171,"0.#"),1)=".",TRUE,FALSE)</formula>
    </cfRule>
  </conditionalFormatting>
  <conditionalFormatting sqref="AE73">
    <cfRule type="expression" dxfId="485" priority="529">
      <formula>IF(RIGHT(TEXT(AE73,"0.#"),1)=".",FALSE,TRUE)</formula>
    </cfRule>
    <cfRule type="expression" dxfId="484" priority="530">
      <formula>IF(RIGHT(TEXT(AE73,"0.#"),1)=".",TRUE,FALSE)</formula>
    </cfRule>
  </conditionalFormatting>
  <conditionalFormatting sqref="AM75">
    <cfRule type="expression" dxfId="483" priority="513">
      <formula>IF(RIGHT(TEXT(AM75,"0.#"),1)=".",FALSE,TRUE)</formula>
    </cfRule>
    <cfRule type="expression" dxfId="482" priority="514">
      <formula>IF(RIGHT(TEXT(AM75,"0.#"),1)=".",TRUE,FALSE)</formula>
    </cfRule>
  </conditionalFormatting>
  <conditionalFormatting sqref="AE74">
    <cfRule type="expression" dxfId="481" priority="527">
      <formula>IF(RIGHT(TEXT(AE74,"0.#"),1)=".",FALSE,TRUE)</formula>
    </cfRule>
    <cfRule type="expression" dxfId="480" priority="528">
      <formula>IF(RIGHT(TEXT(AE74,"0.#"),1)=".",TRUE,FALSE)</formula>
    </cfRule>
  </conditionalFormatting>
  <conditionalFormatting sqref="AE75">
    <cfRule type="expression" dxfId="479" priority="525">
      <formula>IF(RIGHT(TEXT(AE75,"0.#"),1)=".",FALSE,TRUE)</formula>
    </cfRule>
    <cfRule type="expression" dxfId="478" priority="526">
      <formula>IF(RIGHT(TEXT(AE75,"0.#"),1)=".",TRUE,FALSE)</formula>
    </cfRule>
  </conditionalFormatting>
  <conditionalFormatting sqref="AI75">
    <cfRule type="expression" dxfId="477" priority="523">
      <formula>IF(RIGHT(TEXT(AI75,"0.#"),1)=".",FALSE,TRUE)</formula>
    </cfRule>
    <cfRule type="expression" dxfId="476" priority="524">
      <formula>IF(RIGHT(TEXT(AI75,"0.#"),1)=".",TRUE,FALSE)</formula>
    </cfRule>
  </conditionalFormatting>
  <conditionalFormatting sqref="AI74">
    <cfRule type="expression" dxfId="475" priority="521">
      <formula>IF(RIGHT(TEXT(AI74,"0.#"),1)=".",FALSE,TRUE)</formula>
    </cfRule>
    <cfRule type="expression" dxfId="474" priority="522">
      <formula>IF(RIGHT(TEXT(AI74,"0.#"),1)=".",TRUE,FALSE)</formula>
    </cfRule>
  </conditionalFormatting>
  <conditionalFormatting sqref="AI73">
    <cfRule type="expression" dxfId="473" priority="519">
      <formula>IF(RIGHT(TEXT(AI73,"0.#"),1)=".",FALSE,TRUE)</formula>
    </cfRule>
    <cfRule type="expression" dxfId="472" priority="520">
      <formula>IF(RIGHT(TEXT(AI73,"0.#"),1)=".",TRUE,FALSE)</formula>
    </cfRule>
  </conditionalFormatting>
  <conditionalFormatting sqref="AM73">
    <cfRule type="expression" dxfId="471" priority="517">
      <formula>IF(RIGHT(TEXT(AM73,"0.#"),1)=".",FALSE,TRUE)</formula>
    </cfRule>
    <cfRule type="expression" dxfId="470" priority="518">
      <formula>IF(RIGHT(TEXT(AM73,"0.#"),1)=".",TRUE,FALSE)</formula>
    </cfRule>
  </conditionalFormatting>
  <conditionalFormatting sqref="AM74">
    <cfRule type="expression" dxfId="469" priority="515">
      <formula>IF(RIGHT(TEXT(AM74,"0.#"),1)=".",FALSE,TRUE)</formula>
    </cfRule>
    <cfRule type="expression" dxfId="468" priority="516">
      <formula>IF(RIGHT(TEXT(AM74,"0.#"),1)=".",TRUE,FALSE)</formula>
    </cfRule>
  </conditionalFormatting>
  <conditionalFormatting sqref="AQ73:AQ75">
    <cfRule type="expression" dxfId="467" priority="511">
      <formula>IF(RIGHT(TEXT(AQ73,"0.#"),1)=".",FALSE,TRUE)</formula>
    </cfRule>
    <cfRule type="expression" dxfId="466" priority="512">
      <formula>IF(RIGHT(TEXT(AQ73,"0.#"),1)=".",TRUE,FALSE)</formula>
    </cfRule>
  </conditionalFormatting>
  <conditionalFormatting sqref="AU73:AU75">
    <cfRule type="expression" dxfId="465" priority="509">
      <formula>IF(RIGHT(TEXT(AU73,"0.#"),1)=".",FALSE,TRUE)</formula>
    </cfRule>
    <cfRule type="expression" dxfId="464" priority="510">
      <formula>IF(RIGHT(TEXT(AU73,"0.#"),1)=".",TRUE,FALSE)</formula>
    </cfRule>
  </conditionalFormatting>
  <conditionalFormatting sqref="AE107">
    <cfRule type="expression" dxfId="463" priority="507">
      <formula>IF(RIGHT(TEXT(AE107,"0.#"),1)=".",FALSE,TRUE)</formula>
    </cfRule>
    <cfRule type="expression" dxfId="462" priority="508">
      <formula>IF(RIGHT(TEXT(AE107,"0.#"),1)=".",TRUE,FALSE)</formula>
    </cfRule>
  </conditionalFormatting>
  <conditionalFormatting sqref="AM109">
    <cfRule type="expression" dxfId="461" priority="491">
      <formula>IF(RIGHT(TEXT(AM109,"0.#"),1)=".",FALSE,TRUE)</formula>
    </cfRule>
    <cfRule type="expression" dxfId="460" priority="492">
      <formula>IF(RIGHT(TEXT(AM109,"0.#"),1)=".",TRUE,FALSE)</formula>
    </cfRule>
  </conditionalFormatting>
  <conditionalFormatting sqref="AE108">
    <cfRule type="expression" dxfId="459" priority="505">
      <formula>IF(RIGHT(TEXT(AE108,"0.#"),1)=".",FALSE,TRUE)</formula>
    </cfRule>
    <cfRule type="expression" dxfId="458" priority="506">
      <formula>IF(RIGHT(TEXT(AE108,"0.#"),1)=".",TRUE,FALSE)</formula>
    </cfRule>
  </conditionalFormatting>
  <conditionalFormatting sqref="AE109">
    <cfRule type="expression" dxfId="457" priority="503">
      <formula>IF(RIGHT(TEXT(AE109,"0.#"),1)=".",FALSE,TRUE)</formula>
    </cfRule>
    <cfRule type="expression" dxfId="456" priority="504">
      <formula>IF(RIGHT(TEXT(AE109,"0.#"),1)=".",TRUE,FALSE)</formula>
    </cfRule>
  </conditionalFormatting>
  <conditionalFormatting sqref="AI109">
    <cfRule type="expression" dxfId="455" priority="501">
      <formula>IF(RIGHT(TEXT(AI109,"0.#"),1)=".",FALSE,TRUE)</formula>
    </cfRule>
    <cfRule type="expression" dxfId="454" priority="502">
      <formula>IF(RIGHT(TEXT(AI109,"0.#"),1)=".",TRUE,FALSE)</formula>
    </cfRule>
  </conditionalFormatting>
  <conditionalFormatting sqref="AI108">
    <cfRule type="expression" dxfId="453" priority="499">
      <formula>IF(RIGHT(TEXT(AI108,"0.#"),1)=".",FALSE,TRUE)</formula>
    </cfRule>
    <cfRule type="expression" dxfId="452" priority="500">
      <formula>IF(RIGHT(TEXT(AI108,"0.#"),1)=".",TRUE,FALSE)</formula>
    </cfRule>
  </conditionalFormatting>
  <conditionalFormatting sqref="AI107">
    <cfRule type="expression" dxfId="451" priority="497">
      <formula>IF(RIGHT(TEXT(AI107,"0.#"),1)=".",FALSE,TRUE)</formula>
    </cfRule>
    <cfRule type="expression" dxfId="450" priority="498">
      <formula>IF(RIGHT(TEXT(AI107,"0.#"),1)=".",TRUE,FALSE)</formula>
    </cfRule>
  </conditionalFormatting>
  <conditionalFormatting sqref="AM107">
    <cfRule type="expression" dxfId="449" priority="495">
      <formula>IF(RIGHT(TEXT(AM107,"0.#"),1)=".",FALSE,TRUE)</formula>
    </cfRule>
    <cfRule type="expression" dxfId="448" priority="496">
      <formula>IF(RIGHT(TEXT(AM107,"0.#"),1)=".",TRUE,FALSE)</formula>
    </cfRule>
  </conditionalFormatting>
  <conditionalFormatting sqref="AM108">
    <cfRule type="expression" dxfId="447" priority="493">
      <formula>IF(RIGHT(TEXT(AM108,"0.#"),1)=".",FALSE,TRUE)</formula>
    </cfRule>
    <cfRule type="expression" dxfId="446" priority="494">
      <formula>IF(RIGHT(TEXT(AM108,"0.#"),1)=".",TRUE,FALSE)</formula>
    </cfRule>
  </conditionalFormatting>
  <conditionalFormatting sqref="AQ107:AQ109">
    <cfRule type="expression" dxfId="445" priority="489">
      <formula>IF(RIGHT(TEXT(AQ107,"0.#"),1)=".",FALSE,TRUE)</formula>
    </cfRule>
    <cfRule type="expression" dxfId="444" priority="490">
      <formula>IF(RIGHT(TEXT(AQ107,"0.#"),1)=".",TRUE,FALSE)</formula>
    </cfRule>
  </conditionalFormatting>
  <conditionalFormatting sqref="AU107:AU109">
    <cfRule type="expression" dxfId="443" priority="487">
      <formula>IF(RIGHT(TEXT(AU107,"0.#"),1)=".",FALSE,TRUE)</formula>
    </cfRule>
    <cfRule type="expression" dxfId="442" priority="488">
      <formula>IF(RIGHT(TEXT(AU107,"0.#"),1)=".",TRUE,FALSE)</formula>
    </cfRule>
  </conditionalFormatting>
  <conditionalFormatting sqref="AE141">
    <cfRule type="expression" dxfId="441" priority="485">
      <formula>IF(RIGHT(TEXT(AE141,"0.#"),1)=".",FALSE,TRUE)</formula>
    </cfRule>
    <cfRule type="expression" dxfId="440" priority="486">
      <formula>IF(RIGHT(TEXT(AE141,"0.#"),1)=".",TRUE,FALSE)</formula>
    </cfRule>
  </conditionalFormatting>
  <conditionalFormatting sqref="AM143">
    <cfRule type="expression" dxfId="439" priority="469">
      <formula>IF(RIGHT(TEXT(AM143,"0.#"),1)=".",FALSE,TRUE)</formula>
    </cfRule>
    <cfRule type="expression" dxfId="438" priority="470">
      <formula>IF(RIGHT(TEXT(AM143,"0.#"),1)=".",TRUE,FALSE)</formula>
    </cfRule>
  </conditionalFormatting>
  <conditionalFormatting sqref="AE142">
    <cfRule type="expression" dxfId="437" priority="483">
      <formula>IF(RIGHT(TEXT(AE142,"0.#"),1)=".",FALSE,TRUE)</formula>
    </cfRule>
    <cfRule type="expression" dxfId="436" priority="484">
      <formula>IF(RIGHT(TEXT(AE142,"0.#"),1)=".",TRUE,FALSE)</formula>
    </cfRule>
  </conditionalFormatting>
  <conditionalFormatting sqref="AE143">
    <cfRule type="expression" dxfId="435" priority="481">
      <formula>IF(RIGHT(TEXT(AE143,"0.#"),1)=".",FALSE,TRUE)</formula>
    </cfRule>
    <cfRule type="expression" dxfId="434" priority="482">
      <formula>IF(RIGHT(TEXT(AE143,"0.#"),1)=".",TRUE,FALSE)</formula>
    </cfRule>
  </conditionalFormatting>
  <conditionalFormatting sqref="AI143">
    <cfRule type="expression" dxfId="433" priority="479">
      <formula>IF(RIGHT(TEXT(AI143,"0.#"),1)=".",FALSE,TRUE)</formula>
    </cfRule>
    <cfRule type="expression" dxfId="432" priority="480">
      <formula>IF(RIGHT(TEXT(AI143,"0.#"),1)=".",TRUE,FALSE)</formula>
    </cfRule>
  </conditionalFormatting>
  <conditionalFormatting sqref="AI142">
    <cfRule type="expression" dxfId="431" priority="477">
      <formula>IF(RIGHT(TEXT(AI142,"0.#"),1)=".",FALSE,TRUE)</formula>
    </cfRule>
    <cfRule type="expression" dxfId="430" priority="478">
      <formula>IF(RIGHT(TEXT(AI142,"0.#"),1)=".",TRUE,FALSE)</formula>
    </cfRule>
  </conditionalFormatting>
  <conditionalFormatting sqref="AI141">
    <cfRule type="expression" dxfId="429" priority="475">
      <formula>IF(RIGHT(TEXT(AI141,"0.#"),1)=".",FALSE,TRUE)</formula>
    </cfRule>
    <cfRule type="expression" dxfId="428" priority="476">
      <formula>IF(RIGHT(TEXT(AI141,"0.#"),1)=".",TRUE,FALSE)</formula>
    </cfRule>
  </conditionalFormatting>
  <conditionalFormatting sqref="AM141">
    <cfRule type="expression" dxfId="427" priority="473">
      <formula>IF(RIGHT(TEXT(AM141,"0.#"),1)=".",FALSE,TRUE)</formula>
    </cfRule>
    <cfRule type="expression" dxfId="426" priority="474">
      <formula>IF(RIGHT(TEXT(AM141,"0.#"),1)=".",TRUE,FALSE)</formula>
    </cfRule>
  </conditionalFormatting>
  <conditionalFormatting sqref="AM142">
    <cfRule type="expression" dxfId="425" priority="471">
      <formula>IF(RIGHT(TEXT(AM142,"0.#"),1)=".",FALSE,TRUE)</formula>
    </cfRule>
    <cfRule type="expression" dxfId="424" priority="472">
      <formula>IF(RIGHT(TEXT(AM142,"0.#"),1)=".",TRUE,FALSE)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AE33">
    <cfRule type="expression" dxfId="31" priority="31">
      <formula>IF(RIGHT(TEXT(AE33,"0.#"),1)=".",FALSE,TRUE)</formula>
    </cfRule>
    <cfRule type="expression" dxfId="30" priority="32">
      <formula>IF(RIGHT(TEXT(AE33,"0.#"),1)=".",TRUE,FALSE)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M32">
    <cfRule type="expression" dxfId="25" priority="25">
      <formula>IF(RIGHT(TEXT(AM32,"0.#"),1)=".",FALSE,TRUE)</formula>
    </cfRule>
    <cfRule type="expression" dxfId="24" priority="26">
      <formula>IF(RIGHT(TEXT(AM32,"0.#"),1)=".",TRUE,FALSE)</formula>
    </cfRule>
  </conditionalFormatting>
  <conditionalFormatting sqref="AM33">
    <cfRule type="expression" dxfId="23" priority="23">
      <formula>IF(RIGHT(TEXT(AM33,"0.#"),1)=".",FALSE,TRUE)</formula>
    </cfRule>
    <cfRule type="expression" dxfId="22" priority="24">
      <formula>IF(RIGHT(TEXT(AM33,"0.#"),1)=".",TRUE,FALSE)</formula>
    </cfRule>
  </conditionalFormatting>
  <conditionalFormatting sqref="AQ33">
    <cfRule type="expression" dxfId="21" priority="21">
      <formula>IF(RIGHT(TEXT(AQ33,"0.#"),1)=".",FALSE,TRUE)</formula>
    </cfRule>
    <cfRule type="expression" dxfId="20" priority="22">
      <formula>IF(RIGHT(TEXT(AQ33,"0.#"),1)=".",TRUE,FALSE)</formula>
    </cfRule>
  </conditionalFormatting>
  <conditionalFormatting sqref="AI41">
    <cfRule type="expression" dxfId="19" priority="19">
      <formula>IF(RIGHT(TEXT(AI41,"0.#"),1)=".",FALSE,TRUE)</formula>
    </cfRule>
    <cfRule type="expression" dxfId="18" priority="20">
      <formula>IF(RIGHT(TEXT(AI41,"0.#"),1)=".",TRUE,FALSE)</formula>
    </cfRule>
  </conditionalFormatting>
  <conditionalFormatting sqref="AI39">
    <cfRule type="expression" dxfId="17" priority="15">
      <formula>IF(RIGHT(TEXT(AI39,"0.#"),1)=".",FALSE,TRUE)</formula>
    </cfRule>
    <cfRule type="expression" dxfId="16" priority="16">
      <formula>IF(RIGHT(TEXT(AI39,"0.#"),1)=".",TRUE,FALSE)</formula>
    </cfRule>
  </conditionalFormatting>
  <conditionalFormatting sqref="AI40">
    <cfRule type="expression" dxfId="15" priority="17">
      <formula>IF(RIGHT(TEXT(AI40,"0.#"),1)=".",FALSE,TRUE)</formula>
    </cfRule>
    <cfRule type="expression" dxfId="14" priority="18">
      <formula>IF(RIGHT(TEXT(AI40,"0.#"),1)=".",TRUE,FALSE)</formula>
    </cfRule>
  </conditionalFormatting>
  <conditionalFormatting sqref="AU40">
    <cfRule type="expression" dxfId="13" priority="13">
      <formula>IF(RIGHT(TEXT(AU40,"0.#"),1)=".",FALSE,TRUE)</formula>
    </cfRule>
    <cfRule type="expression" dxfId="12" priority="14">
      <formula>IF(RIGHT(TEXT(AU40,"0.#"),1)=".",TRUE,FALSE)</formula>
    </cfRule>
  </conditionalFormatting>
  <conditionalFormatting sqref="AM35">
    <cfRule type="expression" dxfId="11" priority="7">
      <formula>IF(RIGHT(TEXT(AM35,"0.#"),1)=".",FALSE,TRUE)</formula>
    </cfRule>
    <cfRule type="expression" dxfId="10" priority="8">
      <formula>IF(RIGHT(TEXT(AM35,"0.#"),1)=".",TRUE,FALSE)</formula>
    </cfRule>
  </conditionalFormatting>
  <conditionalFormatting sqref="AM36">
    <cfRule type="expression" dxfId="9" priority="5">
      <formula>IF(RIGHT(TEXT(AM36,"0.#"),1)=".",FALSE,TRUE)</formula>
    </cfRule>
    <cfRule type="expression" dxfId="8" priority="6">
      <formula>IF(RIGHT(TEXT(AM36,"0.#"),1)=".",TRUE,FALSE)</formula>
    </cfRule>
  </conditionalFormatting>
  <conditionalFormatting sqref="AI36">
    <cfRule type="expression" dxfId="7" priority="3">
      <formula>IF(RIGHT(TEXT(AI36,"0.#"),1)=".",FALSE,TRUE)</formula>
    </cfRule>
    <cfRule type="expression" dxfId="6" priority="4">
      <formula>IF(RIGHT(TEXT(AI36,"0.#"),1)=".",TRUE,FALSE)</formula>
    </cfRule>
  </conditionalFormatting>
  <conditionalFormatting sqref="AQ36">
    <cfRule type="expression" dxfId="5" priority="1">
      <formula>IF(RIGHT(TEXT(AQ36,"0.#"),1)=".",FALSE,TRUE)</formula>
    </cfRule>
    <cfRule type="expression" dxfId="4" priority="2">
      <formula>IF(RIGHT(TEXT(AQ36,"0.#"),1)=".",TRUE,FALSE)</formula>
    </cfRule>
  </conditionalFormatting>
  <conditionalFormatting sqref="AQ35">
    <cfRule type="expression" dxfId="3" priority="11">
      <formula>IF(RIGHT(TEXT(AQ35,"0.#"),1)=".",FALSE,TRUE)</formula>
    </cfRule>
    <cfRule type="expression" dxfId="2" priority="12">
      <formula>IF(RIGHT(TEXT(AQ35,"0.#"),1)=".",TRUE,FALSE)</formula>
    </cfRule>
  </conditionalFormatting>
  <conditionalFormatting sqref="AI35">
    <cfRule type="expression" dxfId="1" priority="9">
      <formula>IF(RIGHT(TEXT(AI35,"0.#"),1)=".",FALSE,TRUE)</formula>
    </cfRule>
    <cfRule type="expression" dxfId="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76 J378: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t="s">
        <v>627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2022-05-20T10:03:29Z</cp:lastPrinted>
  <dcterms:created xsi:type="dcterms:W3CDTF">2012-03-13T00:50:25Z</dcterms:created>
  <dcterms:modified xsi:type="dcterms:W3CDTF">2022-08-31T11:53:27Z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