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行政事業レビューシート!$A$1:$AY$656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3" i="11" s="1"/>
  <c r="AY322" i="11" l="1"/>
  <c r="AY327" i="11"/>
  <c r="AY332" i="11"/>
  <c r="AY323" i="11"/>
  <c r="AY328" i="11"/>
  <c r="AY336" i="11"/>
  <c r="AY324" i="11"/>
  <c r="AY330" i="11"/>
  <c r="AY337" i="11"/>
  <c r="AY326" i="11"/>
  <c r="AY331" i="11"/>
  <c r="AY338" i="11"/>
  <c r="AY325" i="11"/>
  <c r="AY329" i="11"/>
  <c r="AY340" i="11"/>
  <c r="AY341" i="11"/>
  <c r="AY69" i="11"/>
  <c r="AY66" i="11"/>
  <c r="AY75" i="11"/>
  <c r="AY73" i="11"/>
  <c r="AY77" i="11"/>
  <c r="AY74" i="11"/>
  <c r="AY72" i="11"/>
  <c r="AY335" i="11"/>
  <c r="AY214" i="11"/>
  <c r="AY208" i="11"/>
  <c r="AY210" i="11" s="1"/>
  <c r="AY207" i="11"/>
  <c r="AY206" i="11"/>
  <c r="AY205" i="11"/>
  <c r="AY203" i="11"/>
  <c r="AY202" i="11"/>
  <c r="AY201" i="11"/>
  <c r="AY200" i="11"/>
  <c r="AY204"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43" i="11" l="1"/>
  <c r="AY116" i="11"/>
  <c r="AY120" i="11"/>
  <c r="AY128" i="11"/>
  <c r="AY154" i="11"/>
  <c r="AY163" i="11"/>
  <c r="AY140" i="11"/>
  <c r="AY144" i="11"/>
  <c r="AY134" i="11"/>
  <c r="AY198" i="11"/>
  <c r="AY113" i="11"/>
  <c r="AY117" i="11"/>
  <c r="AY121" i="11"/>
  <c r="AY125" i="11"/>
  <c r="AY129" i="11"/>
  <c r="AY151" i="11"/>
  <c r="AY155" i="11"/>
  <c r="AY164" i="11"/>
  <c r="AY141" i="11"/>
  <c r="AY145" i="11"/>
  <c r="AY177" i="11"/>
  <c r="AY131" i="11"/>
  <c r="AY114" i="11"/>
  <c r="AY152" i="11"/>
  <c r="AY174" i="11"/>
  <c r="AY193" i="11"/>
  <c r="AY212" i="11"/>
  <c r="AY211" i="11"/>
  <c r="AY209" i="11"/>
  <c r="AY21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4" i="11"/>
  <c r="AY93" i="11"/>
  <c r="AY97" i="11" s="1"/>
  <c r="AY91" i="11"/>
  <c r="AY90" i="11"/>
  <c r="AY88" i="11"/>
  <c r="AY89" i="11" s="1"/>
  <c r="AY78" i="11"/>
  <c r="AY85" i="11" s="1"/>
  <c r="AY44" i="11"/>
  <c r="AY52" i="11" s="1"/>
  <c r="AY49" i="11" l="1"/>
  <c r="AY83" i="11"/>
  <c r="AY80" i="11"/>
  <c r="AY84" i="11"/>
  <c r="AY92" i="11"/>
  <c r="AY96" i="11"/>
  <c r="AY82" i="11"/>
  <c r="AY86" i="11"/>
  <c r="AY79" i="11"/>
  <c r="AY87" i="11"/>
  <c r="AY81"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<sst xmlns="http://schemas.openxmlformats.org/spreadsheetml/2006/main" count="2033" uniqueCount="753">
  <si>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</si>
  <si>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</si>
  <si>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</si>
  <si>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</si>
  <si>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</si>
  <si>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</si>
  <si>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</si>
  <si>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</si>
  <si>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</si>
  <si>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</si>
  <si>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</si>
  <si>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</si>
  <si>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</si>
  <si>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</si>
  <si>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</si>
  <si>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</si>
  <si>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</si>
  <si>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</si>
  <si>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</si>
  <si>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</si>
  <si>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</si>
  <si>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</si>
  <si>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</si>
  <si>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</si>
  <si>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</si>
  <si>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</si>
  <si>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</si>
  <si>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</si>
  <si>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</si>
  <si>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</si>
  <si>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</si>
  <si>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</si>
  <si>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</si>
  <si>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</si>
  <si>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</si>
  <si>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</si>
  <si>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</si>
  <si>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</si>
  <si>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</si>
  <si>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</si>
  <si>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</si>
  <si>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</si>
  <si>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</si>
  <si>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</si>
  <si>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</si>
  <si>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</si>
  <si>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</si>
  <si>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</si>
  <si>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</si>
  <si>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</si>
  <si>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</si>
  <si>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</si>
  <si>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</si>
  <si>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</si>
  <si>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</si>
  <si>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</si>
  <si>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</si>
  <si>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</si>
  <si>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</si>
  <si>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</si>
  <si>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</si>
  <si>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</si>
  <si>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</si>
  <si>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</si>
  <si>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</si>
  <si>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</si>
  <si>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</si>
  <si>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</si>
  <si>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</si>
  <si>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</si>
  <si>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</si>
  <si>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</si>
  <si>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</si>
  <si>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</si>
  <si>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</si>
  <si>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</si>
  <si>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</si>
  <si>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</si>
  <si>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</si>
  <si>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</si>
  <si>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</si>
  <si>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</si>
  <si>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</si>
  <si>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</si>
  <si>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</si>
  <si>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</si>
  <si>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</si>
  <si>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</si>
  <si>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</si>
  <si>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</si>
  <si>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</si>
  <si>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</si>
  <si>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</si>
  <si>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</si>
  <si>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</si>
  <si>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</si>
  <si>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</si>
  <si>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</si>
  <si>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</si>
  <si>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</si>
  <si>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</si>
  <si>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</si>
  <si>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</si>
  <si>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</si>
  <si>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</si>
  <si>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</si>
  <si>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</si>
  <si>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</si>
  <si>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</si>
  <si>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</si>
  <si>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</si>
  <si>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</si>
  <si>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</si>
  <si>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</si>
  <si>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</si>
  <si>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</si>
  <si>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</si>
  <si>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</si>
  <si>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</si>
  <si>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</si>
  <si>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</si>
  <si>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</si>
  <si>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</si>
  <si>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</si>
  <si>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</si>
  <si>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</si>
  <si>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</si>
  <si>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</si>
  <si>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</si>
  <si>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</si>
  <si>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</si>
  <si>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</si>
  <si>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</si>
  <si>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</si>
  <si>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</si>
  <si>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</si>
  <si>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</si>
  <si>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</si>
  <si>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</si>
  <si>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</si>
  <si>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</si>
  <si>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</si>
  <si>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</si>
  <si>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</si>
  <si>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</si>
  <si>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</si>
  <si>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</si>
  <si>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</si>
  <si>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</si>
  <si>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</si>
  <si>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</si>
  <si>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</si>
  <si>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</si>
  <si>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</si>
  <si>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</si>
  <si>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</si>
  <si>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</si>
  <si>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</si>
  <si>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</si>
  <si>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</si>
  <si>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</si>
  <si>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</si>
  <si>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</si>
  <si>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</si>
  <si>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</si>
  <si>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</si>
  <si>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</si>
  <si>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</si>
  <si>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</si>
  <si>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</si>
  <si>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</si>
  <si>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</si>
  <si>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</si>
  <si>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</si>
  <si>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</si>
  <si>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</si>
  <si>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</si>
  <si>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</si>
  <si>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</si>
  <si>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</si>
  <si>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</si>
  <si>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</si>
  <si>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</si>
  <si>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</si>
  <si>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</si>
  <si>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</si>
  <si>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</si>
  <si>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</si>
  <si>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</si>
  <si>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</si>
  <si>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</si>
  <si>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</si>
  <si>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</si>
  <si>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</si>
  <si>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</si>
  <si>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</si>
  <si>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</si>
  <si>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</si>
  <si>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</si>
  <si>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</si>
  <si>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</si>
  <si>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</si>
  <si>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</si>
  <si>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</si>
  <si>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</si>
  <si>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</si>
  <si>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</si>
  <si>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</si>
  <si>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</si>
  <si>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</si>
  <si>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</si>
  <si>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</si>
  <si>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</si>
  <si>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</si>
  <si>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</si>
  <si>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</si>
  <si>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</si>
  <si>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</si>
  <si>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</si>
  <si>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</si>
  <si>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</si>
  <si>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</si>
  <si>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</si>
  <si>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</si>
  <si>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</si>
  <si>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</si>
  <si>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</si>
  <si>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</si>
  <si>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</si>
  <si>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</si>
  <si>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</si>
  <si>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</si>
  <si>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</si>
  <si>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</si>
  <si>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</si>
  <si>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</si>
  <si>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</si>
  <si>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</si>
  <si>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</si>
  <si>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</si>
  <si>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</si>
  <si>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</si>
  <si>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</si>
  <si>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</si>
  <si>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</si>
  <si>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</si>
  <si>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</si>
  <si>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</si>
  <si>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</si>
  <si>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</si>
  <si>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</si>
  <si>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</si>
  <si>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</si>
  <si>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</si>
  <si>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</si>
  <si>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</si>
  <si>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</si>
  <si>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</si>
  <si>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</si>
  <si>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</si>
  <si>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</si>
  <si>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</si>
  <si>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</si>
  <si>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</si>
  <si>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</si>
  <si>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</si>
  <si>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</si>
  <si>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</si>
  <si>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</si>
  <si>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</si>
  <si>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</si>
  <si>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</si>
  <si>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</si>
  <si>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</si>
  <si>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</si>
  <si>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</si>
  <si>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</si>
  <si>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</si>
  <si>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</si>
  <si>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</si>
  <si>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</si>
  <si>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</si>
  <si>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</si>
  <si>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</si>
  <si>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</si>
  <si>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</si>
  <si>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</si>
  <si>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</si>
  <si>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</si>
  <si>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</si>
  <si>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</si>
  <si>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</si>
  <si>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</si>
  <si>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</si>
  <si>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</si>
  <si>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</si>
  <si>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</si>
  <si>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</si>
  <si>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</si>
  <si>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</si>
  <si>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</si>
  <si>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</si>
  <si>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</si>
  <si>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</si>
  <si>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</si>
  <si>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</si>
  <si>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</si>
  <si>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</si>
  <si>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</si>
  <si>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</si>
  <si>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</si>
  <si>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</si>
  <si>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</si>
  <si>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</si>
  <si>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</si>
  <si>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</si>
  <si>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</si>
  <si>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</si>
  <si>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</si>
  <si>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</si>
  <si>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</si>
  <si>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</si>
  <si>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</si>
  <si>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</si>
  <si>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</si>
  <si>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</si>
  <si>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</si>
  <si>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</si>
  <si>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</si>
  <si>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</si>
  <si>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</si>
  <si>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</si>
  <si>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</si>
  <si>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</si>
  <si>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</si>
  <si>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</si>
  <si>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</si>
  <si>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</si>
  <si>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</si>
  <si>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</si>
  <si>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</si>
  <si>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</si>
  <si>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</si>
  <si>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</si>
  <si>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</si>
  <si>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</si>
  <si>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</si>
  <si>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</si>
  <si>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</si>
  <si>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</si>
  <si>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</si>
  <si>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</si>
  <si>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</si>
  <si>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</si>
  <si>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</si>
  <si>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</si>
  <si>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</si>
  <si>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</si>
  <si>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</si>
  <si>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</si>
  <si>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</si>
  <si>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</si>
  <si>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</si>
  <si>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</si>
  <si>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</si>
  <si>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</si>
  <si>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</si>
  <si>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</si>
  <si>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</si>
  <si>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</si>
  <si>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</si>
  <si>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</si>
  <si>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</si>
  <si>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</si>
  <si>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</si>
  <si>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</si>
  <si>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</si>
  <si>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</si>
  <si>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</si>
  <si>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</si>
  <si>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</si>
  <si>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</si>
  <si>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</si>
  <si>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</si>
  <si>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</si>
  <si>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</si>
  <si>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</si>
  <si>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</si>
  <si>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</si>
  <si>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</si>
  <si>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</si>
  <si>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</si>
  <si>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</si>
  <si>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</si>
  <si>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</si>
  <si>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</si>
  <si>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</si>
  <si>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</si>
  <si>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</si>
  <si>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</si>
  <si>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</si>
  <si>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</si>
  <si>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</si>
  <si>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</si>
  <si>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</si>
  <si>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</si>
  <si>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</si>
  <si>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</si>
  <si>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</si>
  <si>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</si>
  <si>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</si>
  <si>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</si>
  <si>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</si>
  <si>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</si>
  <si>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</si>
  <si>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</si>
  <si>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</si>
  <si>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</si>
  <si>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</si>
  <si>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</si>
  <si>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</si>
  <si>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</si>
  <si>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</si>
  <si>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</si>
  <si>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</si>
  <si>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</si>
  <si>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</si>
  <si>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</si>
  <si>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</si>
  <si>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</si>
  <si>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</si>
  <si>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</si>
  <si>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</si>
  <si>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</si>
  <si>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</si>
  <si>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</si>
  <si>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</si>
  <si>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</si>
  <si>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</si>
  <si>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</si>
  <si>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</si>
  <si>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</si>
  <si>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</si>
  <si>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</si>
  <si>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</si>
  <si>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</si>
  <si>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</si>
  <si>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</si>
  <si>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</si>
  <si>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</si>
  <si>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</si>
  <si>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</si>
  <si>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</si>
  <si>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</si>
  <si>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</si>
  <si>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</si>
  <si>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</si>
  <si>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</si>
  <si>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</si>
  <si>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</si>
  <si>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</si>
  <si>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</si>
  <si>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</si>
  <si>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</si>
  <si>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</si>
  <si>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</si>
  <si>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</si>
  <si>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</si>
  <si>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</si>
  <si>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</si>
  <si>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</si>
  <si>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</si>
  <si>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</si>
  <si>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</si>
  <si>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</si>
  <si>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</si>
  <si>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</si>
  <si>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</si>
  <si>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</si>
  <si>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</si>
  <si>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</si>
  <si>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</si>
  <si>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</si>
  <si>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</si>
  <si>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</si>
  <si>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</si>
  <si>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</si>
  <si>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</si>
  <si>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</si>
  <si>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</si>
  <si>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</si>
  <si>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</si>
  <si>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</si>
  <si>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</si>
  <si>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</si>
  <si>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</si>
  <si>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</si>
  <si>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</si>
  <si>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</si>
  <si>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</si>
  <si>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</si>
  <si>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</si>
  <si>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</si>
  <si>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</si>
  <si>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</si>
  <si>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</si>
  <si>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</si>
  <si>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</si>
  <si>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</si>
  <si>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</si>
  <si>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</si>
  <si>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</si>
  <si>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</si>
  <si>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</si>
  <si>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</si>
  <si>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</si>
  <si>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</si>
  <si>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</si>
  <si>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</si>
  <si>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</si>
  <si>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</si>
  <si>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</si>
  <si>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</si>
  <si>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</si>
  <si>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</si>
  <si>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</si>
  <si>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</si>
  <si>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</si>
  <si>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</si>
  <si>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</si>
  <si>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</si>
  <si>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</si>
  <si>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</si>
  <si>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</si>
  <si>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</si>
  <si>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</si>
  <si>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</si>
  <si>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</si>
  <si>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</si>
  <si>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</si>
  <si>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</si>
  <si>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</si>
  <si>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</si>
  <si>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</si>
  <si>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</si>
  <si>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</si>
  <si>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</si>
  <si>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</si>
  <si>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</si>
  <si>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</si>
  <si>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</si>
  <si>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</si>
  <si>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</si>
  <si>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</si>
  <si>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</si>
  <si>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</si>
  <si>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</si>
  <si>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</si>
  <si>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</si>
  <si>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</si>
  <si>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</si>
  <si>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</si>
  <si>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</si>
  <si>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</si>
  <si>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</si>
  <si>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</si>
  <si>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</si>
  <si>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</si>
  <si>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</si>
  <si>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</si>
  <si>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</si>
  <si>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</si>
  <si>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</si>
  <si>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</si>
  <si>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</si>
  <si>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</si>
  <si>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</si>
  <si>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</si>
  <si>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</si>
  <si>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</si>
  <si>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</si>
  <si>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</si>
  <si>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</si>
  <si>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</si>
  <si>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</si>
  <si>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</si>
  <si>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</si>
  <si>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</si>
  <si>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</si>
  <si>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</si>
  <si>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</si>
  <si>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</si>
  <si>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</si>
  <si>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</si>
  <si>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</si>
  <si>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</si>
  <si>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</si>
  <si>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</si>
  <si>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</si>
  <si>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</si>
  <si>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</si>
  <si>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</si>
  <si>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</si>
  <si>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</si>
  <si>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</si>
  <si>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</si>
  <si>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</si>
  <si>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</si>
  <si>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</si>
  <si>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</si>
  <si>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</si>
  <si>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</si>
  <si>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</si>
  <si>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</si>
  <si>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</si>
  <si>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</si>
  <si>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</si>
  <si>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</si>
  <si>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</si>
  <si>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</si>
  <si>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</si>
  <si>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</si>
  <si>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</si>
  <si>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</si>
  <si>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</si>
  <si>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</si>
  <si>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</si>
  <si>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</si>
  <si>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</si>
  <si>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</si>
  <si>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</si>
  <si>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</si>
  <si>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</si>
  <si>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</si>
  <si>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</si>
  <si>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</si>
  <si>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</si>
  <si>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</si>
  <si>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</si>
  <si>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</si>
  <si>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</si>
  <si>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</si>
  <si>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</si>
  <si>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</si>
  <si>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</si>
  <si>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</si>
  <si>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</si>
  <si>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</si>
  <si>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</si>
  <si>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</si>
  <si>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</si>
  <si>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</si>
  <si>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</si>
  <si>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</si>
  <si>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</si>
  <si>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</si>
  <si>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</si>
  <si>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</si>
  <si>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</si>
  <si>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</si>
  <si>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</si>
  <si>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</si>
  <si>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</si>
  <si>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</si>
  <si>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</si>
  <si>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</si>
  <si>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</si>
  <si>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</si>
  <si>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</si>
  <si>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</si>
  <si>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</si>
  <si>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</si>
  <si>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</si>
  <si>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</si>
  <si>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</si>
  <si>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</si>
  <si>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</si>
  <si>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</si>
  <si>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</si>
  <si>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</si>
  <si>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</si>
  <si>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</si>
  <si>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</si>
  <si>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</si>
  <si>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</si>
  <si>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</si>
  <si>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</si>
  <si>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</si>
  <si>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</si>
  <si>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</si>
  <si>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</si>
  <si>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</si>
  <si>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</si>
  <si>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持分なし医療法人への移行計画に関する認定審査等経費</t>
  </si>
  <si>
    <t>医政局</t>
  </si>
  <si>
    <t>平成30年度</t>
  </si>
  <si>
    <t>終了予定なし</t>
  </si>
  <si>
    <t>医療経営支援課</t>
  </si>
  <si>
    <t>-</t>
  </si>
  <si>
    <t>安定的な医療提供体制を確立するため持分なし医療法人への移行を促進する。</t>
  </si>
  <si>
    <t>持分なし医療法人への移行により安定的な医療提供体制を確立できるようにする。</t>
  </si>
  <si>
    <t>持分なし医療法人への移行は安定的な医療提供体制の確立に資することから、認定数を指標とした。</t>
  </si>
  <si>
    <t>件</t>
  </si>
  <si>
    <t>円</t>
  </si>
  <si>
    <t>　　Ｘ/Ｙ</t>
    <phoneticPr fontId="5"/>
  </si>
  <si>
    <t>6,759,400/210</t>
  </si>
  <si>
    <t>6,292,000/300</t>
  </si>
  <si>
    <t>／　</t>
    <phoneticPr fontId="5"/>
  </si>
  <si>
    <t>新30-0005</t>
  </si>
  <si>
    <t>○</t>
  </si>
  <si>
    <t>課長：和田　昌弘</t>
    <rPh sb="3" eb="5">
      <t>ワダ</t>
    </rPh>
    <rPh sb="6" eb="8">
      <t>マサヒロ</t>
    </rPh>
    <phoneticPr fontId="5"/>
  </si>
  <si>
    <t>委託したことによる迅速な認定審査の実施が求められることから、申請書類の受理から認定までの期間が40日以内となる審査の割合を指標とする。（受理から40日以内に認定した法人数/総認定法人数）</t>
    <phoneticPr fontId="5"/>
  </si>
  <si>
    <t>認定審査の迅速化</t>
    <rPh sb="5" eb="8">
      <t>ジンソクカ</t>
    </rPh>
    <phoneticPr fontId="5"/>
  </si>
  <si>
    <t>持分なし医療法人への移行を検討する医療法人に対し、厚生労働省が実施する認定審査の補助を行う</t>
    <rPh sb="0" eb="2">
      <t>モチブン</t>
    </rPh>
    <rPh sb="4" eb="6">
      <t>イリョウ</t>
    </rPh>
    <rPh sb="6" eb="8">
      <t>ホウジン</t>
    </rPh>
    <rPh sb="10" eb="12">
      <t>イコウ</t>
    </rPh>
    <rPh sb="13" eb="15">
      <t>ケントウ</t>
    </rPh>
    <rPh sb="17" eb="19">
      <t>イリョウ</t>
    </rPh>
    <rPh sb="19" eb="21">
      <t>ホウジン</t>
    </rPh>
    <rPh sb="22" eb="23">
      <t>タイ</t>
    </rPh>
    <rPh sb="25" eb="27">
      <t>コウセイ</t>
    </rPh>
    <rPh sb="27" eb="30">
      <t>ロウドウショウ</t>
    </rPh>
    <rPh sb="31" eb="33">
      <t>ジッシ</t>
    </rPh>
    <rPh sb="35" eb="37">
      <t>ニンテイ</t>
    </rPh>
    <rPh sb="37" eb="39">
      <t>シンサ</t>
    </rPh>
    <rPh sb="40" eb="42">
      <t>ホジョ</t>
    </rPh>
    <rPh sb="43" eb="44">
      <t>オコナ</t>
    </rPh>
    <phoneticPr fontId="5"/>
  </si>
  <si>
    <t>医療施設の経営安定化は安定的な医療提供体制のために必要であり、広く国民のニーズがあるため、国費を投入しなければ事業目的が達成できない。</t>
    <phoneticPr fontId="5"/>
  </si>
  <si>
    <t>本件は持分なし医療法人の認定審査に関するものであり、厚生労働大臣が認定することとなっていることから、国として実施すべき事業である。</t>
    <phoneticPr fontId="5"/>
  </si>
  <si>
    <t>持分がある医療法人は約４万法人あり、継続的に医療提供体制を保つためには、持分なしに移行することが効果的であり、優先度の高い事業である。</t>
    <phoneticPr fontId="5"/>
  </si>
  <si>
    <t>無</t>
  </si>
  <si>
    <t>-</t>
    <phoneticPr fontId="5"/>
  </si>
  <si>
    <t>‐</t>
  </si>
  <si>
    <t>一定の成果(認定数)が出ており、水準は妥当である。</t>
    <phoneticPr fontId="5"/>
  </si>
  <si>
    <t>認定審査に係り、必要なものに限定されている。</t>
    <phoneticPr fontId="5"/>
  </si>
  <si>
    <t>委託業者が行う事前審査のための手引きを作成し、効率化に向けた工夫を行っている。</t>
    <phoneticPr fontId="5"/>
  </si>
  <si>
    <t>病院団体が実施したアンケート結果をもとに、医療経営支援課で推計</t>
    <phoneticPr fontId="5"/>
  </si>
  <si>
    <t>持分なし医療法人への移行に関する計画の認定制度については、平成29年10月から法人に対するみなし贈与税の非課税措置等も併せて講じることとなっている。
また、令和３年医療法改正により本制度は令和５年９月まで延長されており、引き続き多数の認定申請件数が見込まれることから、審査体制を確保し、申請内容が認定要件（運営の適正性要件等）を満たしているか否かについて、医療経営支援課が用意した手引きに基づき事前審査を行う。</t>
    <rPh sb="29" eb="31">
      <t>ヘイセイ</t>
    </rPh>
    <rPh sb="33" eb="34">
      <t>ネン</t>
    </rPh>
    <rPh sb="78" eb="80">
      <t>レイワ</t>
    </rPh>
    <rPh sb="82" eb="85">
      <t>イリョウホウ</t>
    </rPh>
    <rPh sb="85" eb="87">
      <t>カイセイ</t>
    </rPh>
    <rPh sb="90" eb="93">
      <t>ホンセイド</t>
    </rPh>
    <rPh sb="94" eb="96">
      <t>レイワ</t>
    </rPh>
    <rPh sb="97" eb="98">
      <t>ネン</t>
    </rPh>
    <rPh sb="99" eb="100">
      <t>ガツ</t>
    </rPh>
    <rPh sb="110" eb="111">
      <t>ヒ</t>
    </rPh>
    <rPh sb="112" eb="113">
      <t>ツヅ</t>
    </rPh>
    <rPh sb="114" eb="116">
      <t>タスウ</t>
    </rPh>
    <phoneticPr fontId="5"/>
  </si>
  <si>
    <t>医療法上の定めにより令和2年9月に申請期限を迎え、医療法改正により令和3年5月に申請受付を再開した経緯があることから、駆け込みにより令和2年度は多くなり、その分令和3年度は減少していると考えられる。令和2，3年度の2か年度分を平均すると192.5件となることから、令和元年度(210件)と概ね同水準と考えられるため。</t>
    <rPh sb="19" eb="21">
      <t>キゲン</t>
    </rPh>
    <rPh sb="25" eb="27">
      <t>イリョウ</t>
    </rPh>
    <rPh sb="27" eb="30">
      <t>ホウカイセイ</t>
    </rPh>
    <phoneticPr fontId="5"/>
  </si>
  <si>
    <t>単位あたりコスト＝X／Y
X：「持分なし医療法人への移行計画に関する認定審査等経費」Y：「認定数」　　　　　　　　　　</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</si>
  <si>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</si>
  <si>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</si>
  <si>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厚労</t>
  </si>
  <si>
    <t>-</t>
    <phoneticPr fontId="5"/>
  </si>
  <si>
    <t>医療提供体制確保対策等委託費</t>
    <phoneticPr fontId="5"/>
  </si>
  <si>
    <t>3,080,000/85</t>
    <phoneticPr fontId="5"/>
  </si>
  <si>
    <t>9,741,000/200</t>
    <phoneticPr fontId="5"/>
  </si>
  <si>
    <t>https://www.mhlw.go.jp/wp/seisaku/hyouka/dl/r03_jizenbunseki/I-1-1.pdf</t>
    <phoneticPr fontId="5"/>
  </si>
  <si>
    <t>競争入札を行った結果であり、妥当である。</t>
    <phoneticPr fontId="5"/>
  </si>
  <si>
    <t>受理から認定までの審査日数４０日以内の認定数の割合について、申請書類の不備及び申請数の増加等により当初見込み40％に対し、実績が38.7％であり、同水準である。</t>
    <rPh sb="73" eb="76">
      <t>ドウスイジュン</t>
    </rPh>
    <phoneticPr fontId="5"/>
  </si>
  <si>
    <t>　持分なし医療法人への移行に関する計画の認定に係る事前審査を医療法人制度に精通する事業者に委託したことにより、当該審査業務を円滑に進めることができた。
　認定件数については、令和2年度中の駆け込みが影響し結果として目標を下回る達成率となった。また、申請書類の不備等により申請者に修正を求めるケースが昨年に引き続き発生していることにより、審査にかかる期間（書類受理から認定までの期間）については、前年度と比較して改善しているものの、目標をやや下回る達成率となった。</t>
    <rPh sb="102" eb="104">
      <t>ケッカ</t>
    </rPh>
    <rPh sb="110" eb="111">
      <t>シタ</t>
    </rPh>
    <rPh sb="156" eb="158">
      <t>ハッセイ</t>
    </rPh>
    <rPh sb="197" eb="200">
      <t>ゼンネンド</t>
    </rPh>
    <rPh sb="201" eb="203">
      <t>ヒカク</t>
    </rPh>
    <rPh sb="205" eb="207">
      <t>カイゼン</t>
    </rPh>
    <phoneticPr fontId="5"/>
  </si>
  <si>
    <t>持分なし医療法人への移行に関する計画の認定制度の周知をさらに進めるとともに、申請時の書類不備が少なくなるよう申請時における留意点を積極的に周知するなど、審査期間の短縮につながるよう努めるとともに、予算の見直しを検討する。</t>
    <rPh sb="24" eb="26">
      <t>シュウチ</t>
    </rPh>
    <rPh sb="30" eb="31">
      <t>スス</t>
    </rPh>
    <rPh sb="38" eb="41">
      <t>シンセイジ</t>
    </rPh>
    <rPh sb="98" eb="100">
      <t>ヨサン</t>
    </rPh>
    <rPh sb="101" eb="103">
      <t>ミナオ</t>
    </rPh>
    <rPh sb="105" eb="107">
      <t>ケントウ</t>
    </rPh>
    <phoneticPr fontId="5"/>
  </si>
  <si>
    <t>人件費</t>
    <phoneticPr fontId="5"/>
  </si>
  <si>
    <t>消耗品費</t>
    <phoneticPr fontId="5"/>
  </si>
  <si>
    <t>認定審査等業務</t>
    <phoneticPr fontId="5"/>
  </si>
  <si>
    <t>事務用品等</t>
    <rPh sb="0" eb="2">
      <t>ジム</t>
    </rPh>
    <rPh sb="2" eb="4">
      <t>ヨウヒン</t>
    </rPh>
    <rPh sb="4" eb="5">
      <t>トウ</t>
    </rPh>
    <phoneticPr fontId="5"/>
  </si>
  <si>
    <t>持分なし医療法人への移行計画に関する認定審査における審査等補助業務</t>
    <phoneticPr fontId="5"/>
  </si>
  <si>
    <t>－</t>
    <phoneticPr fontId="5"/>
  </si>
  <si>
    <t>-</t>
    <phoneticPr fontId="5"/>
  </si>
  <si>
    <t>-</t>
    <phoneticPr fontId="5"/>
  </si>
  <si>
    <t>点検対象外</t>
    <phoneticPr fontId="5"/>
  </si>
  <si>
    <t>引き続き、必要な予算額を確保し、適正な執行に努めること。</t>
    <phoneticPr fontId="5"/>
  </si>
  <si>
    <t>-</t>
    <phoneticPr fontId="5"/>
  </si>
  <si>
    <t>-</t>
    <phoneticPr fontId="5"/>
  </si>
  <si>
    <t>A.税理士法人山田アンドパートナーズ</t>
    <phoneticPr fontId="5"/>
  </si>
  <si>
    <t>税理士法人山田アンドパートナーズ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</si>
</sst>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115957</xdr:colOff>
      <xdr:row>269</xdr:row>
      <xdr:rowOff>8283</xdr:rowOff>
    </xdr:from>
    <xdr:to>
      <xdr:col>38</xdr:col>
      <xdr:colOff>182258</xdr:colOff>
      <xdr:row>271</xdr:row>
      <xdr:rowOff>21430</xdr:rowOff>
    </xdr:to>
    <xdr:sp macro="" textlink="">
      <xdr:nvSpPr>
        <xdr:cNvPr id="2" name="テキスト ボックス 1"/>
        <xdr:cNvSpPr txBox="1"/>
      </xdr:nvSpPr>
      <xdr:spPr>
        <a:xfrm>
          <a:off x="3694044" y="36890740"/>
          <a:ext cx="4041953" cy="725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３．１百万円</a:t>
          </a:r>
        </a:p>
      </xdr:txBody>
    </xdr:sp>
    <xdr:clientData/>
  </xdr:twoCellAnchor>
  <xdr:twoCellAnchor>
    <xdr:from>
      <xdr:col>29</xdr:col>
      <xdr:colOff>8282</xdr:colOff>
      <xdr:row>271</xdr:row>
      <xdr:rowOff>33130</xdr:rowOff>
    </xdr:from>
    <xdr:to>
      <xdr:col>29</xdr:col>
      <xdr:colOff>8282</xdr:colOff>
      <xdr:row>273</xdr:row>
      <xdr:rowOff>41413</xdr:rowOff>
    </xdr:to>
    <xdr:cxnSp macro="">
      <xdr:nvCxnSpPr>
        <xdr:cNvPr id="5" name="直線矢印コネクタ 4"/>
        <xdr:cNvCxnSpPr/>
      </xdr:nvCxnSpPr>
      <xdr:spPr>
        <a:xfrm>
          <a:off x="5772978" y="37627891"/>
          <a:ext cx="0" cy="7205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66261</xdr:colOff>
      <xdr:row>273</xdr:row>
      <xdr:rowOff>99392</xdr:rowOff>
    </xdr:from>
    <xdr:to>
      <xdr:col>34</xdr:col>
      <xdr:colOff>176262</xdr:colOff>
      <xdr:row>273</xdr:row>
      <xdr:rowOff>320184</xdr:rowOff>
    </xdr:to>
    <xdr:sp macro="" textlink="">
      <xdr:nvSpPr>
        <xdr:cNvPr id="7" name="テキスト ボックス 6"/>
        <xdr:cNvSpPr txBox="1"/>
      </xdr:nvSpPr>
      <xdr:spPr>
        <a:xfrm>
          <a:off x="4638261" y="38406457"/>
          <a:ext cx="2296610" cy="220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19</xdr:col>
      <xdr:colOff>107673</xdr:colOff>
      <xdr:row>273</xdr:row>
      <xdr:rowOff>331305</xdr:rowOff>
    </xdr:from>
    <xdr:to>
      <xdr:col>38</xdr:col>
      <xdr:colOff>48073</xdr:colOff>
      <xdr:row>275</xdr:row>
      <xdr:rowOff>248572</xdr:rowOff>
    </xdr:to>
    <xdr:sp macro="" textlink="">
      <xdr:nvSpPr>
        <xdr:cNvPr id="8" name="テキスト ボックス 7"/>
        <xdr:cNvSpPr txBox="1"/>
      </xdr:nvSpPr>
      <xdr:spPr>
        <a:xfrm>
          <a:off x="3884543" y="38638370"/>
          <a:ext cx="3717269" cy="629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effectLst/>
              <a:latin typeface="+mn-ea"/>
              <a:ea typeface="+mn-ea"/>
              <a:cs typeface="+mn-cs"/>
            </a:rPr>
            <a:t>Ａ</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rPr>
            <a:t>税理士法人山田アンドパートナーズ</a:t>
          </a:r>
          <a:endParaRPr kumimoji="1" lang="en-US" altLang="ja-JP" sz="1100">
            <a:solidFill>
              <a:sysClr val="windowText" lastClr="000000"/>
            </a:solidFill>
          </a:endParaRPr>
        </a:p>
        <a:p>
          <a:pPr algn="ctr"/>
          <a:r>
            <a:rPr kumimoji="1" lang="ja-JP" altLang="en-US" sz="1100">
              <a:solidFill>
                <a:sysClr val="windowText" lastClr="000000"/>
              </a:solidFill>
            </a:rPr>
            <a:t>支出額：３．１百万円</a:t>
          </a:r>
        </a:p>
      </xdr:txBody>
    </xdr:sp>
    <xdr:clientData/>
  </xdr:twoCellAnchor>
  <xdr:twoCellAnchor>
    <xdr:from>
      <xdr:col>18</xdr:col>
      <xdr:colOff>107674</xdr:colOff>
      <xdr:row>276</xdr:row>
      <xdr:rowOff>8283</xdr:rowOff>
    </xdr:from>
    <xdr:to>
      <xdr:col>39</xdr:col>
      <xdr:colOff>92770</xdr:colOff>
      <xdr:row>276</xdr:row>
      <xdr:rowOff>299950</xdr:rowOff>
    </xdr:to>
    <xdr:sp macro="" textlink="">
      <xdr:nvSpPr>
        <xdr:cNvPr id="9" name="大かっこ 8"/>
        <xdr:cNvSpPr/>
      </xdr:nvSpPr>
      <xdr:spPr>
        <a:xfrm>
          <a:off x="3685761" y="39383805"/>
          <a:ext cx="4159531" cy="291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107674</xdr:colOff>
      <xdr:row>276</xdr:row>
      <xdr:rowOff>0</xdr:rowOff>
    </xdr:from>
    <xdr:to>
      <xdr:col>38</xdr:col>
      <xdr:colOff>112109</xdr:colOff>
      <xdr:row>276</xdr:row>
      <xdr:rowOff>316320</xdr:rowOff>
    </xdr:to>
    <xdr:sp macro="" textlink="">
      <xdr:nvSpPr>
        <xdr:cNvPr id="10" name="テキスト ボックス 9"/>
        <xdr:cNvSpPr txBox="1"/>
      </xdr:nvSpPr>
      <xdr:spPr>
        <a:xfrm>
          <a:off x="3884544" y="39375522"/>
          <a:ext cx="3781304" cy="316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認定審査・報告確認について一部の事務を委託する</a:t>
          </a:r>
        </a:p>
      </xdr:txBody>
    </xdr:sp>
    <xdr:clientData/>
  </xdr:twoCellAnchor>
  <xdr:twoCellAnchor>
    <xdr:from>
      <xdr:col>18</xdr:col>
      <xdr:colOff>74543</xdr:colOff>
      <xdr:row>277</xdr:row>
      <xdr:rowOff>0</xdr:rowOff>
    </xdr:from>
    <xdr:to>
      <xdr:col>39</xdr:col>
      <xdr:colOff>176182</xdr:colOff>
      <xdr:row>279</xdr:row>
      <xdr:rowOff>265044</xdr:rowOff>
    </xdr:to>
    <xdr:sp macro="" textlink="">
      <xdr:nvSpPr>
        <xdr:cNvPr id="11" name="テキスト ボックス 10"/>
        <xdr:cNvSpPr txBox="1"/>
      </xdr:nvSpPr>
      <xdr:spPr>
        <a:xfrm>
          <a:off x="3652630" y="39731674"/>
          <a:ext cx="4276074" cy="977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申請内容が認定要件（運営の適正性要件等）を満たしているか否かについて、医療経営支援課が用意した手引きに基づき事前審査を行うとともに、認定後の実施状況報告書等についても内容の確認を行う。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15" zoomScaleNormal="75" zoomScaleSheetLayoutView="115" zoomScalePageLayoutView="85" workbookViewId="0">
      <selection activeCell="N362" sqref="N36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729</v>
      </c>
      <c r="AK2" s="850"/>
      <c r="AL2" s="850"/>
      <c r="AM2" s="850"/>
      <c r="AN2" s="90" t="s">
        <v>368</v>
      </c>
      <c r="AO2" s="850">
        <v>21</v>
      </c>
      <c r="AP2" s="850"/>
      <c r="AQ2" s="850"/>
      <c r="AR2" s="91" t="s">
        <v>368</v>
      </c>
      <c r="AS2" s="851">
        <v>40</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710</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724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10</v>
      </c>
      <c r="Q13" s="714"/>
      <c r="R13" s="714"/>
      <c r="S13" s="714"/>
      <c r="T13" s="714"/>
      <c r="U13" s="714"/>
      <c r="V13" s="715"/>
      <c r="W13" s="713">
        <v>10</v>
      </c>
      <c r="X13" s="714"/>
      <c r="Y13" s="714"/>
      <c r="Z13" s="714"/>
      <c r="AA13" s="714"/>
      <c r="AB13" s="714"/>
      <c r="AC13" s="715"/>
      <c r="AD13" s="713">
        <v>10</v>
      </c>
      <c r="AE13" s="714"/>
      <c r="AF13" s="714"/>
      <c r="AG13" s="714"/>
      <c r="AH13" s="714"/>
      <c r="AI13" s="714"/>
      <c r="AJ13" s="715"/>
      <c r="AK13" s="713">
        <v>10</v>
      </c>
      <c r="AL13" s="714"/>
      <c r="AM13" s="714"/>
      <c r="AN13" s="714"/>
      <c r="AO13" s="714"/>
      <c r="AP13" s="714"/>
      <c r="AQ13" s="715"/>
      <c r="AR13" s="750">
        <v>10</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698</v>
      </c>
      <c r="Q14" s="714"/>
      <c r="R14" s="714"/>
      <c r="S14" s="714"/>
      <c r="T14" s="714"/>
      <c r="U14" s="714"/>
      <c r="V14" s="715"/>
      <c r="W14" s="713" t="s">
        <v>698</v>
      </c>
      <c r="X14" s="714"/>
      <c r="Y14" s="714"/>
      <c r="Z14" s="714"/>
      <c r="AA14" s="714"/>
      <c r="AB14" s="714"/>
      <c r="AC14" s="715"/>
      <c r="AD14" s="713" t="s">
        <v>698</v>
      </c>
      <c r="AE14" s="714"/>
      <c r="AF14" s="714"/>
      <c r="AG14" s="714"/>
      <c r="AH14" s="714"/>
      <c r="AI14" s="714"/>
      <c r="AJ14" s="715"/>
      <c r="AK14" s="713" t="s">
        <v>749</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698</v>
      </c>
      <c r="Q15" s="714"/>
      <c r="R15" s="714"/>
      <c r="S15" s="714"/>
      <c r="T15" s="714"/>
      <c r="U15" s="714"/>
      <c r="V15" s="715"/>
      <c r="W15" s="713" t="s">
        <v>698</v>
      </c>
      <c r="X15" s="714"/>
      <c r="Y15" s="714"/>
      <c r="Z15" s="714"/>
      <c r="AA15" s="714"/>
      <c r="AB15" s="714"/>
      <c r="AC15" s="715"/>
      <c r="AD15" s="713" t="s">
        <v>698</v>
      </c>
      <c r="AE15" s="714"/>
      <c r="AF15" s="714"/>
      <c r="AG15" s="714"/>
      <c r="AH15" s="714"/>
      <c r="AI15" s="714"/>
      <c r="AJ15" s="715"/>
      <c r="AK15" s="713" t="s">
        <v>730</v>
      </c>
      <c r="AL15" s="714"/>
      <c r="AM15" s="714"/>
      <c r="AN15" s="714"/>
      <c r="AO15" s="714"/>
      <c r="AP15" s="714"/>
      <c r="AQ15" s="715"/>
      <c r="AR15" s="713" t="s">
        <v>750</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698</v>
      </c>
      <c r="Q16" s="714"/>
      <c r="R16" s="714"/>
      <c r="S16" s="714"/>
      <c r="T16" s="714"/>
      <c r="U16" s="714"/>
      <c r="V16" s="715"/>
      <c r="W16" s="713" t="s">
        <v>698</v>
      </c>
      <c r="X16" s="714"/>
      <c r="Y16" s="714"/>
      <c r="Z16" s="714"/>
      <c r="AA16" s="714"/>
      <c r="AB16" s="714"/>
      <c r="AC16" s="715"/>
      <c r="AD16" s="713" t="s">
        <v>698</v>
      </c>
      <c r="AE16" s="714"/>
      <c r="AF16" s="714"/>
      <c r="AG16" s="714"/>
      <c r="AH16" s="714"/>
      <c r="AI16" s="714"/>
      <c r="AJ16" s="715"/>
      <c r="AK16" s="713" t="s">
        <v>749</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698</v>
      </c>
      <c r="Q17" s="714"/>
      <c r="R17" s="714"/>
      <c r="S17" s="714"/>
      <c r="T17" s="714"/>
      <c r="U17" s="714"/>
      <c r="V17" s="715"/>
      <c r="W17" s="713" t="s">
        <v>698</v>
      </c>
      <c r="X17" s="714"/>
      <c r="Y17" s="714"/>
      <c r="Z17" s="714"/>
      <c r="AA17" s="714"/>
      <c r="AB17" s="714"/>
      <c r="AC17" s="715"/>
      <c r="AD17" s="713" t="s">
        <v>698</v>
      </c>
      <c r="AE17" s="714"/>
      <c r="AF17" s="714"/>
      <c r="AG17" s="714"/>
      <c r="AH17" s="714"/>
      <c r="AI17" s="714"/>
      <c r="AJ17" s="715"/>
      <c r="AK17" s="713" t="s">
        <v>750</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10</v>
      </c>
      <c r="Q18" s="794"/>
      <c r="R18" s="794"/>
      <c r="S18" s="794"/>
      <c r="T18" s="794"/>
      <c r="U18" s="794"/>
      <c r="V18" s="795"/>
      <c r="W18" s="793">
        <f>SUM(W13:AC17)</f>
        <v>10</v>
      </c>
      <c r="X18" s="794"/>
      <c r="Y18" s="794"/>
      <c r="Z18" s="794"/>
      <c r="AA18" s="794"/>
      <c r="AB18" s="794"/>
      <c r="AC18" s="795"/>
      <c r="AD18" s="793">
        <f>SUM(AD13:AJ17)</f>
        <v>10</v>
      </c>
      <c r="AE18" s="794"/>
      <c r="AF18" s="794"/>
      <c r="AG18" s="794"/>
      <c r="AH18" s="794"/>
      <c r="AI18" s="794"/>
      <c r="AJ18" s="795"/>
      <c r="AK18" s="793">
        <f>SUM(AK13:AQ17)</f>
        <v>10</v>
      </c>
      <c r="AL18" s="794"/>
      <c r="AM18" s="794"/>
      <c r="AN18" s="794"/>
      <c r="AO18" s="794"/>
      <c r="AP18" s="794"/>
      <c r="AQ18" s="795"/>
      <c r="AR18" s="793">
        <f>SUM(AR13:AX17)</f>
        <v>10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7</v>
      </c>
      <c r="Q19" s="714"/>
      <c r="R19" s="714"/>
      <c r="S19" s="714"/>
      <c r="T19" s="714"/>
      <c r="U19" s="714"/>
      <c r="V19" s="715"/>
      <c r="W19" s="713">
        <v>7</v>
      </c>
      <c r="X19" s="714"/>
      <c r="Y19" s="714"/>
      <c r="Z19" s="714"/>
      <c r="AA19" s="714"/>
      <c r="AB19" s="714"/>
      <c r="AC19" s="715"/>
      <c r="AD19" s="713">
        <v>3</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0.7</v>
      </c>
      <c r="Q20" s="761"/>
      <c r="R20" s="761"/>
      <c r="S20" s="761"/>
      <c r="T20" s="761"/>
      <c r="U20" s="761"/>
      <c r="V20" s="761"/>
      <c r="W20" s="761">
        <f>IF(W18=0, "-", SUM(W19)/W18)</f>
        <v>0.7</v>
      </c>
      <c r="X20" s="761"/>
      <c r="Y20" s="761"/>
      <c r="Z20" s="761"/>
      <c r="AA20" s="761"/>
      <c r="AB20" s="761"/>
      <c r="AC20" s="761"/>
      <c r="AD20" s="761">
        <f>IF(AD18=0, "-", SUM(AD19)/AD18)</f>
        <v>0.3</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0.7</v>
      </c>
      <c r="Q21" s="761"/>
      <c r="R21" s="761"/>
      <c r="S21" s="761"/>
      <c r="T21" s="761"/>
      <c r="U21" s="761"/>
      <c r="V21" s="761"/>
      <c r="W21" s="761">
        <f>IF(W19=0, "-", SUM(W19)/SUM(W13,W14))</f>
        <v>0.7</v>
      </c>
      <c r="X21" s="761"/>
      <c r="Y21" s="761"/>
      <c r="Z21" s="761"/>
      <c r="AA21" s="761"/>
      <c r="AB21" s="761"/>
      <c r="AC21" s="761"/>
      <c r="AD21" s="761">
        <f>IF(AD19=0, "-", SUM(AD19)/SUM(AD13,AD14))</f>
        <v>0.3</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30" hidden="1" customHeight="1" x14ac:dyDescent="0.15">
      <c r="A23" s="722"/>
      <c r="B23" s="723"/>
      <c r="C23" s="723"/>
      <c r="D23" s="723"/>
      <c r="E23" s="723"/>
      <c r="F23" s="724"/>
      <c r="G23" s="747"/>
      <c r="H23" s="748"/>
      <c r="I23" s="748"/>
      <c r="J23" s="748"/>
      <c r="K23" s="748"/>
      <c r="L23" s="748"/>
      <c r="M23" s="748"/>
      <c r="N23" s="748"/>
      <c r="O23" s="749"/>
      <c r="P23" s="750"/>
      <c r="Q23" s="751"/>
      <c r="R23" s="751"/>
      <c r="S23" s="751"/>
      <c r="T23" s="751"/>
      <c r="U23" s="751"/>
      <c r="V23" s="752"/>
      <c r="W23" s="750"/>
      <c r="X23" s="751"/>
      <c r="Y23" s="751"/>
      <c r="Z23" s="751"/>
      <c r="AA23" s="751"/>
      <c r="AB23" s="751"/>
      <c r="AC23" s="752"/>
      <c r="AD23" s="753" t="s">
        <v>746</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1"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1"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1"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1"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30" customHeight="1" x14ac:dyDescent="0.15">
      <c r="A28" s="722"/>
      <c r="B28" s="723"/>
      <c r="C28" s="723"/>
      <c r="D28" s="723"/>
      <c r="E28" s="723"/>
      <c r="F28" s="724"/>
      <c r="G28" s="767" t="s">
        <v>731</v>
      </c>
      <c r="H28" s="768"/>
      <c r="I28" s="768"/>
      <c r="J28" s="768"/>
      <c r="K28" s="768"/>
      <c r="L28" s="768"/>
      <c r="M28" s="768"/>
      <c r="N28" s="768"/>
      <c r="O28" s="769"/>
      <c r="P28" s="770">
        <v>10</v>
      </c>
      <c r="Q28" s="771"/>
      <c r="R28" s="771"/>
      <c r="S28" s="771"/>
      <c r="T28" s="771"/>
      <c r="U28" s="771"/>
      <c r="V28" s="772"/>
      <c r="W28" s="770">
        <v>10</v>
      </c>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1" customHeight="1" thickBot="1" x14ac:dyDescent="0.2">
      <c r="A29" s="722"/>
      <c r="B29" s="723"/>
      <c r="C29" s="723"/>
      <c r="D29" s="723"/>
      <c r="E29" s="723"/>
      <c r="F29" s="724"/>
      <c r="G29" s="313" t="s">
        <v>18</v>
      </c>
      <c r="H29" s="733"/>
      <c r="I29" s="733"/>
      <c r="J29" s="733"/>
      <c r="K29" s="733"/>
      <c r="L29" s="733"/>
      <c r="M29" s="733"/>
      <c r="N29" s="733"/>
      <c r="O29" s="734"/>
      <c r="P29" s="735">
        <f>AK13</f>
        <v>10</v>
      </c>
      <c r="Q29" s="736"/>
      <c r="R29" s="736"/>
      <c r="S29" s="736"/>
      <c r="T29" s="736"/>
      <c r="U29" s="736"/>
      <c r="V29" s="737"/>
      <c r="W29" s="738">
        <f>AR13</f>
        <v>10</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713</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61.5" customHeight="1" x14ac:dyDescent="0.15">
      <c r="A32" s="663"/>
      <c r="B32" s="168"/>
      <c r="C32" s="168"/>
      <c r="D32" s="168"/>
      <c r="E32" s="168"/>
      <c r="F32" s="169"/>
      <c r="G32" s="745" t="s">
        <v>712</v>
      </c>
      <c r="H32" s="650"/>
      <c r="I32" s="650"/>
      <c r="J32" s="650"/>
      <c r="K32" s="650"/>
      <c r="L32" s="650"/>
      <c r="M32" s="650"/>
      <c r="N32" s="650"/>
      <c r="O32" s="650"/>
      <c r="P32" s="400" t="s">
        <v>711</v>
      </c>
      <c r="Q32" s="654"/>
      <c r="R32" s="654"/>
      <c r="S32" s="654"/>
      <c r="T32" s="654"/>
      <c r="U32" s="654"/>
      <c r="V32" s="654"/>
      <c r="W32" s="654"/>
      <c r="X32" s="655"/>
      <c r="Y32" s="659" t="s">
        <v>52</v>
      </c>
      <c r="Z32" s="660"/>
      <c r="AA32" s="661"/>
      <c r="AB32" s="662" t="s">
        <v>335</v>
      </c>
      <c r="AC32" s="662"/>
      <c r="AD32" s="662"/>
      <c r="AE32" s="631">
        <v>13.3</v>
      </c>
      <c r="AF32" s="631"/>
      <c r="AG32" s="631"/>
      <c r="AH32" s="631"/>
      <c r="AI32" s="631">
        <v>10</v>
      </c>
      <c r="AJ32" s="631"/>
      <c r="AK32" s="631"/>
      <c r="AL32" s="631"/>
      <c r="AM32" s="631">
        <v>38.700000000000003</v>
      </c>
      <c r="AN32" s="631"/>
      <c r="AO32" s="631"/>
      <c r="AP32" s="631"/>
      <c r="AQ32" s="677" t="s">
        <v>745</v>
      </c>
      <c r="AR32" s="631"/>
      <c r="AS32" s="631"/>
      <c r="AT32" s="631"/>
      <c r="AU32" s="108" t="s">
        <v>730</v>
      </c>
      <c r="AV32" s="633"/>
      <c r="AW32" s="633"/>
      <c r="AX32" s="634"/>
    </row>
    <row r="33" spans="1:51" ht="61.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335</v>
      </c>
      <c r="AC33" s="662"/>
      <c r="AD33" s="662"/>
      <c r="AE33" s="631">
        <v>40</v>
      </c>
      <c r="AF33" s="631"/>
      <c r="AG33" s="631"/>
      <c r="AH33" s="631"/>
      <c r="AI33" s="631">
        <v>40</v>
      </c>
      <c r="AJ33" s="631"/>
      <c r="AK33" s="631"/>
      <c r="AL33" s="631"/>
      <c r="AM33" s="631">
        <v>40</v>
      </c>
      <c r="AN33" s="631"/>
      <c r="AO33" s="631"/>
      <c r="AP33" s="631"/>
      <c r="AQ33" s="631">
        <v>40</v>
      </c>
      <c r="AR33" s="631"/>
      <c r="AS33" s="631"/>
      <c r="AT33" s="631"/>
      <c r="AU33" s="632">
        <v>40</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726</v>
      </c>
      <c r="H35" s="668"/>
      <c r="I35" s="668"/>
      <c r="J35" s="668"/>
      <c r="K35" s="668"/>
      <c r="L35" s="668"/>
      <c r="M35" s="668"/>
      <c r="N35" s="668"/>
      <c r="O35" s="668"/>
      <c r="P35" s="668"/>
      <c r="Q35" s="668"/>
      <c r="R35" s="668"/>
      <c r="S35" s="668"/>
      <c r="T35" s="668"/>
      <c r="U35" s="668"/>
      <c r="V35" s="668"/>
      <c r="W35" s="668"/>
      <c r="X35" s="668"/>
      <c r="Y35" s="671" t="s">
        <v>666</v>
      </c>
      <c r="Z35" s="672"/>
      <c r="AA35" s="673"/>
      <c r="AB35" s="674" t="s">
        <v>703</v>
      </c>
      <c r="AC35" s="675"/>
      <c r="AD35" s="676"/>
      <c r="AE35" s="677">
        <v>32187</v>
      </c>
      <c r="AF35" s="677"/>
      <c r="AG35" s="677"/>
      <c r="AH35" s="677"/>
      <c r="AI35" s="677">
        <v>20973</v>
      </c>
      <c r="AJ35" s="677"/>
      <c r="AK35" s="677"/>
      <c r="AL35" s="677"/>
      <c r="AM35" s="677">
        <v>36235</v>
      </c>
      <c r="AN35" s="677"/>
      <c r="AO35" s="677"/>
      <c r="AP35" s="677"/>
      <c r="AQ35" s="108">
        <v>48705</v>
      </c>
      <c r="AR35" s="102"/>
      <c r="AS35" s="102"/>
      <c r="AT35" s="102"/>
      <c r="AU35" s="102"/>
      <c r="AV35" s="102"/>
      <c r="AW35" s="102"/>
      <c r="AX35" s="103"/>
    </row>
    <row r="36" spans="1:51" ht="30"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704</v>
      </c>
      <c r="AC36" s="628"/>
      <c r="AD36" s="629"/>
      <c r="AE36" s="630" t="s">
        <v>705</v>
      </c>
      <c r="AF36" s="630"/>
      <c r="AG36" s="630"/>
      <c r="AH36" s="630"/>
      <c r="AI36" s="630" t="s">
        <v>706</v>
      </c>
      <c r="AJ36" s="630"/>
      <c r="AK36" s="630"/>
      <c r="AL36" s="630"/>
      <c r="AM36" s="630" t="s">
        <v>732</v>
      </c>
      <c r="AN36" s="630"/>
      <c r="AO36" s="630"/>
      <c r="AP36" s="630"/>
      <c r="AQ36" s="630" t="s">
        <v>733</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698</v>
      </c>
      <c r="AR38" s="523"/>
      <c r="AS38" s="142" t="s">
        <v>224</v>
      </c>
      <c r="AT38" s="143"/>
      <c r="AU38" s="141">
        <v>5</v>
      </c>
      <c r="AV38" s="141"/>
      <c r="AW38" s="123" t="s">
        <v>170</v>
      </c>
      <c r="AX38" s="144"/>
    </row>
    <row r="39" spans="1:51" ht="20.25" customHeight="1" x14ac:dyDescent="0.15">
      <c r="A39" s="689"/>
      <c r="B39" s="687"/>
      <c r="C39" s="687"/>
      <c r="D39" s="687"/>
      <c r="E39" s="687"/>
      <c r="F39" s="688"/>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108">
        <v>210</v>
      </c>
      <c r="AF39" s="102"/>
      <c r="AG39" s="102"/>
      <c r="AH39" s="102"/>
      <c r="AI39" s="108">
        <v>300</v>
      </c>
      <c r="AJ39" s="102"/>
      <c r="AK39" s="102"/>
      <c r="AL39" s="102"/>
      <c r="AM39" s="108">
        <v>85</v>
      </c>
      <c r="AN39" s="102"/>
      <c r="AO39" s="102"/>
      <c r="AP39" s="102"/>
      <c r="AQ39" s="109" t="s">
        <v>698</v>
      </c>
      <c r="AR39" s="110"/>
      <c r="AS39" s="110"/>
      <c r="AT39" s="111"/>
      <c r="AU39" s="102" t="s">
        <v>698</v>
      </c>
      <c r="AV39" s="102"/>
      <c r="AW39" s="102"/>
      <c r="AX39" s="103"/>
    </row>
    <row r="40" spans="1:51" ht="20.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v>100</v>
      </c>
      <c r="AF40" s="102"/>
      <c r="AG40" s="102"/>
      <c r="AH40" s="102"/>
      <c r="AI40" s="108">
        <v>200</v>
      </c>
      <c r="AJ40" s="102"/>
      <c r="AK40" s="102"/>
      <c r="AL40" s="102"/>
      <c r="AM40" s="108">
        <v>200</v>
      </c>
      <c r="AN40" s="102"/>
      <c r="AO40" s="102"/>
      <c r="AP40" s="102"/>
      <c r="AQ40" s="109" t="s">
        <v>698</v>
      </c>
      <c r="AR40" s="110"/>
      <c r="AS40" s="110"/>
      <c r="AT40" s="111"/>
      <c r="AU40" s="102">
        <v>200</v>
      </c>
      <c r="AV40" s="102"/>
      <c r="AW40" s="102"/>
      <c r="AX40" s="103"/>
    </row>
    <row r="41" spans="1:51" ht="20.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210</v>
      </c>
      <c r="AF41" s="102"/>
      <c r="AG41" s="102"/>
      <c r="AH41" s="102"/>
      <c r="AI41" s="108">
        <v>150</v>
      </c>
      <c r="AJ41" s="102"/>
      <c r="AK41" s="102"/>
      <c r="AL41" s="102"/>
      <c r="AM41" s="108">
        <v>42.5</v>
      </c>
      <c r="AN41" s="102"/>
      <c r="AO41" s="102"/>
      <c r="AP41" s="102"/>
      <c r="AQ41" s="109" t="s">
        <v>698</v>
      </c>
      <c r="AR41" s="110"/>
      <c r="AS41" s="110"/>
      <c r="AT41" s="111"/>
      <c r="AU41" s="102" t="s">
        <v>698</v>
      </c>
      <c r="AV41" s="102"/>
      <c r="AW41" s="102"/>
      <c r="AX41" s="103"/>
    </row>
    <row r="42" spans="1:51" ht="23.25" customHeight="1" x14ac:dyDescent="0.15">
      <c r="A42" s="202" t="s">
        <v>344</v>
      </c>
      <c r="B42" s="165"/>
      <c r="C42" s="165"/>
      <c r="D42" s="165"/>
      <c r="E42" s="165"/>
      <c r="F42" s="166"/>
      <c r="G42" s="204" t="s">
        <v>723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707</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728</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734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730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698</v>
      </c>
      <c r="K218" s="509"/>
      <c r="L218" s="509"/>
      <c r="M218" s="509"/>
      <c r="N218" s="509"/>
      <c r="O218" s="509"/>
      <c r="P218" s="509"/>
      <c r="Q218" s="509"/>
      <c r="R218" s="509"/>
      <c r="S218" s="509"/>
      <c r="T218" s="510"/>
      <c r="U218" s="485" t="s">
        <v>730</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730</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730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5.9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709</v>
      </c>
      <c r="AE223" s="467"/>
      <c r="AF223" s="467"/>
      <c r="AG223" s="468" t="s">
        <v>714</v>
      </c>
      <c r="AH223" s="469"/>
      <c r="AI223" s="469"/>
      <c r="AJ223" s="469"/>
      <c r="AK223" s="469"/>
      <c r="AL223" s="469"/>
      <c r="AM223" s="469"/>
      <c r="AN223" s="469"/>
      <c r="AO223" s="469"/>
      <c r="AP223" s="469"/>
      <c r="AQ223" s="469"/>
      <c r="AR223" s="469"/>
      <c r="AS223" s="469"/>
      <c r="AT223" s="469"/>
      <c r="AU223" s="469"/>
      <c r="AV223" s="469"/>
      <c r="AW223" s="469"/>
      <c r="AX223" s="470"/>
    </row>
    <row r="224" spans="1:51" ht="45.9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709</v>
      </c>
      <c r="AE224" s="380"/>
      <c r="AF224" s="380"/>
      <c r="AG224" s="374" t="s">
        <v>715</v>
      </c>
      <c r="AH224" s="375"/>
      <c r="AI224" s="375"/>
      <c r="AJ224" s="375"/>
      <c r="AK224" s="375"/>
      <c r="AL224" s="375"/>
      <c r="AM224" s="375"/>
      <c r="AN224" s="375"/>
      <c r="AO224" s="375"/>
      <c r="AP224" s="375"/>
      <c r="AQ224" s="375"/>
      <c r="AR224" s="375"/>
      <c r="AS224" s="375"/>
      <c r="AT224" s="375"/>
      <c r="AU224" s="375"/>
      <c r="AV224" s="375"/>
      <c r="AW224" s="375"/>
      <c r="AX224" s="376"/>
    </row>
    <row r="225" spans="1:50" ht="45.9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709</v>
      </c>
      <c r="AE225" s="417"/>
      <c r="AF225" s="417"/>
      <c r="AG225" s="402" t="s">
        <v>716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709</v>
      </c>
      <c r="AE226" s="398"/>
      <c r="AF226" s="398"/>
      <c r="AG226" s="400" t="s">
        <v>718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717</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719</v>
      </c>
      <c r="AE229" s="364"/>
      <c r="AF229" s="364"/>
      <c r="AG229" s="366" t="s">
        <v>718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709</v>
      </c>
      <c r="AE230" s="380"/>
      <c r="AF230" s="380"/>
      <c r="AG230" s="374" t="s">
        <v>720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719</v>
      </c>
      <c r="AE231" s="380"/>
      <c r="AF231" s="380"/>
      <c r="AG231" s="374" t="s">
        <v>718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709</v>
      </c>
      <c r="AE232" s="380"/>
      <c r="AF232" s="380"/>
      <c r="AG232" s="374" t="s">
        <v>721</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709</v>
      </c>
      <c r="AE233" s="417"/>
      <c r="AF233" s="417"/>
      <c r="AG233" s="418" t="s">
        <v>735</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719</v>
      </c>
      <c r="AE234" s="380"/>
      <c r="AF234" s="449"/>
      <c r="AG234" s="374" t="s">
        <v>730</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709</v>
      </c>
      <c r="AE235" s="410"/>
      <c r="AF235" s="411"/>
      <c r="AG235" s="412" t="s">
        <v>722</v>
      </c>
      <c r="AH235" s="413"/>
      <c r="AI235" s="413"/>
      <c r="AJ235" s="413"/>
      <c r="AK235" s="413"/>
      <c r="AL235" s="413"/>
      <c r="AM235" s="413"/>
      <c r="AN235" s="413"/>
      <c r="AO235" s="413"/>
      <c r="AP235" s="413"/>
      <c r="AQ235" s="413"/>
      <c r="AR235" s="413"/>
      <c r="AS235" s="413"/>
      <c r="AT235" s="413"/>
      <c r="AU235" s="413"/>
      <c r="AV235" s="413"/>
      <c r="AW235" s="413"/>
      <c r="AX235" s="414"/>
    </row>
    <row r="236" spans="1:50" ht="81.7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709</v>
      </c>
      <c r="AE236" s="364"/>
      <c r="AF236" s="365"/>
      <c r="AG236" s="366" t="s">
        <v>725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719</v>
      </c>
      <c r="AE237" s="373"/>
      <c r="AF237" s="373"/>
      <c r="AG237" s="374" t="s">
        <v>718</v>
      </c>
      <c r="AH237" s="375"/>
      <c r="AI237" s="375"/>
      <c r="AJ237" s="375"/>
      <c r="AK237" s="375"/>
      <c r="AL237" s="375"/>
      <c r="AM237" s="375"/>
      <c r="AN237" s="375"/>
      <c r="AO237" s="375"/>
      <c r="AP237" s="375"/>
      <c r="AQ237" s="375"/>
      <c r="AR237" s="375"/>
      <c r="AS237" s="375"/>
      <c r="AT237" s="375"/>
      <c r="AU237" s="375"/>
      <c r="AV237" s="375"/>
      <c r="AW237" s="375"/>
      <c r="AX237" s="376"/>
    </row>
    <row r="238" spans="1:50" ht="51"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709</v>
      </c>
      <c r="AE238" s="380"/>
      <c r="AF238" s="380"/>
      <c r="AG238" s="374" t="s">
        <v>736</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719</v>
      </c>
      <c r="AE239" s="380"/>
      <c r="AF239" s="380"/>
      <c r="AG239" s="404" t="s">
        <v>718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719</v>
      </c>
      <c r="AE240" s="398"/>
      <c r="AF240" s="399"/>
      <c r="AG240" s="400" t="s">
        <v>730</v>
      </c>
      <c r="AH240" s="146"/>
      <c r="AI240" s="146"/>
      <c r="AJ240" s="146"/>
      <c r="AK240" s="146"/>
      <c r="AL240" s="146"/>
      <c r="AM240" s="146"/>
      <c r="AN240" s="146"/>
      <c r="AO240" s="146"/>
      <c r="AP240" s="146"/>
      <c r="AQ240" s="146"/>
      <c r="AR240" s="146"/>
      <c r="AS240" s="146"/>
      <c r="AT240" s="146"/>
      <c r="AU240" s="146"/>
      <c r="AV240" s="146"/>
      <c r="AW240" s="146"/>
      <c r="AX240" s="401"/>
    </row>
    <row r="241" spans="1:50" ht="19.7" hidden="1"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80.099999999999994" customHeight="1" x14ac:dyDescent="0.15">
      <c r="A247" s="354" t="s">
        <v>46</v>
      </c>
      <c r="B247" s="915"/>
      <c r="C247" s="313" t="s">
        <v>50</v>
      </c>
      <c r="D247" s="733"/>
      <c r="E247" s="733"/>
      <c r="F247" s="734"/>
      <c r="G247" s="918" t="s">
        <v>737</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738</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747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748</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744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698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698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708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46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43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729</v>
      </c>
      <c r="H268" s="101"/>
      <c r="I268" s="101"/>
      <c r="J268" s="100">
        <v>20</v>
      </c>
      <c r="K268" s="100"/>
      <c r="L268" s="116">
        <v>42</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5.25" customHeight="1" x14ac:dyDescent="0.15">
      <c r="A308" s="328" t="s">
        <v>350</v>
      </c>
      <c r="B308" s="329"/>
      <c r="C308" s="329"/>
      <c r="D308" s="329"/>
      <c r="E308" s="329"/>
      <c r="F308" s="330"/>
      <c r="G308" s="309" t="s">
        <v>751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43.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739</v>
      </c>
      <c r="H310" s="300"/>
      <c r="I310" s="300"/>
      <c r="J310" s="300"/>
      <c r="K310" s="301"/>
      <c r="L310" s="302" t="s">
        <v>741</v>
      </c>
      <c r="M310" s="303"/>
      <c r="N310" s="303"/>
      <c r="O310" s="303"/>
      <c r="P310" s="303"/>
      <c r="Q310" s="303"/>
      <c r="R310" s="303"/>
      <c r="S310" s="303"/>
      <c r="T310" s="303"/>
      <c r="U310" s="303"/>
      <c r="V310" s="303"/>
      <c r="W310" s="303"/>
      <c r="X310" s="304"/>
      <c r="Y310" s="305">
        <v>3</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740</v>
      </c>
      <c r="H311" s="290"/>
      <c r="I311" s="290"/>
      <c r="J311" s="290"/>
      <c r="K311" s="291"/>
      <c r="L311" s="292" t="s">
        <v>742</v>
      </c>
      <c r="M311" s="293"/>
      <c r="N311" s="293"/>
      <c r="O311" s="293"/>
      <c r="P311" s="293"/>
      <c r="Q311" s="293"/>
      <c r="R311" s="293"/>
      <c r="S311" s="293"/>
      <c r="T311" s="293"/>
      <c r="U311" s="293"/>
      <c r="V311" s="293"/>
      <c r="W311" s="293"/>
      <c r="X311" s="294"/>
      <c r="Y311" s="295">
        <v>0.1</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0" customHeight="1" x14ac:dyDescent="0.15">
      <c r="A366" s="245">
        <v>1</v>
      </c>
      <c r="B366" s="245">
        <v>1</v>
      </c>
      <c r="C366" s="267" t="s">
        <v>752</v>
      </c>
      <c r="D366" s="266"/>
      <c r="E366" s="266"/>
      <c r="F366" s="266"/>
      <c r="G366" s="266"/>
      <c r="H366" s="266"/>
      <c r="I366" s="266"/>
      <c r="J366" s="248">
        <v>7010005016075</v>
      </c>
      <c r="K366" s="249"/>
      <c r="L366" s="249"/>
      <c r="M366" s="249"/>
      <c r="N366" s="249"/>
      <c r="O366" s="249"/>
      <c r="P366" s="260" t="s">
        <v>743</v>
      </c>
      <c r="Q366" s="250"/>
      <c r="R366" s="250"/>
      <c r="S366" s="250"/>
      <c r="T366" s="250"/>
      <c r="U366" s="250"/>
      <c r="V366" s="250"/>
      <c r="W366" s="250"/>
      <c r="X366" s="250"/>
      <c r="Y366" s="251">
        <v>3.1</v>
      </c>
      <c r="Z366" s="252"/>
      <c r="AA366" s="252"/>
      <c r="AB366" s="253"/>
      <c r="AC366" s="237" t="s">
        <v>336</v>
      </c>
      <c r="AD366" s="238"/>
      <c r="AE366" s="238"/>
      <c r="AF366" s="238"/>
      <c r="AG366" s="238"/>
      <c r="AH366" s="268">
        <v>2</v>
      </c>
      <c r="AI366" s="269"/>
      <c r="AJ366" s="269"/>
      <c r="AK366" s="269"/>
      <c r="AL366" s="241">
        <v>31</v>
      </c>
      <c r="AM366" s="242"/>
      <c r="AN366" s="242"/>
      <c r="AO366" s="243"/>
      <c r="AP366" s="244" t="s">
        <v>730</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730</v>
      </c>
      <c r="F631" s="247"/>
      <c r="G631" s="247"/>
      <c r="H631" s="247"/>
      <c r="I631" s="247"/>
      <c r="J631" s="248" t="s">
        <v>730</v>
      </c>
      <c r="K631" s="249"/>
      <c r="L631" s="249"/>
      <c r="M631" s="249"/>
      <c r="N631" s="249"/>
      <c r="O631" s="249"/>
      <c r="P631" s="260" t="s">
        <v>730</v>
      </c>
      <c r="Q631" s="250"/>
      <c r="R631" s="250"/>
      <c r="S631" s="250"/>
      <c r="T631" s="250"/>
      <c r="U631" s="250"/>
      <c r="V631" s="250"/>
      <c r="W631" s="250"/>
      <c r="X631" s="250"/>
      <c r="Y631" s="251" t="s">
        <v>730</v>
      </c>
      <c r="Z631" s="252"/>
      <c r="AA631" s="252"/>
      <c r="AB631" s="253"/>
      <c r="AC631" s="237"/>
      <c r="AD631" s="238"/>
      <c r="AE631" s="238"/>
      <c r="AF631" s="238"/>
      <c r="AG631" s="238"/>
      <c r="AH631" s="239" t="s">
        <v>730</v>
      </c>
      <c r="AI631" s="240"/>
      <c r="AJ631" s="240"/>
      <c r="AK631" s="240"/>
      <c r="AL631" s="241" t="s">
        <v>730</v>
      </c>
      <c r="AM631" s="242"/>
      <c r="AN631" s="242"/>
      <c r="AO631" s="243"/>
      <c r="AP631" s="244" t="s">
        <v>730</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9" max="50" man="1"/>
    <brk id="220" max="50" man="1"/>
    <brk id="248" max="50" man="1"/>
    <brk id="26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709</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709</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江本 啓佑(emoto-keisuke)</cp:lastModifiedBy>
  <cp:lastPrinted>2022-05-26T04:13:27Z</cp:lastPrinted>
  <dcterms:created xsi:type="dcterms:W3CDTF">2012-03-13T00:50:25Z</dcterms:created>
  <dcterms:modified xsi:type="dcterms:W3CDTF">2022-09-09T00:47:29Z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