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08" i="11"/>
  <c r="AY210" i="11" s="1"/>
  <c r="AY207" i="11"/>
  <c r="AY206" i="11"/>
  <c r="AY202" i="11"/>
  <c r="AY201" i="11"/>
  <c r="AY200" i="11"/>
  <c r="AY204" i="11" s="1"/>
  <c r="AY195" i="11"/>
  <c r="AY196" i="11" s="1"/>
  <c r="AY193" i="11"/>
  <c r="AY190" i="11"/>
  <c r="AY192" i="11" s="1"/>
  <c r="AY180" i="11"/>
  <c r="AY187" i="11" s="1"/>
  <c r="AY173" i="11"/>
  <c r="AY177"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4" i="11"/>
  <c r="AY152" i="11"/>
  <c r="AY146" i="11"/>
  <c r="AY150" i="11" s="1"/>
  <c r="AY127" i="11"/>
  <c r="AY131" i="11" s="1"/>
  <c r="AY122" i="11"/>
  <c r="AY123" i="11" s="1"/>
  <c r="AY112" i="11"/>
  <c r="AY119" i="11" s="1"/>
  <c r="AY99" i="11"/>
  <c r="AY101" i="11" s="1"/>
  <c r="AY98" i="11"/>
  <c r="AY102" i="11"/>
  <c r="AY104" i="11" s="1"/>
  <c r="AY114" i="11" l="1"/>
  <c r="AY174" i="11"/>
  <c r="AY179" i="11"/>
  <c r="AY100" i="11"/>
  <c r="AY118" i="11"/>
  <c r="AY130" i="11"/>
  <c r="AY175" i="11"/>
  <c r="AY198" i="11"/>
  <c r="AY203" i="11"/>
  <c r="AY178" i="11"/>
  <c r="AY128" i="11"/>
  <c r="AY176" i="11"/>
  <c r="AY205" i="11"/>
  <c r="AY209" i="11"/>
  <c r="AY211" i="11"/>
  <c r="AY126" i="11"/>
  <c r="AY116" i="11"/>
  <c r="AY120" i="11"/>
  <c r="AY124" i="11"/>
  <c r="AY138" i="11"/>
  <c r="AY172" i="11"/>
  <c r="AY113" i="11"/>
  <c r="AY117" i="11"/>
  <c r="AY121" i="11"/>
  <c r="AY125" i="11"/>
  <c r="AY129" i="11"/>
  <c r="AY151" i="11"/>
  <c r="AY155" i="11"/>
  <c r="AY164" i="11"/>
  <c r="AY141" i="11"/>
  <c r="AY145" i="11"/>
  <c r="AY212" i="11"/>
  <c r="AY115"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1" i="11" l="1"/>
  <c r="AY96" i="11"/>
  <c r="AY80" i="11"/>
  <c r="AY84" i="11"/>
  <c r="AY63" i="11"/>
  <c r="AY49" i="11"/>
  <c r="AY85" i="11"/>
  <c r="AY89" i="11"/>
  <c r="AY97" i="11"/>
  <c r="AY90" i="11"/>
  <c r="AY92" i="11"/>
  <c r="AY82" i="11"/>
  <c r="AY86"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<sst xmlns="http://schemas.openxmlformats.org/spreadsheetml/2006/main" count="1304" uniqueCount="667">
  <si>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</si>
  <si>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</si>
  <si>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</si>
  <si>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</si>
  <si>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</si>
  <si>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</si>
  <si>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</si>
  <si>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</si>
  <si>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</si>
  <si>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</si>
  <si>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</si>
  <si>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</si>
  <si>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</si>
  <si>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</si>
  <si>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</si>
  <si>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</si>
  <si>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</si>
  <si>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</si>
  <si>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</si>
  <si>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</si>
  <si>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</si>
  <si>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</si>
  <si>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</si>
  <si>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</si>
  <si>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</si>
  <si>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</si>
  <si>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</si>
  <si>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</si>
  <si>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</si>
  <si>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</si>
  <si>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</si>
  <si>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</si>
  <si>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</si>
  <si>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</si>
  <si>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</si>
  <si>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</si>
  <si>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</si>
  <si>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</si>
  <si>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</si>
  <si>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</si>
  <si>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</si>
  <si>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</si>
  <si>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</si>
  <si>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</si>
  <si>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</si>
  <si>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</si>
  <si>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</si>
  <si>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</si>
  <si>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</si>
  <si>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</si>
  <si>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</si>
  <si>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</si>
  <si>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</si>
  <si>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</si>
  <si>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</si>
  <si>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</si>
  <si>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</si>
  <si>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</si>
  <si>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</si>
  <si>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</si>
  <si>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</si>
  <si>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</si>
  <si>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</si>
  <si>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</si>
  <si>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</si>
  <si>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</si>
  <si>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</si>
  <si>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</si>
  <si>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</si>
  <si>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</si>
  <si>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</si>
  <si>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</si>
  <si>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</si>
  <si>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</si>
  <si>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</si>
  <si>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</si>
  <si>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</si>
  <si>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</si>
  <si>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</si>
  <si>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</si>
  <si>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</si>
  <si>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</si>
  <si>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</si>
  <si>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</si>
  <si>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</si>
  <si>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</si>
  <si>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</si>
  <si>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</si>
  <si>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</si>
  <si>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</si>
  <si>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</si>
  <si>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</si>
  <si>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</si>
  <si>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</si>
  <si>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</si>
  <si>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</si>
  <si>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</si>
  <si>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</si>
  <si>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</si>
  <si>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</si>
  <si>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</si>
  <si>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</si>
  <si>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</si>
  <si>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</si>
  <si>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</si>
  <si>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</si>
  <si>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</si>
  <si>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</si>
  <si>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</si>
  <si>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</si>
  <si>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</si>
  <si>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</si>
  <si>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</si>
  <si>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</si>
  <si>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</si>
  <si>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</si>
  <si>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</si>
  <si>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</si>
  <si>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</si>
  <si>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</si>
  <si>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</si>
  <si>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</si>
  <si>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</si>
  <si>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</si>
  <si>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</si>
  <si>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</si>
  <si>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</si>
  <si>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</si>
  <si>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</si>
  <si>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</si>
  <si>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</si>
  <si>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</si>
  <si>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</si>
  <si>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</si>
  <si>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</si>
  <si>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</si>
  <si>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</si>
  <si>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</si>
  <si>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</si>
  <si>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</si>
  <si>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</si>
  <si>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</si>
  <si>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</si>
  <si>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</si>
  <si>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</si>
  <si>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</si>
  <si>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</si>
  <si>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</si>
  <si>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</si>
  <si>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</si>
  <si>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</si>
  <si>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</si>
  <si>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</si>
  <si>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</si>
  <si>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</si>
  <si>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</si>
  <si>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</si>
  <si>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</si>
  <si>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</si>
  <si>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</si>
  <si>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</si>
  <si>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</si>
  <si>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</si>
  <si>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</si>
  <si>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</si>
  <si>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</si>
  <si>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</si>
  <si>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</si>
  <si>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</si>
  <si>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</si>
  <si>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</si>
  <si>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</si>
  <si>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</si>
  <si>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</si>
  <si>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</si>
  <si>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</si>
  <si>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</si>
  <si>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</si>
  <si>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</si>
  <si>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</si>
  <si>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</si>
  <si>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</si>
  <si>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</si>
  <si>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</si>
  <si>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</si>
  <si>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</si>
  <si>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</si>
  <si>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</si>
  <si>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</si>
  <si>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</si>
  <si>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</si>
  <si>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</si>
  <si>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</si>
  <si>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</si>
  <si>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</si>
  <si>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</si>
  <si>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</si>
  <si>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</si>
  <si>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</si>
  <si>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</si>
  <si>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</si>
  <si>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</si>
  <si>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</si>
  <si>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</si>
  <si>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</si>
  <si>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</si>
  <si>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</si>
  <si>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</si>
  <si>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</si>
  <si>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</si>
  <si>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</si>
  <si>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</si>
  <si>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</si>
  <si>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</si>
  <si>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</si>
  <si>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</si>
  <si>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</si>
  <si>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</si>
  <si>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</si>
  <si>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</si>
  <si>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</si>
  <si>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</si>
  <si>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</si>
  <si>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</si>
  <si>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</si>
  <si>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</si>
  <si>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</si>
  <si>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</si>
  <si>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</si>
  <si>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</si>
  <si>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</si>
  <si>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</si>
  <si>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</si>
  <si>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</si>
  <si>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</si>
  <si>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</si>
  <si>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</si>
  <si>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</si>
  <si>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</si>
  <si>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</si>
  <si>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</si>
  <si>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</si>
  <si>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</si>
  <si>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</si>
  <si>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</si>
  <si>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</si>
  <si>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</si>
  <si>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</si>
  <si>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</si>
  <si>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</si>
  <si>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</si>
  <si>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</si>
  <si>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</si>
  <si>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</si>
  <si>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</si>
  <si>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</si>
  <si>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</si>
  <si>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</si>
  <si>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</si>
  <si>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</si>
  <si>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</si>
  <si>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</si>
  <si>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</si>
  <si>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</si>
  <si>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</si>
  <si>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</si>
  <si>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</si>
  <si>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</si>
  <si>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</si>
  <si>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</si>
  <si>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</si>
  <si>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</si>
  <si>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</si>
  <si>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</si>
  <si>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</si>
  <si>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</si>
  <si>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</si>
  <si>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</si>
  <si>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</si>
  <si>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</si>
  <si>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</si>
  <si>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</si>
  <si>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</si>
  <si>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</si>
  <si>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</si>
  <si>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</si>
  <si>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</si>
  <si>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</si>
  <si>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</si>
  <si>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</si>
  <si>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</si>
  <si>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</si>
  <si>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</si>
  <si>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</si>
  <si>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</si>
  <si>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</si>
  <si>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</si>
  <si>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</si>
  <si>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</si>
  <si>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</si>
  <si>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</si>
  <si>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</si>
  <si>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</si>
  <si>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</si>
  <si>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</si>
  <si>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</si>
  <si>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</si>
  <si>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</si>
  <si>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</si>
  <si>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</si>
  <si>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</si>
  <si>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</si>
  <si>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</si>
  <si>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</si>
  <si>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</si>
  <si>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</si>
  <si>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</si>
  <si>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</si>
  <si>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</si>
  <si>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</si>
  <si>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</si>
  <si>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</si>
  <si>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</si>
  <si>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</si>
  <si>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</si>
  <si>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</si>
  <si>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</si>
  <si>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</si>
  <si>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</si>
  <si>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</si>
  <si>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</si>
  <si>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</si>
  <si>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</si>
  <si>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</si>
  <si>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</si>
  <si>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</si>
  <si>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</si>
  <si>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</si>
  <si>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</si>
  <si>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</si>
  <si>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</si>
  <si>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</si>
  <si>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</si>
  <si>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</si>
  <si>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</si>
  <si>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</si>
  <si>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</si>
  <si>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</si>
  <si>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</si>
  <si>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</si>
  <si>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</si>
  <si>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</si>
  <si>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</si>
  <si>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</si>
  <si>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</si>
  <si>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</si>
  <si>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</si>
  <si>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</si>
  <si>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</si>
  <si>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</si>
  <si>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</si>
  <si>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</si>
  <si>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</si>
  <si>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</si>
  <si>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</si>
  <si>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</si>
  <si>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</si>
  <si>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</si>
  <si>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</si>
  <si>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</si>
  <si>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</si>
  <si>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</si>
  <si>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</si>
  <si>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</si>
  <si>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</si>
  <si>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</si>
  <si>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</si>
  <si>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</si>
  <si>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</si>
  <si>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</si>
  <si>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</si>
  <si>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</si>
  <si>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</si>
  <si>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</si>
  <si>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</si>
  <si>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</si>
  <si>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</si>
  <si>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</si>
  <si>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</si>
  <si>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</si>
  <si>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</si>
  <si>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</si>
  <si>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</si>
  <si>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</si>
  <si>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</si>
  <si>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</si>
  <si>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</si>
  <si>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</si>
  <si>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</si>
  <si>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</si>
  <si>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</si>
  <si>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</si>
  <si>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</si>
  <si>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</si>
  <si>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</si>
  <si>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</si>
  <si>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</si>
  <si>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</si>
  <si>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</si>
  <si>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</si>
  <si>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</si>
  <si>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</si>
  <si>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</si>
  <si>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</si>
  <si>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</si>
  <si>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</si>
  <si>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</si>
  <si>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</si>
  <si>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</si>
  <si>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</si>
  <si>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</si>
  <si>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</si>
  <si>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</si>
  <si>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</si>
  <si>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</si>
  <si>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</si>
  <si>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</si>
  <si>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</si>
  <si>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</si>
  <si>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</si>
  <si>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</si>
  <si>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</si>
  <si>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</si>
  <si>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</si>
  <si>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</si>
  <si>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</si>
  <si>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</si>
  <si>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</si>
  <si>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</si>
  <si>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</si>
  <si>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</si>
  <si>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</si>
  <si>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</si>
  <si>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</si>
  <si>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</si>
  <si>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</si>
  <si>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</si>
  <si>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</si>
  <si>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</si>
  <si>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</si>
  <si>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</si>
  <si>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</si>
  <si>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</si>
  <si>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</si>
  <si>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</si>
  <si>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</si>
  <si>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</si>
  <si>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</si>
  <si>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</si>
  <si>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</si>
  <si>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</si>
  <si>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</si>
  <si>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</si>
  <si>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</si>
  <si>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</si>
  <si>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</si>
  <si>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</si>
  <si>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</si>
  <si>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</si>
  <si>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</si>
  <si>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</si>
  <si>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</si>
  <si>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</si>
  <si>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</si>
  <si>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</si>
  <si>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</si>
  <si>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</si>
  <si>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</si>
  <si>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</si>
  <si>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</si>
  <si>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</si>
  <si>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</si>
  <si>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</si>
  <si>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</si>
  <si>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</si>
  <si>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</si>
  <si>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</si>
  <si>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</si>
  <si>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</si>
  <si>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</si>
  <si>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</si>
  <si>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</si>
  <si>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</si>
  <si>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</si>
  <si>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</si>
  <si>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</si>
  <si>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</si>
  <si>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</si>
  <si>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</si>
  <si>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</si>
  <si>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</si>
  <si>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</si>
  <si>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</si>
  <si>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</si>
  <si>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</si>
  <si>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</si>
  <si>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</si>
  <si>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</si>
  <si>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</si>
  <si>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</si>
  <si>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</si>
  <si>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</si>
  <si>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</si>
  <si>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</si>
  <si>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</si>
  <si>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</si>
  <si>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</si>
  <si>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</si>
  <si>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</si>
  <si>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</si>
  <si>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</si>
  <si>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</si>
  <si>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</si>
  <si>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</si>
  <si>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</si>
  <si>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</si>
  <si>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</si>
  <si>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</si>
  <si>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</si>
  <si>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</si>
  <si>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</si>
  <si>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</si>
  <si>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</si>
  <si>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</si>
  <si>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</si>
  <si>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</si>
  <si>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</si>
  <si>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</si>
  <si>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</si>
  <si>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</si>
  <si>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</si>
  <si>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</si>
  <si>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</si>
  <si>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</si>
  <si>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</si>
  <si>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</si>
  <si>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</si>
  <si>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</si>
  <si>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</si>
  <si>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</si>
  <si>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</si>
  <si>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</si>
  <si>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</si>
  <si>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</si>
  <si>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</si>
  <si>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</si>
  <si>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</si>
  <si>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</si>
  <si>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</si>
  <si>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</si>
  <si>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</si>
  <si>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</si>
  <si>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</si>
  <si>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</si>
  <si>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</si>
  <si>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</si>
  <si>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</si>
  <si>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</si>
  <si>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</si>
  <si>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</si>
  <si>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</si>
  <si>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</si>
  <si>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</si>
  <si>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</si>
  <si>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</si>
  <si>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</si>
  <si>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</si>
  <si>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</si>
  <si>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</si>
  <si>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</si>
  <si>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</si>
  <si>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</si>
  <si>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</si>
  <si>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</si>
  <si>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</si>
  <si>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</si>
  <si>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</si>
  <si>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</si>
  <si>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</si>
  <si>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</si>
  <si>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</si>
  <si>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</si>
  <si>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</si>
  <si>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</si>
  <si>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</si>
  <si>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</si>
  <si>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</si>
  <si>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</si>
  <si>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</si>
  <si>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</si>
  <si>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</si>
  <si>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</si>
  <si>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</si>
  <si>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</si>
  <si>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</si>
  <si>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</si>
  <si>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</si>
  <si>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</si>
  <si>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医療施設の耐震化</t>
  </si>
  <si>
    <t>医政局</t>
  </si>
  <si>
    <t>平成１８年度</t>
  </si>
  <si>
    <t>終了予定なし</t>
  </si>
  <si>
    <t>-</t>
  </si>
  <si>
    <t>・医療施設運営費等補助金及び中毒情報基盤整備事業費補助金交付要綱
・災害医療対策実施要綱</t>
  </si>
  <si>
    <t>医療施設運営費等補助金</t>
  </si>
  <si>
    <t>病院の耐震化率を前年度以上とする</t>
  </si>
  <si>
    <t>病院の耐震化率（目標値「前年度以上」）
（全ての建物に耐震性がある病院＋令和元年度までに全ての建物が耐震化される予定の病院数）÷耐震改修状況調査における回答病院数</t>
  </si>
  <si>
    <t>病院の耐震改修状況調査の結果</t>
  </si>
  <si>
    <t>件</t>
  </si>
  <si>
    <t>X：「交付額」、Y：「都道府県数」　　　　　　　　　　　　　　</t>
    <phoneticPr fontId="5"/>
  </si>
  <si>
    <t>円</t>
  </si>
  <si>
    <t>　X　/　Y</t>
    <phoneticPr fontId="5"/>
  </si>
  <si>
    <t>13百万円／7</t>
  </si>
  <si>
    <t>／　</t>
    <phoneticPr fontId="5"/>
  </si>
  <si>
    <t>27</t>
  </si>
  <si>
    <t>28</t>
  </si>
  <si>
    <t>7</t>
  </si>
  <si>
    <t>6</t>
  </si>
  <si>
    <t>0006</t>
  </si>
  <si>
    <t>○</t>
  </si>
  <si>
    <t>厚労</t>
    <rPh sb="0" eb="2">
      <t>コウロウ</t>
    </rPh>
    <phoneticPr fontId="5"/>
  </si>
  <si>
    <t>-</t>
    <phoneticPr fontId="5"/>
  </si>
  <si>
    <t>地域医療計画課災害等緊急時医療・周産期医療等対策室</t>
    <rPh sb="7" eb="9">
      <t>サイガイ</t>
    </rPh>
    <rPh sb="9" eb="10">
      <t>トウ</t>
    </rPh>
    <rPh sb="10" eb="13">
      <t>キンキュウジ</t>
    </rPh>
    <rPh sb="13" eb="15">
      <t>イリョウ</t>
    </rPh>
    <rPh sb="16" eb="19">
      <t>シュウサンキ</t>
    </rPh>
    <rPh sb="19" eb="21">
      <t>イリョウ</t>
    </rPh>
    <rPh sb="21" eb="22">
      <t>トウ</t>
    </rPh>
    <rPh sb="22" eb="24">
      <t>タイサク</t>
    </rPh>
    <phoneticPr fontId="5"/>
  </si>
  <si>
    <t>室長：中村　洋心</t>
    <rPh sb="3" eb="5">
      <t>ナカムラ</t>
    </rPh>
    <rPh sb="6" eb="8">
      <t>ヨウシン</t>
    </rPh>
    <phoneticPr fontId="5"/>
  </si>
  <si>
    <t>医療機関における耐震診断に要する経費を補助することにより、耐震診断の実施を促進し、病院設置者に対する医療施設の耐震化への意識を高めることにより、安全性の向上と震災時における医療体制の確保を目的とする。</t>
    <phoneticPr fontId="5"/>
  </si>
  <si>
    <t>医療機関における耐震診断に要する経費の補助を行う。</t>
    <rPh sb="22" eb="23">
      <t>オコナ</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</si>
  <si>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</si>
  <si>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</si>
  <si>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病院設置者において、自病院が耐震構造か否かを把握するために耐震診断を行う事業であり、防災対策に有効な事業である。また、耐震診断の実施を推進するためには、病院の設置者に任せるのではなく、国費による支援をすべきである。</t>
    <rPh sb="47" eb="49">
      <t>ユウコウ</t>
    </rPh>
    <rPh sb="97" eb="99">
      <t>シエン</t>
    </rPh>
    <phoneticPr fontId="5"/>
  </si>
  <si>
    <t>入院患者の安全を確保する観点から、病院の設置者（自治体や医療法人など）のみに委ねることはできないため、国として実施すべき事業である。</t>
  </si>
  <si>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</si>
  <si>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</si>
  <si>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</si>
  <si>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</si>
  <si>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</si>
  <si>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耐震不明の病院の耐震診断に要する経費を補助するものであり、必要なものに限定されている。</t>
    <rPh sb="2" eb="4">
      <t>フメイ</t>
    </rPh>
    <rPh sb="5" eb="7">
      <t>ビョウイン</t>
    </rPh>
    <rPh sb="13" eb="14">
      <t>ヨウ</t>
    </rPh>
    <rPh sb="16" eb="18">
      <t>ケイヒ</t>
    </rPh>
    <phoneticPr fontId="5"/>
  </si>
  <si>
    <t>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である。</t>
    <rPh sb="15" eb="17">
      <t>ジキ</t>
    </rPh>
    <rPh sb="42" eb="43">
      <t>オオ</t>
    </rPh>
    <phoneticPr fontId="5"/>
  </si>
  <si>
    <t>事業の目的である、安全性の向上と震災時における医療体制の確保に向け、成果目標に見合ったものとなっている。</t>
    <rPh sb="0" eb="2">
      <t>ジギョウ</t>
    </rPh>
    <rPh sb="3" eb="5">
      <t>モクテキ</t>
    </rPh>
    <rPh sb="31" eb="32">
      <t>ム</t>
    </rPh>
    <rPh sb="34" eb="36">
      <t>セイカ</t>
    </rPh>
    <rPh sb="36" eb="38">
      <t>モクヒョウ</t>
    </rPh>
    <rPh sb="39" eb="41">
      <t>ミア</t>
    </rPh>
    <phoneticPr fontId="5"/>
  </si>
  <si>
    <t>耐震診断を実施した病院において、診断結果を踏まえ、診断後の耐震整備計画を策定するために活用されている。</t>
    <phoneticPr fontId="5"/>
  </si>
  <si>
    <t>医療施設運営費等補助金（医療施設耐震化促進事業）の実施件数</t>
    <phoneticPr fontId="5"/>
  </si>
  <si>
    <t>https://www.mhlw.go.jp/wp/seisaku/hyouka/dl/r03_jizenbunseki/I-1-1.pdf</t>
    <phoneticPr fontId="5"/>
  </si>
  <si>
    <t>-</t>
    <phoneticPr fontId="5"/>
  </si>
  <si>
    <t>1百万円／1</t>
    <rPh sb="1" eb="3">
      <t>ヒャクマン</t>
    </rPh>
    <rPh sb="3" eb="4">
      <t>エン</t>
    </rPh>
    <phoneticPr fontId="5"/>
  </si>
  <si>
    <t>・耐震化整備が実施されていない救命救急センター等の政策医療実施施設において、耐震診断を行うために要する費用を補助する。
　対象施設：耐震性の不明な建物を有する救命救急センター、第二次救急医療機関
　補助率：１／３（都道府県１／３、対象施設１／３）</t>
    <phoneticPr fontId="5"/>
  </si>
  <si>
    <t>耐震化整備が実施されていない救命救急センター等の政策医療実施施設において、耐震診断を行うために要する費用を補助する。</t>
    <phoneticPr fontId="5"/>
  </si>
  <si>
    <t>点検対象外</t>
    <rPh sb="0" eb="2">
      <t>テンケン</t>
    </rPh>
    <rPh sb="2" eb="5">
      <t>タイショウガイ</t>
    </rPh>
    <phoneticPr fontId="5"/>
  </si>
  <si>
    <t>B.</t>
    <phoneticPr fontId="5"/>
  </si>
  <si>
    <t>-</t>
    <phoneticPr fontId="5"/>
  </si>
  <si>
    <t>13百万円/7</t>
    <rPh sb="2" eb="5">
      <t>ヒャクマンエン</t>
    </rPh>
    <phoneticPr fontId="5"/>
  </si>
  <si>
    <t>-</t>
    <phoneticPr fontId="5"/>
  </si>
  <si>
    <t>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である。</t>
    <phoneticPr fontId="5"/>
  </si>
  <si>
    <t>震災時における医療提供体制の確保のための有効な達成手段として位置づけられており、優先度の高い事業である。</t>
    <phoneticPr fontId="5"/>
  </si>
  <si>
    <t>事業計画の見直しにより耐震工事時期が見直しされたことに伴い、令和3年度は執行出来ていないが、病院の耐震率化率を向上させることは必要なため、引き続き必要な予算額を確保し、適正な執行に努めること。</t>
    <rPh sb="27" eb="28">
      <t>トモナ</t>
    </rPh>
    <rPh sb="30" eb="32">
      <t>レイワ</t>
    </rPh>
    <rPh sb="33" eb="35">
      <t>ネンド</t>
    </rPh>
    <rPh sb="36" eb="38">
      <t>シッコウ</t>
    </rPh>
    <rPh sb="38" eb="40">
      <t>デキ</t>
    </rPh>
    <rPh sb="46" eb="48">
      <t>ビョウイン</t>
    </rPh>
    <rPh sb="49" eb="51">
      <t>タイシン</t>
    </rPh>
    <rPh sb="51" eb="52">
      <t>リツ</t>
    </rPh>
    <rPh sb="52" eb="53">
      <t>カ</t>
    </rPh>
    <rPh sb="53" eb="54">
      <t>リツ</t>
    </rPh>
    <rPh sb="55" eb="57">
      <t>コウジョウ</t>
    </rPh>
    <rPh sb="63" eb="65">
      <t>ヒツヨウ</t>
    </rPh>
    <rPh sb="69" eb="70">
      <t>ヒ</t>
    </rPh>
    <rPh sb="71" eb="72">
      <t>ツヅ</t>
    </rPh>
    <phoneticPr fontId="5"/>
  </si>
  <si>
    <t>当該事業が病院の耐震化に一定程度寄与していることは明らかであり、毎年度実施している医政関係の都道府県主管課長会議においても、医療施設耐震化促進事業により耐震診断に必要な経費を補助しており、平成30年度より補助の上限額を引き上げたので耐震診断未実施の病院に活用してもらうよう促している。また、日本医師会や四病院団体協議会等の医療関係団体へ周知し執行率の向上に努める。</t>
    <rPh sb="12" eb="14">
      <t>イッテイ</t>
    </rPh>
    <rPh sb="14" eb="16">
      <t>テイド</t>
    </rPh>
    <rPh sb="25" eb="26">
      <t>アキ</t>
    </rPh>
    <rPh sb="32" eb="35">
      <t>マイネンド</t>
    </rPh>
    <rPh sb="46" eb="50">
      <t>トドウフケン</t>
    </rPh>
    <rPh sb="62" eb="64">
      <t>イリョウ</t>
    </rPh>
    <rPh sb="64" eb="66">
      <t>シセツ</t>
    </rPh>
    <rPh sb="66" eb="68">
      <t>タイシン</t>
    </rPh>
    <rPh sb="68" eb="69">
      <t>カ</t>
    </rPh>
    <rPh sb="69" eb="71">
      <t>ソクシン</t>
    </rPh>
    <rPh sb="71" eb="73">
      <t>ジギョウ</t>
    </rPh>
    <rPh sb="76" eb="78">
      <t>タイシン</t>
    </rPh>
    <rPh sb="78" eb="80">
      <t>シンダン</t>
    </rPh>
    <rPh sb="81" eb="83">
      <t>ヒツヨウ</t>
    </rPh>
    <rPh sb="84" eb="86">
      <t>ケイヒ</t>
    </rPh>
    <rPh sb="87" eb="89">
      <t>ホジョ</t>
    </rPh>
    <rPh sb="94" eb="96">
      <t>ヘイセイ</t>
    </rPh>
    <rPh sb="98" eb="100">
      <t>ネンド</t>
    </rPh>
    <rPh sb="102" eb="104">
      <t>ホジョ</t>
    </rPh>
    <rPh sb="105" eb="108">
      <t>ジョウゲンガク</t>
    </rPh>
    <rPh sb="109" eb="110">
      <t>ヒ</t>
    </rPh>
    <rPh sb="111" eb="112">
      <t>ア</t>
    </rPh>
    <rPh sb="116" eb="118">
      <t>タイシン</t>
    </rPh>
    <rPh sb="118" eb="120">
      <t>シンダン</t>
    </rPh>
    <rPh sb="120" eb="123">
      <t>ミジッシ</t>
    </rPh>
    <rPh sb="124" eb="126">
      <t>ビョウイン</t>
    </rPh>
    <rPh sb="127" eb="129">
      <t>カツヨウ</t>
    </rPh>
    <rPh sb="136" eb="137">
      <t>ウナガ</t>
    </rPh>
    <rPh sb="145" eb="147">
      <t>ニホン</t>
    </rPh>
    <rPh sb="147" eb="150">
      <t>イシカイ</t>
    </rPh>
    <rPh sb="151" eb="152">
      <t>4</t>
    </rPh>
    <rPh sb="152" eb="154">
      <t>ビョウイン</t>
    </rPh>
    <rPh sb="154" eb="156">
      <t>ダンタイ</t>
    </rPh>
    <rPh sb="156" eb="159">
      <t>キョウギカイ</t>
    </rPh>
    <rPh sb="159" eb="160">
      <t>トウ</t>
    </rPh>
    <rPh sb="161" eb="163">
      <t>イリョウ</t>
    </rPh>
    <rPh sb="163" eb="165">
      <t>カンケイ</t>
    </rPh>
    <rPh sb="165" eb="167">
      <t>ダンタイ</t>
    </rPh>
    <rPh sb="168" eb="170">
      <t>シュウチ</t>
    </rPh>
    <rPh sb="171" eb="174">
      <t>シッコウリツ</t>
    </rPh>
    <rPh sb="175" eb="177">
      <t>コウジョウ</t>
    </rPh>
    <rPh sb="178" eb="179">
      <t>ツト</t>
    </rPh>
    <phoneticPr fontId="5"/>
  </si>
  <si>
    <t>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執行率が低い結果となった。
一方で当該事業により、病院の耐震化率は年々向上している。</t>
    <rPh sb="104" eb="107">
      <t>シッコウリツ</t>
    </rPh>
    <rPh sb="108" eb="109">
      <t>ヒク</t>
    </rPh>
    <rPh sb="110" eb="112">
      <t>ケッカ</t>
    </rPh>
    <rPh sb="118" eb="120">
      <t>イッポウ</t>
    </rPh>
    <rPh sb="121" eb="123">
      <t>トウガイ</t>
    </rPh>
    <rPh sb="123" eb="125">
      <t>ジギョウ</t>
    </rPh>
    <rPh sb="137" eb="139">
      <t>ネンネン</t>
    </rPh>
    <rPh sb="139" eb="141">
      <t>コウジョウ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</si>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</sst>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85" zoomScaleNormal="75" zoomScaleSheetLayoutView="85" zoomScalePageLayoutView="85" workbookViewId="0">
      <selection activeCell="AC308" sqref="AC308:AX3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6">
        <v>2022</v>
      </c>
      <c r="AE2" s="856"/>
      <c r="AF2" s="856"/>
      <c r="AG2" s="856"/>
      <c r="AH2" s="856"/>
      <c r="AI2" s="75" t="s">
        <v>284</v>
      </c>
      <c r="AJ2" s="856" t="s">
        <v>630</v>
      </c>
      <c r="AK2" s="856"/>
      <c r="AL2" s="856"/>
      <c r="AM2" s="856"/>
      <c r="AN2" s="75" t="s">
        <v>284</v>
      </c>
      <c r="AO2" s="856">
        <v>21</v>
      </c>
      <c r="AP2" s="856"/>
      <c r="AQ2" s="856"/>
      <c r="AR2" s="76" t="s">
        <v>284</v>
      </c>
      <c r="AS2" s="857">
        <v>6</v>
      </c>
      <c r="AT2" s="857"/>
      <c r="AU2" s="857"/>
      <c r="AV2" s="75" t="str">
        <f>IF(AW2="","","-")</f>
        <v/>
      </c>
      <c r="AW2" s="858"/>
      <c r="AX2" s="858"/>
    </row>
    <row r="3" spans="1:50" ht="21" customHeight="1" thickBot="1" x14ac:dyDescent="0.2">
      <c r="A3" s="859" t="s">
        <v>597</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59</v>
      </c>
      <c r="AJ3" s="861" t="s">
        <v>607</v>
      </c>
      <c r="AK3" s="861"/>
      <c r="AL3" s="861"/>
      <c r="AM3" s="861"/>
      <c r="AN3" s="861"/>
      <c r="AO3" s="861"/>
      <c r="AP3" s="861"/>
      <c r="AQ3" s="861"/>
      <c r="AR3" s="861"/>
      <c r="AS3" s="861"/>
      <c r="AT3" s="861"/>
      <c r="AU3" s="861"/>
      <c r="AV3" s="861"/>
      <c r="AW3" s="861"/>
      <c r="AX3" s="24" t="s">
        <v>60</v>
      </c>
    </row>
    <row r="4" spans="1:50" ht="24.75" customHeight="1" x14ac:dyDescent="0.15">
      <c r="A4" s="831" t="s">
        <v>23</v>
      </c>
      <c r="B4" s="832"/>
      <c r="C4" s="832"/>
      <c r="D4" s="832"/>
      <c r="E4" s="832"/>
      <c r="F4" s="832"/>
      <c r="G4" s="833" t="s">
        <v>608</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609</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62</v>
      </c>
      <c r="B5" s="844"/>
      <c r="C5" s="844"/>
      <c r="D5" s="844"/>
      <c r="E5" s="844"/>
      <c r="F5" s="845"/>
      <c r="G5" s="846" t="s">
        <v>610</v>
      </c>
      <c r="H5" s="847"/>
      <c r="I5" s="847"/>
      <c r="J5" s="847"/>
      <c r="K5" s="847"/>
      <c r="L5" s="847"/>
      <c r="M5" s="848" t="s">
        <v>61</v>
      </c>
      <c r="N5" s="849"/>
      <c r="O5" s="849"/>
      <c r="P5" s="849"/>
      <c r="Q5" s="849"/>
      <c r="R5" s="850"/>
      <c r="S5" s="851" t="s">
        <v>611</v>
      </c>
      <c r="T5" s="847"/>
      <c r="U5" s="847"/>
      <c r="V5" s="847"/>
      <c r="W5" s="847"/>
      <c r="X5" s="852"/>
      <c r="Y5" s="853" t="s">
        <v>3</v>
      </c>
      <c r="Z5" s="854"/>
      <c r="AA5" s="854"/>
      <c r="AB5" s="854"/>
      <c r="AC5" s="854"/>
      <c r="AD5" s="855"/>
      <c r="AE5" s="876" t="s">
        <v>632</v>
      </c>
      <c r="AF5" s="876"/>
      <c r="AG5" s="876"/>
      <c r="AH5" s="876"/>
      <c r="AI5" s="876"/>
      <c r="AJ5" s="876"/>
      <c r="AK5" s="876"/>
      <c r="AL5" s="876"/>
      <c r="AM5" s="876"/>
      <c r="AN5" s="876"/>
      <c r="AO5" s="876"/>
      <c r="AP5" s="877"/>
      <c r="AQ5" s="878" t="s">
        <v>633</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612</v>
      </c>
      <c r="H7" s="887"/>
      <c r="I7" s="887"/>
      <c r="J7" s="887"/>
      <c r="K7" s="887"/>
      <c r="L7" s="887"/>
      <c r="M7" s="887"/>
      <c r="N7" s="887"/>
      <c r="O7" s="887"/>
      <c r="P7" s="887"/>
      <c r="Q7" s="887"/>
      <c r="R7" s="887"/>
      <c r="S7" s="887"/>
      <c r="T7" s="887"/>
      <c r="U7" s="887"/>
      <c r="V7" s="887"/>
      <c r="W7" s="887"/>
      <c r="X7" s="888"/>
      <c r="Y7" s="889" t="s">
        <v>269</v>
      </c>
      <c r="Z7" s="705"/>
      <c r="AA7" s="705"/>
      <c r="AB7" s="705"/>
      <c r="AC7" s="705"/>
      <c r="AD7" s="890"/>
      <c r="AE7" s="818" t="s">
        <v>613</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185</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186</v>
      </c>
      <c r="Z8" s="869"/>
      <c r="AA8" s="869"/>
      <c r="AB8" s="869"/>
      <c r="AC8" s="869"/>
      <c r="AD8" s="870"/>
      <c r="AE8" s="871" t="str">
        <f>入力規則等!K13</f>
        <v>社会保障</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634</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9" t="s">
        <v>27</v>
      </c>
      <c r="B10" s="780"/>
      <c r="C10" s="780"/>
      <c r="D10" s="780"/>
      <c r="E10" s="780"/>
      <c r="F10" s="780"/>
      <c r="G10" s="781" t="s">
        <v>653</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補助</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24"/>
    </row>
    <row r="13" spans="1:50" ht="21" customHeight="1" x14ac:dyDescent="0.15">
      <c r="A13" s="319"/>
      <c r="B13" s="320"/>
      <c r="C13" s="320"/>
      <c r="D13" s="320"/>
      <c r="E13" s="320"/>
      <c r="F13" s="321"/>
      <c r="G13" s="808" t="s">
        <v>6</v>
      </c>
      <c r="H13" s="809"/>
      <c r="I13" s="825" t="s">
        <v>7</v>
      </c>
      <c r="J13" s="826"/>
      <c r="K13" s="826"/>
      <c r="L13" s="826"/>
      <c r="M13" s="826"/>
      <c r="N13" s="826"/>
      <c r="O13" s="827"/>
      <c r="P13" s="719">
        <v>13</v>
      </c>
      <c r="Q13" s="720"/>
      <c r="R13" s="720"/>
      <c r="S13" s="720"/>
      <c r="T13" s="720"/>
      <c r="U13" s="720"/>
      <c r="V13" s="721"/>
      <c r="W13" s="719">
        <v>13</v>
      </c>
      <c r="X13" s="720"/>
      <c r="Y13" s="720"/>
      <c r="Z13" s="720"/>
      <c r="AA13" s="720"/>
      <c r="AB13" s="720"/>
      <c r="AC13" s="721"/>
      <c r="AD13" s="719">
        <v>13</v>
      </c>
      <c r="AE13" s="720"/>
      <c r="AF13" s="720"/>
      <c r="AG13" s="720"/>
      <c r="AH13" s="720"/>
      <c r="AI13" s="720"/>
      <c r="AJ13" s="721"/>
      <c r="AK13" s="719">
        <v>13</v>
      </c>
      <c r="AL13" s="720"/>
      <c r="AM13" s="720"/>
      <c r="AN13" s="720"/>
      <c r="AO13" s="720"/>
      <c r="AP13" s="720"/>
      <c r="AQ13" s="721"/>
      <c r="AR13" s="756">
        <v>13</v>
      </c>
      <c r="AS13" s="757"/>
      <c r="AT13" s="757"/>
      <c r="AU13" s="757"/>
      <c r="AV13" s="757"/>
      <c r="AW13" s="757"/>
      <c r="AX13" s="828"/>
    </row>
    <row r="14" spans="1:50" ht="21" customHeight="1" x14ac:dyDescent="0.15">
      <c r="A14" s="319"/>
      <c r="B14" s="320"/>
      <c r="C14" s="320"/>
      <c r="D14" s="320"/>
      <c r="E14" s="320"/>
      <c r="F14" s="321"/>
      <c r="G14" s="810"/>
      <c r="H14" s="811"/>
      <c r="I14" s="803" t="s">
        <v>8</v>
      </c>
      <c r="J14" s="804"/>
      <c r="K14" s="804"/>
      <c r="L14" s="804"/>
      <c r="M14" s="804"/>
      <c r="N14" s="804"/>
      <c r="O14" s="805"/>
      <c r="P14" s="719" t="s">
        <v>612</v>
      </c>
      <c r="Q14" s="720"/>
      <c r="R14" s="720"/>
      <c r="S14" s="720"/>
      <c r="T14" s="720"/>
      <c r="U14" s="720"/>
      <c r="V14" s="721"/>
      <c r="W14" s="719" t="s">
        <v>612</v>
      </c>
      <c r="X14" s="720"/>
      <c r="Y14" s="720"/>
      <c r="Z14" s="720"/>
      <c r="AA14" s="720"/>
      <c r="AB14" s="720"/>
      <c r="AC14" s="721"/>
      <c r="AD14" s="719">
        <v>1425</v>
      </c>
      <c r="AE14" s="720"/>
      <c r="AF14" s="720"/>
      <c r="AG14" s="720"/>
      <c r="AH14" s="720"/>
      <c r="AI14" s="720"/>
      <c r="AJ14" s="721"/>
      <c r="AK14" s="719" t="s">
        <v>665</v>
      </c>
      <c r="AL14" s="720"/>
      <c r="AM14" s="720"/>
      <c r="AN14" s="720"/>
      <c r="AO14" s="720"/>
      <c r="AP14" s="720"/>
      <c r="AQ14" s="721"/>
      <c r="AR14" s="814"/>
      <c r="AS14" s="814"/>
      <c r="AT14" s="814"/>
      <c r="AU14" s="814"/>
      <c r="AV14" s="814"/>
      <c r="AW14" s="814"/>
      <c r="AX14" s="815"/>
    </row>
    <row r="15" spans="1:50" ht="21" customHeight="1" x14ac:dyDescent="0.15">
      <c r="A15" s="319"/>
      <c r="B15" s="320"/>
      <c r="C15" s="320"/>
      <c r="D15" s="320"/>
      <c r="E15" s="320"/>
      <c r="F15" s="321"/>
      <c r="G15" s="810"/>
      <c r="H15" s="811"/>
      <c r="I15" s="803" t="s">
        <v>47</v>
      </c>
      <c r="J15" s="816"/>
      <c r="K15" s="816"/>
      <c r="L15" s="816"/>
      <c r="M15" s="816"/>
      <c r="N15" s="816"/>
      <c r="O15" s="817"/>
      <c r="P15" s="719" t="s">
        <v>612</v>
      </c>
      <c r="Q15" s="720"/>
      <c r="R15" s="720"/>
      <c r="S15" s="720"/>
      <c r="T15" s="720"/>
      <c r="U15" s="720"/>
      <c r="V15" s="721"/>
      <c r="W15" s="719" t="s">
        <v>612</v>
      </c>
      <c r="X15" s="720"/>
      <c r="Y15" s="720"/>
      <c r="Z15" s="720"/>
      <c r="AA15" s="720"/>
      <c r="AB15" s="720"/>
      <c r="AC15" s="721"/>
      <c r="AD15" s="719" t="s">
        <v>612</v>
      </c>
      <c r="AE15" s="720"/>
      <c r="AF15" s="720"/>
      <c r="AG15" s="720"/>
      <c r="AH15" s="720"/>
      <c r="AI15" s="720"/>
      <c r="AJ15" s="721"/>
      <c r="AK15" s="719">
        <v>1425</v>
      </c>
      <c r="AL15" s="720"/>
      <c r="AM15" s="720"/>
      <c r="AN15" s="720"/>
      <c r="AO15" s="720"/>
      <c r="AP15" s="720"/>
      <c r="AQ15" s="721"/>
      <c r="AR15" s="719" t="s">
        <v>665</v>
      </c>
      <c r="AS15" s="720"/>
      <c r="AT15" s="720"/>
      <c r="AU15" s="720"/>
      <c r="AV15" s="720"/>
      <c r="AW15" s="720"/>
      <c r="AX15" s="829"/>
    </row>
    <row r="16" spans="1:50" ht="21" customHeight="1" x14ac:dyDescent="0.15">
      <c r="A16" s="319"/>
      <c r="B16" s="320"/>
      <c r="C16" s="320"/>
      <c r="D16" s="320"/>
      <c r="E16" s="320"/>
      <c r="F16" s="321"/>
      <c r="G16" s="810"/>
      <c r="H16" s="811"/>
      <c r="I16" s="803" t="s">
        <v>48</v>
      </c>
      <c r="J16" s="816"/>
      <c r="K16" s="816"/>
      <c r="L16" s="816"/>
      <c r="M16" s="816"/>
      <c r="N16" s="816"/>
      <c r="O16" s="817"/>
      <c r="P16" s="719" t="s">
        <v>612</v>
      </c>
      <c r="Q16" s="720"/>
      <c r="R16" s="720"/>
      <c r="S16" s="720"/>
      <c r="T16" s="720"/>
      <c r="U16" s="720"/>
      <c r="V16" s="721"/>
      <c r="W16" s="719" t="s">
        <v>612</v>
      </c>
      <c r="X16" s="720"/>
      <c r="Y16" s="720"/>
      <c r="Z16" s="720"/>
      <c r="AA16" s="720"/>
      <c r="AB16" s="720"/>
      <c r="AC16" s="721"/>
      <c r="AD16" s="719">
        <v>-1425</v>
      </c>
      <c r="AE16" s="720"/>
      <c r="AF16" s="720"/>
      <c r="AG16" s="720"/>
      <c r="AH16" s="720"/>
      <c r="AI16" s="720"/>
      <c r="AJ16" s="721"/>
      <c r="AK16" s="719" t="s">
        <v>665</v>
      </c>
      <c r="AL16" s="720"/>
      <c r="AM16" s="720"/>
      <c r="AN16" s="720"/>
      <c r="AO16" s="720"/>
      <c r="AP16" s="720"/>
      <c r="AQ16" s="721"/>
      <c r="AR16" s="821"/>
      <c r="AS16" s="822"/>
      <c r="AT16" s="822"/>
      <c r="AU16" s="822"/>
      <c r="AV16" s="822"/>
      <c r="AW16" s="822"/>
      <c r="AX16" s="823"/>
    </row>
    <row r="17" spans="1:50" ht="24.75" customHeight="1" x14ac:dyDescent="0.15">
      <c r="A17" s="319"/>
      <c r="B17" s="320"/>
      <c r="C17" s="320"/>
      <c r="D17" s="320"/>
      <c r="E17" s="320"/>
      <c r="F17" s="321"/>
      <c r="G17" s="810"/>
      <c r="H17" s="811"/>
      <c r="I17" s="803" t="s">
        <v>46</v>
      </c>
      <c r="J17" s="804"/>
      <c r="K17" s="804"/>
      <c r="L17" s="804"/>
      <c r="M17" s="804"/>
      <c r="N17" s="804"/>
      <c r="O17" s="805"/>
      <c r="P17" s="719" t="s">
        <v>612</v>
      </c>
      <c r="Q17" s="720"/>
      <c r="R17" s="720"/>
      <c r="S17" s="720"/>
      <c r="T17" s="720"/>
      <c r="U17" s="720"/>
      <c r="V17" s="721"/>
      <c r="W17" s="719" t="s">
        <v>612</v>
      </c>
      <c r="X17" s="720"/>
      <c r="Y17" s="720"/>
      <c r="Z17" s="720"/>
      <c r="AA17" s="720"/>
      <c r="AB17" s="720"/>
      <c r="AC17" s="721"/>
      <c r="AD17" s="719" t="s">
        <v>612</v>
      </c>
      <c r="AE17" s="720"/>
      <c r="AF17" s="720"/>
      <c r="AG17" s="720"/>
      <c r="AH17" s="720"/>
      <c r="AI17" s="720"/>
      <c r="AJ17" s="721"/>
      <c r="AK17" s="719" t="s">
        <v>631</v>
      </c>
      <c r="AL17" s="720"/>
      <c r="AM17" s="720"/>
      <c r="AN17" s="720"/>
      <c r="AO17" s="720"/>
      <c r="AP17" s="720"/>
      <c r="AQ17" s="721"/>
      <c r="AR17" s="806"/>
      <c r="AS17" s="806"/>
      <c r="AT17" s="806"/>
      <c r="AU17" s="806"/>
      <c r="AV17" s="806"/>
      <c r="AW17" s="806"/>
      <c r="AX17" s="807"/>
    </row>
    <row r="18" spans="1:50" ht="24.75" customHeight="1" x14ac:dyDescent="0.15">
      <c r="A18" s="319"/>
      <c r="B18" s="320"/>
      <c r="C18" s="320"/>
      <c r="D18" s="320"/>
      <c r="E18" s="320"/>
      <c r="F18" s="321"/>
      <c r="G18" s="812"/>
      <c r="H18" s="813"/>
      <c r="I18" s="796" t="s">
        <v>18</v>
      </c>
      <c r="J18" s="797"/>
      <c r="K18" s="797"/>
      <c r="L18" s="797"/>
      <c r="M18" s="797"/>
      <c r="N18" s="797"/>
      <c r="O18" s="798"/>
      <c r="P18" s="799">
        <f>SUM(P13:V17)</f>
        <v>13</v>
      </c>
      <c r="Q18" s="800"/>
      <c r="R18" s="800"/>
      <c r="S18" s="800"/>
      <c r="T18" s="800"/>
      <c r="U18" s="800"/>
      <c r="V18" s="801"/>
      <c r="W18" s="799">
        <f>SUM(W13:AC17)</f>
        <v>13</v>
      </c>
      <c r="X18" s="800"/>
      <c r="Y18" s="800"/>
      <c r="Z18" s="800"/>
      <c r="AA18" s="800"/>
      <c r="AB18" s="800"/>
      <c r="AC18" s="801"/>
      <c r="AD18" s="799">
        <f>SUM(AD13:AJ17)</f>
        <v>13</v>
      </c>
      <c r="AE18" s="800"/>
      <c r="AF18" s="800"/>
      <c r="AG18" s="800"/>
      <c r="AH18" s="800"/>
      <c r="AI18" s="800"/>
      <c r="AJ18" s="801"/>
      <c r="AK18" s="799">
        <f>SUM(AK13:AQ17)</f>
        <v>1438</v>
      </c>
      <c r="AL18" s="800"/>
      <c r="AM18" s="800"/>
      <c r="AN18" s="800"/>
      <c r="AO18" s="800"/>
      <c r="AP18" s="800"/>
      <c r="AQ18" s="801"/>
      <c r="AR18" s="799">
        <f>SUM(AR13:AX17)</f>
        <v>13</v>
      </c>
      <c r="AS18" s="800"/>
      <c r="AT18" s="800"/>
      <c r="AU18" s="800"/>
      <c r="AV18" s="800"/>
      <c r="AW18" s="800"/>
      <c r="AX18" s="802"/>
    </row>
    <row r="19" spans="1:50" ht="24.75" customHeight="1" x14ac:dyDescent="0.15">
      <c r="A19" s="319"/>
      <c r="B19" s="320"/>
      <c r="C19" s="320"/>
      <c r="D19" s="320"/>
      <c r="E19" s="320"/>
      <c r="F19" s="321"/>
      <c r="G19" s="771" t="s">
        <v>9</v>
      </c>
      <c r="H19" s="772"/>
      <c r="I19" s="772"/>
      <c r="J19" s="772"/>
      <c r="K19" s="772"/>
      <c r="L19" s="772"/>
      <c r="M19" s="772"/>
      <c r="N19" s="772"/>
      <c r="O19" s="772"/>
      <c r="P19" s="719">
        <v>11</v>
      </c>
      <c r="Q19" s="720"/>
      <c r="R19" s="720"/>
      <c r="S19" s="720"/>
      <c r="T19" s="720"/>
      <c r="U19" s="720"/>
      <c r="V19" s="721"/>
      <c r="W19" s="719">
        <v>2</v>
      </c>
      <c r="X19" s="720"/>
      <c r="Y19" s="720"/>
      <c r="Z19" s="720"/>
      <c r="AA19" s="720"/>
      <c r="AB19" s="720"/>
      <c r="AC19" s="721"/>
      <c r="AD19" s="719">
        <v>0</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x14ac:dyDescent="0.15">
      <c r="A20" s="319"/>
      <c r="B20" s="320"/>
      <c r="C20" s="320"/>
      <c r="D20" s="320"/>
      <c r="E20" s="320"/>
      <c r="F20" s="321"/>
      <c r="G20" s="771" t="s">
        <v>10</v>
      </c>
      <c r="H20" s="772"/>
      <c r="I20" s="772"/>
      <c r="J20" s="772"/>
      <c r="K20" s="772"/>
      <c r="L20" s="772"/>
      <c r="M20" s="772"/>
      <c r="N20" s="772"/>
      <c r="O20" s="772"/>
      <c r="P20" s="767">
        <f>IF(P18=0, "-", SUM(P19)/P18)</f>
        <v>0.84615384615384615</v>
      </c>
      <c r="Q20" s="767"/>
      <c r="R20" s="767"/>
      <c r="S20" s="767"/>
      <c r="T20" s="767"/>
      <c r="U20" s="767"/>
      <c r="V20" s="767"/>
      <c r="W20" s="767">
        <f>IF(W18=0, "-", SUM(W19)/W18)</f>
        <v>0.15384615384615385</v>
      </c>
      <c r="X20" s="767"/>
      <c r="Y20" s="767"/>
      <c r="Z20" s="767"/>
      <c r="AA20" s="767"/>
      <c r="AB20" s="767"/>
      <c r="AC20" s="767"/>
      <c r="AD20" s="767">
        <f>IF(AD18=0, "-", SUM(AD19)/AD18)</f>
        <v>0</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239</v>
      </c>
      <c r="H21" s="766"/>
      <c r="I21" s="766"/>
      <c r="J21" s="766"/>
      <c r="K21" s="766"/>
      <c r="L21" s="766"/>
      <c r="M21" s="766"/>
      <c r="N21" s="766"/>
      <c r="O21" s="766"/>
      <c r="P21" s="767">
        <f>IF(P19=0, "-", SUM(P19)/SUM(P13,P14))</f>
        <v>0.84615384615384615</v>
      </c>
      <c r="Q21" s="767"/>
      <c r="R21" s="767"/>
      <c r="S21" s="767"/>
      <c r="T21" s="767"/>
      <c r="U21" s="767"/>
      <c r="V21" s="767"/>
      <c r="W21" s="767">
        <f>IF(W19=0, "-", SUM(W19)/SUM(W13,W14))</f>
        <v>0.15384615384615385</v>
      </c>
      <c r="X21" s="767"/>
      <c r="Y21" s="767"/>
      <c r="Z21" s="767"/>
      <c r="AA21" s="767"/>
      <c r="AB21" s="767"/>
      <c r="AC21" s="767"/>
      <c r="AD21" s="767" t="str">
        <f>IF(AD19=0, "-", SUM(AD19)/SUM(AD13,AD14))</f>
        <v>-</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5" t="s">
        <v>592</v>
      </c>
      <c r="B22" s="726"/>
      <c r="C22" s="726"/>
      <c r="D22" s="726"/>
      <c r="E22" s="726"/>
      <c r="F22" s="727"/>
      <c r="G22" s="731" t="s">
        <v>229</v>
      </c>
      <c r="H22" s="569"/>
      <c r="I22" s="569"/>
      <c r="J22" s="569"/>
      <c r="K22" s="569"/>
      <c r="L22" s="569"/>
      <c r="M22" s="569"/>
      <c r="N22" s="569"/>
      <c r="O22" s="570"/>
      <c r="P22" s="732" t="s">
        <v>590</v>
      </c>
      <c r="Q22" s="569"/>
      <c r="R22" s="569"/>
      <c r="S22" s="569"/>
      <c r="T22" s="569"/>
      <c r="U22" s="569"/>
      <c r="V22" s="570"/>
      <c r="W22" s="732" t="s">
        <v>591</v>
      </c>
      <c r="X22" s="569"/>
      <c r="Y22" s="569"/>
      <c r="Z22" s="569"/>
      <c r="AA22" s="569"/>
      <c r="AB22" s="569"/>
      <c r="AC22" s="570"/>
      <c r="AD22" s="732" t="s">
        <v>228</v>
      </c>
      <c r="AE22" s="569"/>
      <c r="AF22" s="569"/>
      <c r="AG22" s="569"/>
      <c r="AH22" s="569"/>
      <c r="AI22" s="569"/>
      <c r="AJ22" s="569"/>
      <c r="AK22" s="569"/>
      <c r="AL22" s="569"/>
      <c r="AM22" s="569"/>
      <c r="AN22" s="569"/>
      <c r="AO22" s="569"/>
      <c r="AP22" s="569"/>
      <c r="AQ22" s="569"/>
      <c r="AR22" s="569"/>
      <c r="AS22" s="569"/>
      <c r="AT22" s="569"/>
      <c r="AU22" s="569"/>
      <c r="AV22" s="569"/>
      <c r="AW22" s="569"/>
      <c r="AX22" s="752"/>
    </row>
    <row r="23" spans="1:50" ht="25.5" customHeight="1" x14ac:dyDescent="0.15">
      <c r="A23" s="728"/>
      <c r="B23" s="729"/>
      <c r="C23" s="729"/>
      <c r="D23" s="729"/>
      <c r="E23" s="729"/>
      <c r="F23" s="730"/>
      <c r="G23" s="753" t="s">
        <v>614</v>
      </c>
      <c r="H23" s="754"/>
      <c r="I23" s="754"/>
      <c r="J23" s="754"/>
      <c r="K23" s="754"/>
      <c r="L23" s="754"/>
      <c r="M23" s="754"/>
      <c r="N23" s="754"/>
      <c r="O23" s="755"/>
      <c r="P23" s="756">
        <v>13</v>
      </c>
      <c r="Q23" s="757"/>
      <c r="R23" s="757"/>
      <c r="S23" s="757"/>
      <c r="T23" s="757"/>
      <c r="U23" s="757"/>
      <c r="V23" s="758"/>
      <c r="W23" s="756">
        <v>13</v>
      </c>
      <c r="X23" s="757"/>
      <c r="Y23" s="757"/>
      <c r="Z23" s="757"/>
      <c r="AA23" s="757"/>
      <c r="AB23" s="757"/>
      <c r="AC23" s="758"/>
      <c r="AD23" s="759"/>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hidden="1"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8"/>
      <c r="B29" s="729"/>
      <c r="C29" s="729"/>
      <c r="D29" s="729"/>
      <c r="E29" s="729"/>
      <c r="F29" s="730"/>
      <c r="G29" s="310" t="s">
        <v>18</v>
      </c>
      <c r="H29" s="739"/>
      <c r="I29" s="739"/>
      <c r="J29" s="739"/>
      <c r="K29" s="739"/>
      <c r="L29" s="739"/>
      <c r="M29" s="739"/>
      <c r="N29" s="739"/>
      <c r="O29" s="740"/>
      <c r="P29" s="741">
        <f>AK13</f>
        <v>13</v>
      </c>
      <c r="Q29" s="742"/>
      <c r="R29" s="742"/>
      <c r="S29" s="742"/>
      <c r="T29" s="742"/>
      <c r="U29" s="742"/>
      <c r="V29" s="743"/>
      <c r="W29" s="744">
        <f>AR13</f>
        <v>13</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7" t="s">
        <v>579</v>
      </c>
      <c r="B30" s="748"/>
      <c r="C30" s="748"/>
      <c r="D30" s="748"/>
      <c r="E30" s="748"/>
      <c r="F30" s="749"/>
      <c r="G30" s="750" t="s">
        <v>635</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6" t="s">
        <v>580</v>
      </c>
      <c r="B31" s="153"/>
      <c r="C31" s="153"/>
      <c r="D31" s="153"/>
      <c r="E31" s="153"/>
      <c r="F31" s="154"/>
      <c r="G31" s="707" t="s">
        <v>572</v>
      </c>
      <c r="H31" s="708"/>
      <c r="I31" s="708"/>
      <c r="J31" s="708"/>
      <c r="K31" s="708"/>
      <c r="L31" s="708"/>
      <c r="M31" s="708"/>
      <c r="N31" s="708"/>
      <c r="O31" s="708"/>
      <c r="P31" s="709" t="s">
        <v>571</v>
      </c>
      <c r="Q31" s="708"/>
      <c r="R31" s="708"/>
      <c r="S31" s="708"/>
      <c r="T31" s="708"/>
      <c r="U31" s="708"/>
      <c r="V31" s="708"/>
      <c r="W31" s="708"/>
      <c r="X31" s="710"/>
      <c r="Y31" s="711"/>
      <c r="Z31" s="712"/>
      <c r="AA31" s="713"/>
      <c r="AB31" s="645" t="s">
        <v>11</v>
      </c>
      <c r="AC31" s="645"/>
      <c r="AD31" s="645"/>
      <c r="AE31" s="116" t="s">
        <v>416</v>
      </c>
      <c r="AF31" s="714"/>
      <c r="AG31" s="714"/>
      <c r="AH31" s="715"/>
      <c r="AI31" s="116" t="s">
        <v>568</v>
      </c>
      <c r="AJ31" s="714"/>
      <c r="AK31" s="714"/>
      <c r="AL31" s="715"/>
      <c r="AM31" s="116" t="s">
        <v>384</v>
      </c>
      <c r="AN31" s="714"/>
      <c r="AO31" s="714"/>
      <c r="AP31" s="715"/>
      <c r="AQ31" s="642" t="s">
        <v>415</v>
      </c>
      <c r="AR31" s="643"/>
      <c r="AS31" s="643"/>
      <c r="AT31" s="644"/>
      <c r="AU31" s="642" t="s">
        <v>593</v>
      </c>
      <c r="AV31" s="643"/>
      <c r="AW31" s="643"/>
      <c r="AX31" s="652"/>
    </row>
    <row r="32" spans="1:50" ht="35.1" customHeight="1" x14ac:dyDescent="0.15">
      <c r="A32" s="666"/>
      <c r="B32" s="153"/>
      <c r="C32" s="153"/>
      <c r="D32" s="153"/>
      <c r="E32" s="153"/>
      <c r="F32" s="154"/>
      <c r="G32" s="751" t="s">
        <v>654</v>
      </c>
      <c r="H32" s="654"/>
      <c r="I32" s="654"/>
      <c r="J32" s="654"/>
      <c r="K32" s="654"/>
      <c r="L32" s="654"/>
      <c r="M32" s="654"/>
      <c r="N32" s="654"/>
      <c r="O32" s="654"/>
      <c r="P32" s="399" t="s">
        <v>649</v>
      </c>
      <c r="Q32" s="658"/>
      <c r="R32" s="658"/>
      <c r="S32" s="658"/>
      <c r="T32" s="658"/>
      <c r="U32" s="658"/>
      <c r="V32" s="658"/>
      <c r="W32" s="658"/>
      <c r="X32" s="659"/>
      <c r="Y32" s="662" t="s">
        <v>51</v>
      </c>
      <c r="Z32" s="663"/>
      <c r="AA32" s="664"/>
      <c r="AB32" s="665" t="s">
        <v>618</v>
      </c>
      <c r="AC32" s="665"/>
      <c r="AD32" s="665"/>
      <c r="AE32" s="635">
        <v>7</v>
      </c>
      <c r="AF32" s="635"/>
      <c r="AG32" s="635"/>
      <c r="AH32" s="635"/>
      <c r="AI32" s="635">
        <v>1</v>
      </c>
      <c r="AJ32" s="635"/>
      <c r="AK32" s="635"/>
      <c r="AL32" s="635"/>
      <c r="AM32" s="635">
        <v>0</v>
      </c>
      <c r="AN32" s="635"/>
      <c r="AO32" s="635"/>
      <c r="AP32" s="635"/>
      <c r="AQ32" s="680" t="s">
        <v>651</v>
      </c>
      <c r="AR32" s="635"/>
      <c r="AS32" s="635"/>
      <c r="AT32" s="635"/>
      <c r="AU32" s="93" t="s">
        <v>666</v>
      </c>
      <c r="AV32" s="637"/>
      <c r="AW32" s="637"/>
      <c r="AX32" s="638"/>
    </row>
    <row r="33" spans="1:51" ht="35.1" customHeight="1" x14ac:dyDescent="0.15">
      <c r="A33" s="188"/>
      <c r="B33" s="158"/>
      <c r="C33" s="158"/>
      <c r="D33" s="158"/>
      <c r="E33" s="158"/>
      <c r="F33" s="159"/>
      <c r="G33" s="655"/>
      <c r="H33" s="656"/>
      <c r="I33" s="656"/>
      <c r="J33" s="656"/>
      <c r="K33" s="656"/>
      <c r="L33" s="656"/>
      <c r="M33" s="656"/>
      <c r="N33" s="656"/>
      <c r="O33" s="656"/>
      <c r="P33" s="660"/>
      <c r="Q33" s="423"/>
      <c r="R33" s="423"/>
      <c r="S33" s="423"/>
      <c r="T33" s="423"/>
      <c r="U33" s="423"/>
      <c r="V33" s="423"/>
      <c r="W33" s="423"/>
      <c r="X33" s="661"/>
      <c r="Y33" s="639" t="s">
        <v>52</v>
      </c>
      <c r="Z33" s="640"/>
      <c r="AA33" s="641"/>
      <c r="AB33" s="665" t="s">
        <v>618</v>
      </c>
      <c r="AC33" s="665"/>
      <c r="AD33" s="665"/>
      <c r="AE33" s="635">
        <v>7</v>
      </c>
      <c r="AF33" s="635"/>
      <c r="AG33" s="635"/>
      <c r="AH33" s="635"/>
      <c r="AI33" s="635">
        <v>7</v>
      </c>
      <c r="AJ33" s="635"/>
      <c r="AK33" s="635"/>
      <c r="AL33" s="635"/>
      <c r="AM33" s="635">
        <v>7</v>
      </c>
      <c r="AN33" s="635"/>
      <c r="AO33" s="635"/>
      <c r="AP33" s="635"/>
      <c r="AQ33" s="635">
        <v>7</v>
      </c>
      <c r="AR33" s="635"/>
      <c r="AS33" s="635"/>
      <c r="AT33" s="635"/>
      <c r="AU33" s="636">
        <v>7</v>
      </c>
      <c r="AV33" s="637"/>
      <c r="AW33" s="637"/>
      <c r="AX33" s="638"/>
    </row>
    <row r="34" spans="1:51" ht="23.25" customHeight="1" x14ac:dyDescent="0.15">
      <c r="A34" s="698" t="s">
        <v>581</v>
      </c>
      <c r="B34" s="699"/>
      <c r="C34" s="699"/>
      <c r="D34" s="699"/>
      <c r="E34" s="699"/>
      <c r="F34" s="700"/>
      <c r="G34" s="176" t="s">
        <v>582</v>
      </c>
      <c r="H34" s="176"/>
      <c r="I34" s="176"/>
      <c r="J34" s="176"/>
      <c r="K34" s="176"/>
      <c r="L34" s="176"/>
      <c r="M34" s="176"/>
      <c r="N34" s="176"/>
      <c r="O34" s="176"/>
      <c r="P34" s="176"/>
      <c r="Q34" s="176"/>
      <c r="R34" s="176"/>
      <c r="S34" s="176"/>
      <c r="T34" s="176"/>
      <c r="U34" s="176"/>
      <c r="V34" s="176"/>
      <c r="W34" s="176"/>
      <c r="X34" s="177"/>
      <c r="Y34" s="649"/>
      <c r="Z34" s="650"/>
      <c r="AA34" s="651"/>
      <c r="AB34" s="175" t="s">
        <v>11</v>
      </c>
      <c r="AC34" s="176"/>
      <c r="AD34" s="177"/>
      <c r="AE34" s="175" t="s">
        <v>416</v>
      </c>
      <c r="AF34" s="176"/>
      <c r="AG34" s="176"/>
      <c r="AH34" s="177"/>
      <c r="AI34" s="175" t="s">
        <v>568</v>
      </c>
      <c r="AJ34" s="176"/>
      <c r="AK34" s="176"/>
      <c r="AL34" s="177"/>
      <c r="AM34" s="175" t="s">
        <v>384</v>
      </c>
      <c r="AN34" s="176"/>
      <c r="AO34" s="176"/>
      <c r="AP34" s="177"/>
      <c r="AQ34" s="646" t="s">
        <v>594</v>
      </c>
      <c r="AR34" s="647"/>
      <c r="AS34" s="647"/>
      <c r="AT34" s="647"/>
      <c r="AU34" s="647"/>
      <c r="AV34" s="647"/>
      <c r="AW34" s="647"/>
      <c r="AX34" s="648"/>
    </row>
    <row r="35" spans="1:51" ht="23.25" customHeight="1" x14ac:dyDescent="0.15">
      <c r="A35" s="701"/>
      <c r="B35" s="702"/>
      <c r="C35" s="702"/>
      <c r="D35" s="702"/>
      <c r="E35" s="702"/>
      <c r="F35" s="703"/>
      <c r="G35" s="670" t="s">
        <v>619</v>
      </c>
      <c r="H35" s="671"/>
      <c r="I35" s="671"/>
      <c r="J35" s="671"/>
      <c r="K35" s="671"/>
      <c r="L35" s="671"/>
      <c r="M35" s="671"/>
      <c r="N35" s="671"/>
      <c r="O35" s="671"/>
      <c r="P35" s="671"/>
      <c r="Q35" s="671"/>
      <c r="R35" s="671"/>
      <c r="S35" s="671"/>
      <c r="T35" s="671"/>
      <c r="U35" s="671"/>
      <c r="V35" s="671"/>
      <c r="W35" s="671"/>
      <c r="X35" s="671"/>
      <c r="Y35" s="674" t="s">
        <v>581</v>
      </c>
      <c r="Z35" s="675"/>
      <c r="AA35" s="676"/>
      <c r="AB35" s="677" t="s">
        <v>620</v>
      </c>
      <c r="AC35" s="678"/>
      <c r="AD35" s="679"/>
      <c r="AE35" s="680">
        <v>1866000</v>
      </c>
      <c r="AF35" s="680"/>
      <c r="AG35" s="680"/>
      <c r="AH35" s="680"/>
      <c r="AI35" s="680">
        <v>1866000</v>
      </c>
      <c r="AJ35" s="680"/>
      <c r="AK35" s="680"/>
      <c r="AL35" s="680"/>
      <c r="AM35" s="680" t="s">
        <v>651</v>
      </c>
      <c r="AN35" s="680"/>
      <c r="AO35" s="680"/>
      <c r="AP35" s="680"/>
      <c r="AQ35" s="93">
        <v>1866000</v>
      </c>
      <c r="AR35" s="87"/>
      <c r="AS35" s="87"/>
      <c r="AT35" s="87"/>
      <c r="AU35" s="87"/>
      <c r="AV35" s="87"/>
      <c r="AW35" s="87"/>
      <c r="AX35" s="88"/>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19" t="s">
        <v>584</v>
      </c>
      <c r="Z36" s="667"/>
      <c r="AA36" s="668"/>
      <c r="AB36" s="631" t="s">
        <v>621</v>
      </c>
      <c r="AC36" s="632"/>
      <c r="AD36" s="633"/>
      <c r="AE36" s="634" t="s">
        <v>622</v>
      </c>
      <c r="AF36" s="634"/>
      <c r="AG36" s="634"/>
      <c r="AH36" s="634"/>
      <c r="AI36" s="634" t="s">
        <v>652</v>
      </c>
      <c r="AJ36" s="634"/>
      <c r="AK36" s="634"/>
      <c r="AL36" s="634"/>
      <c r="AM36" s="634" t="s">
        <v>651</v>
      </c>
      <c r="AN36" s="634"/>
      <c r="AO36" s="634"/>
      <c r="AP36" s="634"/>
      <c r="AQ36" s="716" t="s">
        <v>658</v>
      </c>
      <c r="AR36" s="717"/>
      <c r="AS36" s="717"/>
      <c r="AT36" s="717"/>
      <c r="AU36" s="717"/>
      <c r="AV36" s="717"/>
      <c r="AW36" s="717"/>
      <c r="AX36" s="718"/>
    </row>
    <row r="37" spans="1:51" ht="18.75" customHeight="1" x14ac:dyDescent="0.15">
      <c r="A37" s="686" t="s">
        <v>236</v>
      </c>
      <c r="B37" s="687"/>
      <c r="C37" s="687"/>
      <c r="D37" s="687"/>
      <c r="E37" s="687"/>
      <c r="F37" s="688"/>
      <c r="G37" s="621" t="s">
        <v>139</v>
      </c>
      <c r="H37" s="197"/>
      <c r="I37" s="197"/>
      <c r="J37" s="197"/>
      <c r="K37" s="197"/>
      <c r="L37" s="197"/>
      <c r="M37" s="197"/>
      <c r="N37" s="197"/>
      <c r="O37" s="198"/>
      <c r="P37" s="199" t="s">
        <v>55</v>
      </c>
      <c r="Q37" s="197"/>
      <c r="R37" s="197"/>
      <c r="S37" s="197"/>
      <c r="T37" s="197"/>
      <c r="U37" s="197"/>
      <c r="V37" s="197"/>
      <c r="W37" s="197"/>
      <c r="X37" s="198"/>
      <c r="Y37" s="622"/>
      <c r="Z37" s="623"/>
      <c r="AA37" s="624"/>
      <c r="AB37" s="628" t="s">
        <v>11</v>
      </c>
      <c r="AC37" s="629"/>
      <c r="AD37" s="630"/>
      <c r="AE37" s="628" t="s">
        <v>416</v>
      </c>
      <c r="AF37" s="629"/>
      <c r="AG37" s="629"/>
      <c r="AH37" s="630"/>
      <c r="AI37" s="696" t="s">
        <v>568</v>
      </c>
      <c r="AJ37" s="696"/>
      <c r="AK37" s="696"/>
      <c r="AL37" s="628"/>
      <c r="AM37" s="696" t="s">
        <v>384</v>
      </c>
      <c r="AN37" s="696"/>
      <c r="AO37" s="696"/>
      <c r="AP37" s="628"/>
      <c r="AQ37" s="216" t="s">
        <v>174</v>
      </c>
      <c r="AR37" s="217"/>
      <c r="AS37" s="217"/>
      <c r="AT37" s="218"/>
      <c r="AU37" s="197" t="s">
        <v>128</v>
      </c>
      <c r="AV37" s="197"/>
      <c r="AW37" s="197"/>
      <c r="AX37" s="200"/>
    </row>
    <row r="38" spans="1:51" ht="18.75" customHeight="1" x14ac:dyDescent="0.15">
      <c r="A38" s="689"/>
      <c r="B38" s="690"/>
      <c r="C38" s="690"/>
      <c r="D38" s="690"/>
      <c r="E38" s="690"/>
      <c r="F38" s="691"/>
      <c r="G38" s="156"/>
      <c r="H38" s="108"/>
      <c r="I38" s="108"/>
      <c r="J38" s="108"/>
      <c r="K38" s="108"/>
      <c r="L38" s="108"/>
      <c r="M38" s="108"/>
      <c r="N38" s="108"/>
      <c r="O38" s="109"/>
      <c r="P38" s="107"/>
      <c r="Q38" s="108"/>
      <c r="R38" s="108"/>
      <c r="S38" s="108"/>
      <c r="T38" s="108"/>
      <c r="U38" s="108"/>
      <c r="V38" s="108"/>
      <c r="W38" s="108"/>
      <c r="X38" s="109"/>
      <c r="Y38" s="625"/>
      <c r="Z38" s="626"/>
      <c r="AA38" s="627"/>
      <c r="AB38" s="116"/>
      <c r="AC38" s="117"/>
      <c r="AD38" s="118"/>
      <c r="AE38" s="116"/>
      <c r="AF38" s="117"/>
      <c r="AG38" s="117"/>
      <c r="AH38" s="118"/>
      <c r="AI38" s="697"/>
      <c r="AJ38" s="697"/>
      <c r="AK38" s="697"/>
      <c r="AL38" s="116"/>
      <c r="AM38" s="697"/>
      <c r="AN38" s="697"/>
      <c r="AO38" s="697"/>
      <c r="AP38" s="116"/>
      <c r="AQ38" s="526" t="s">
        <v>612</v>
      </c>
      <c r="AR38" s="527"/>
      <c r="AS38" s="127" t="s">
        <v>175</v>
      </c>
      <c r="AT38" s="128"/>
      <c r="AU38" s="126">
        <v>4</v>
      </c>
      <c r="AV38" s="126"/>
      <c r="AW38" s="108" t="s">
        <v>166</v>
      </c>
      <c r="AX38" s="129"/>
    </row>
    <row r="39" spans="1:51" ht="45" customHeight="1" x14ac:dyDescent="0.15">
      <c r="A39" s="692"/>
      <c r="B39" s="690"/>
      <c r="C39" s="690"/>
      <c r="D39" s="690"/>
      <c r="E39" s="690"/>
      <c r="F39" s="691"/>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251</v>
      </c>
      <c r="AC39" s="148"/>
      <c r="AD39" s="148"/>
      <c r="AE39" s="93">
        <v>76</v>
      </c>
      <c r="AF39" s="87"/>
      <c r="AG39" s="87"/>
      <c r="AH39" s="87"/>
      <c r="AI39" s="93">
        <v>77.3</v>
      </c>
      <c r="AJ39" s="87"/>
      <c r="AK39" s="87"/>
      <c r="AL39" s="87"/>
      <c r="AM39" s="93">
        <v>78.7</v>
      </c>
      <c r="AN39" s="87"/>
      <c r="AO39" s="87"/>
      <c r="AP39" s="87"/>
      <c r="AQ39" s="94" t="s">
        <v>612</v>
      </c>
      <c r="AR39" s="95"/>
      <c r="AS39" s="95"/>
      <c r="AT39" s="96"/>
      <c r="AU39" s="87" t="s">
        <v>612</v>
      </c>
      <c r="AV39" s="87"/>
      <c r="AW39" s="87"/>
      <c r="AX39" s="88"/>
    </row>
    <row r="40" spans="1:51" ht="45" customHeight="1" x14ac:dyDescent="0.15">
      <c r="A40" s="693"/>
      <c r="B40" s="694"/>
      <c r="C40" s="694"/>
      <c r="D40" s="694"/>
      <c r="E40" s="694"/>
      <c r="F40" s="69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74.5</v>
      </c>
      <c r="AF40" s="87"/>
      <c r="AG40" s="87"/>
      <c r="AH40" s="87"/>
      <c r="AI40" s="93">
        <v>76</v>
      </c>
      <c r="AJ40" s="87"/>
      <c r="AK40" s="87"/>
      <c r="AL40" s="87"/>
      <c r="AM40" s="93">
        <v>77.3</v>
      </c>
      <c r="AN40" s="87"/>
      <c r="AO40" s="87"/>
      <c r="AP40" s="87"/>
      <c r="AQ40" s="94" t="s">
        <v>612</v>
      </c>
      <c r="AR40" s="95"/>
      <c r="AS40" s="95"/>
      <c r="AT40" s="96"/>
      <c r="AU40" s="87">
        <v>78.7</v>
      </c>
      <c r="AV40" s="87"/>
      <c r="AW40" s="87"/>
      <c r="AX40" s="88"/>
    </row>
    <row r="41" spans="1:51" ht="45" customHeight="1" x14ac:dyDescent="0.15">
      <c r="A41" s="692"/>
      <c r="B41" s="690"/>
      <c r="C41" s="690"/>
      <c r="D41" s="690"/>
      <c r="E41" s="690"/>
      <c r="F41" s="691"/>
      <c r="G41" s="184"/>
      <c r="H41" s="185"/>
      <c r="I41" s="185"/>
      <c r="J41" s="185"/>
      <c r="K41" s="185"/>
      <c r="L41" s="185"/>
      <c r="M41" s="185"/>
      <c r="N41" s="185"/>
      <c r="O41" s="186"/>
      <c r="P41" s="137"/>
      <c r="Q41" s="137"/>
      <c r="R41" s="137"/>
      <c r="S41" s="137"/>
      <c r="T41" s="137"/>
      <c r="U41" s="137"/>
      <c r="V41" s="137"/>
      <c r="W41" s="137"/>
      <c r="X41" s="138"/>
      <c r="Y41" s="175" t="s">
        <v>13</v>
      </c>
      <c r="Z41" s="176"/>
      <c r="AA41" s="177"/>
      <c r="AB41" s="611" t="s">
        <v>14</v>
      </c>
      <c r="AC41" s="611"/>
      <c r="AD41" s="611"/>
      <c r="AE41" s="93">
        <v>102</v>
      </c>
      <c r="AF41" s="87"/>
      <c r="AG41" s="87"/>
      <c r="AH41" s="87"/>
      <c r="AI41" s="93">
        <v>102</v>
      </c>
      <c r="AJ41" s="87"/>
      <c r="AK41" s="87"/>
      <c r="AL41" s="87"/>
      <c r="AM41" s="93">
        <v>102</v>
      </c>
      <c r="AN41" s="87"/>
      <c r="AO41" s="87"/>
      <c r="AP41" s="87"/>
      <c r="AQ41" s="94" t="s">
        <v>612</v>
      </c>
      <c r="AR41" s="95"/>
      <c r="AS41" s="95"/>
      <c r="AT41" s="96"/>
      <c r="AU41" s="87" t="s">
        <v>612</v>
      </c>
      <c r="AV41" s="87"/>
      <c r="AW41" s="87"/>
      <c r="AX41" s="88"/>
    </row>
    <row r="42" spans="1:51" ht="23.25" customHeight="1" x14ac:dyDescent="0.15">
      <c r="A42" s="187" t="s">
        <v>260</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7" t="s">
        <v>579</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6" t="s">
        <v>580</v>
      </c>
      <c r="B65" s="153"/>
      <c r="C65" s="153"/>
      <c r="D65" s="153"/>
      <c r="E65" s="153"/>
      <c r="F65" s="154"/>
      <c r="G65" s="707" t="s">
        <v>572</v>
      </c>
      <c r="H65" s="708"/>
      <c r="I65" s="708"/>
      <c r="J65" s="708"/>
      <c r="K65" s="708"/>
      <c r="L65" s="708"/>
      <c r="M65" s="708"/>
      <c r="N65" s="708"/>
      <c r="O65" s="708"/>
      <c r="P65" s="709" t="s">
        <v>571</v>
      </c>
      <c r="Q65" s="708"/>
      <c r="R65" s="708"/>
      <c r="S65" s="708"/>
      <c r="T65" s="708"/>
      <c r="U65" s="708"/>
      <c r="V65" s="708"/>
      <c r="W65" s="708"/>
      <c r="X65" s="710"/>
      <c r="Y65" s="711"/>
      <c r="Z65" s="712"/>
      <c r="AA65" s="713"/>
      <c r="AB65" s="645" t="s">
        <v>11</v>
      </c>
      <c r="AC65" s="645"/>
      <c r="AD65" s="645"/>
      <c r="AE65" s="116" t="s">
        <v>416</v>
      </c>
      <c r="AF65" s="714"/>
      <c r="AG65" s="714"/>
      <c r="AH65" s="715"/>
      <c r="AI65" s="116" t="s">
        <v>568</v>
      </c>
      <c r="AJ65" s="714"/>
      <c r="AK65" s="714"/>
      <c r="AL65" s="715"/>
      <c r="AM65" s="116" t="s">
        <v>384</v>
      </c>
      <c r="AN65" s="714"/>
      <c r="AO65" s="714"/>
      <c r="AP65" s="715"/>
      <c r="AQ65" s="642" t="s">
        <v>415</v>
      </c>
      <c r="AR65" s="643"/>
      <c r="AS65" s="643"/>
      <c r="AT65" s="644"/>
      <c r="AU65" s="642" t="s">
        <v>593</v>
      </c>
      <c r="AV65" s="643"/>
      <c r="AW65" s="643"/>
      <c r="AX65" s="652"/>
      <c r="AY65">
        <f>COUNTA($G$66)</f>
        <v>0</v>
      </c>
    </row>
    <row r="66" spans="1:51" ht="23.25" hidden="1" customHeight="1" x14ac:dyDescent="0.15">
      <c r="A66" s="666"/>
      <c r="B66" s="153"/>
      <c r="C66" s="153"/>
      <c r="D66" s="153"/>
      <c r="E66" s="153"/>
      <c r="F66" s="154"/>
      <c r="G66" s="653"/>
      <c r="H66" s="654"/>
      <c r="I66" s="654"/>
      <c r="J66" s="654"/>
      <c r="K66" s="654"/>
      <c r="L66" s="654"/>
      <c r="M66" s="654"/>
      <c r="N66" s="654"/>
      <c r="O66" s="654"/>
      <c r="P66" s="657"/>
      <c r="Q66" s="658"/>
      <c r="R66" s="658"/>
      <c r="S66" s="658"/>
      <c r="T66" s="658"/>
      <c r="U66" s="658"/>
      <c r="V66" s="658"/>
      <c r="W66" s="658"/>
      <c r="X66" s="659"/>
      <c r="Y66" s="662" t="s">
        <v>51</v>
      </c>
      <c r="Z66" s="663"/>
      <c r="AA66" s="664"/>
      <c r="AB66" s="665"/>
      <c r="AC66" s="665"/>
      <c r="AD66" s="665"/>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188"/>
      <c r="B67" s="158"/>
      <c r="C67" s="158"/>
      <c r="D67" s="158"/>
      <c r="E67" s="158"/>
      <c r="F67" s="159"/>
      <c r="G67" s="655"/>
      <c r="H67" s="656"/>
      <c r="I67" s="656"/>
      <c r="J67" s="656"/>
      <c r="K67" s="656"/>
      <c r="L67" s="656"/>
      <c r="M67" s="656"/>
      <c r="N67" s="656"/>
      <c r="O67" s="656"/>
      <c r="P67" s="660"/>
      <c r="Q67" s="423"/>
      <c r="R67" s="423"/>
      <c r="S67" s="423"/>
      <c r="T67" s="423"/>
      <c r="U67" s="423"/>
      <c r="V67" s="423"/>
      <c r="W67" s="423"/>
      <c r="X67" s="661"/>
      <c r="Y67" s="639" t="s">
        <v>52</v>
      </c>
      <c r="Z67" s="640"/>
      <c r="AA67" s="641"/>
      <c r="AB67" s="665"/>
      <c r="AC67" s="665"/>
      <c r="AD67" s="665"/>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8" t="s">
        <v>581</v>
      </c>
      <c r="B68" s="699"/>
      <c r="C68" s="699"/>
      <c r="D68" s="699"/>
      <c r="E68" s="699"/>
      <c r="F68" s="700"/>
      <c r="G68" s="176" t="s">
        <v>582</v>
      </c>
      <c r="H68" s="176"/>
      <c r="I68" s="176"/>
      <c r="J68" s="176"/>
      <c r="K68" s="176"/>
      <c r="L68" s="176"/>
      <c r="M68" s="176"/>
      <c r="N68" s="176"/>
      <c r="O68" s="176"/>
      <c r="P68" s="176"/>
      <c r="Q68" s="176"/>
      <c r="R68" s="176"/>
      <c r="S68" s="176"/>
      <c r="T68" s="176"/>
      <c r="U68" s="176"/>
      <c r="V68" s="176"/>
      <c r="W68" s="176"/>
      <c r="X68" s="177"/>
      <c r="Y68" s="649"/>
      <c r="Z68" s="650"/>
      <c r="AA68" s="651"/>
      <c r="AB68" s="175" t="s">
        <v>11</v>
      </c>
      <c r="AC68" s="176"/>
      <c r="AD68" s="177"/>
      <c r="AE68" s="119" t="s">
        <v>416</v>
      </c>
      <c r="AF68" s="119"/>
      <c r="AG68" s="119"/>
      <c r="AH68" s="119"/>
      <c r="AI68" s="119" t="s">
        <v>568</v>
      </c>
      <c r="AJ68" s="119"/>
      <c r="AK68" s="119"/>
      <c r="AL68" s="119"/>
      <c r="AM68" s="119" t="s">
        <v>384</v>
      </c>
      <c r="AN68" s="119"/>
      <c r="AO68" s="119"/>
      <c r="AP68" s="119"/>
      <c r="AQ68" s="646" t="s">
        <v>594</v>
      </c>
      <c r="AR68" s="647"/>
      <c r="AS68" s="647"/>
      <c r="AT68" s="647"/>
      <c r="AU68" s="647"/>
      <c r="AV68" s="647"/>
      <c r="AW68" s="647"/>
      <c r="AX68" s="648"/>
      <c r="AY68">
        <f>IF(SUBSTITUTE(SUBSTITUTE($G$69,"／",""),"　","")="",0,1)</f>
        <v>0</v>
      </c>
    </row>
    <row r="69" spans="1:51" ht="23.25" hidden="1" customHeight="1" x14ac:dyDescent="0.15">
      <c r="A69" s="701"/>
      <c r="B69" s="702"/>
      <c r="C69" s="702"/>
      <c r="D69" s="702"/>
      <c r="E69" s="702"/>
      <c r="F69" s="703"/>
      <c r="G69" s="670" t="s">
        <v>623</v>
      </c>
      <c r="H69" s="671"/>
      <c r="I69" s="671"/>
      <c r="J69" s="671"/>
      <c r="K69" s="671"/>
      <c r="L69" s="671"/>
      <c r="M69" s="671"/>
      <c r="N69" s="671"/>
      <c r="O69" s="671"/>
      <c r="P69" s="671"/>
      <c r="Q69" s="671"/>
      <c r="R69" s="671"/>
      <c r="S69" s="671"/>
      <c r="T69" s="671"/>
      <c r="U69" s="671"/>
      <c r="V69" s="671"/>
      <c r="W69" s="671"/>
      <c r="X69" s="671"/>
      <c r="Y69" s="674" t="s">
        <v>581</v>
      </c>
      <c r="Z69" s="675"/>
      <c r="AA69" s="676"/>
      <c r="AB69" s="677"/>
      <c r="AC69" s="678"/>
      <c r="AD69" s="679"/>
      <c r="AE69" s="680"/>
      <c r="AF69" s="680"/>
      <c r="AG69" s="680"/>
      <c r="AH69" s="680"/>
      <c r="AI69" s="680"/>
      <c r="AJ69" s="680"/>
      <c r="AK69" s="680"/>
      <c r="AL69" s="680"/>
      <c r="AM69" s="680"/>
      <c r="AN69" s="680"/>
      <c r="AO69" s="680"/>
      <c r="AP69" s="680"/>
      <c r="AQ69" s="93"/>
      <c r="AR69" s="87"/>
      <c r="AS69" s="87"/>
      <c r="AT69" s="87"/>
      <c r="AU69" s="87"/>
      <c r="AV69" s="87"/>
      <c r="AW69" s="87"/>
      <c r="AX69" s="88"/>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19" t="s">
        <v>584</v>
      </c>
      <c r="Z70" s="667"/>
      <c r="AA70" s="668"/>
      <c r="AB70" s="631" t="s">
        <v>585</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69"/>
      <c r="AY70">
        <f>$AY$68</f>
        <v>0</v>
      </c>
    </row>
    <row r="71" spans="1:51" ht="18.75" hidden="1" customHeight="1" x14ac:dyDescent="0.15">
      <c r="A71" s="436" t="s">
        <v>236</v>
      </c>
      <c r="B71" s="612"/>
      <c r="C71" s="612"/>
      <c r="D71" s="612"/>
      <c r="E71" s="612"/>
      <c r="F71" s="613"/>
      <c r="G71" s="621" t="s">
        <v>139</v>
      </c>
      <c r="H71" s="197"/>
      <c r="I71" s="197"/>
      <c r="J71" s="197"/>
      <c r="K71" s="197"/>
      <c r="L71" s="197"/>
      <c r="M71" s="197"/>
      <c r="N71" s="197"/>
      <c r="O71" s="198"/>
      <c r="P71" s="199" t="s">
        <v>55</v>
      </c>
      <c r="Q71" s="197"/>
      <c r="R71" s="197"/>
      <c r="S71" s="197"/>
      <c r="T71" s="197"/>
      <c r="U71" s="197"/>
      <c r="V71" s="197"/>
      <c r="W71" s="197"/>
      <c r="X71" s="198"/>
      <c r="Y71" s="622"/>
      <c r="Z71" s="623"/>
      <c r="AA71" s="624"/>
      <c r="AB71" s="628" t="s">
        <v>11</v>
      </c>
      <c r="AC71" s="629"/>
      <c r="AD71" s="630"/>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14"/>
      <c r="B72" s="615"/>
      <c r="C72" s="615"/>
      <c r="D72" s="615"/>
      <c r="E72" s="615"/>
      <c r="F72" s="616"/>
      <c r="G72" s="156"/>
      <c r="H72" s="108"/>
      <c r="I72" s="108"/>
      <c r="J72" s="108"/>
      <c r="K72" s="108"/>
      <c r="L72" s="108"/>
      <c r="M72" s="108"/>
      <c r="N72" s="108"/>
      <c r="O72" s="109"/>
      <c r="P72" s="107"/>
      <c r="Q72" s="108"/>
      <c r="R72" s="108"/>
      <c r="S72" s="108"/>
      <c r="T72" s="108"/>
      <c r="U72" s="108"/>
      <c r="V72" s="108"/>
      <c r="W72" s="108"/>
      <c r="X72" s="109"/>
      <c r="Y72" s="625"/>
      <c r="Z72" s="626"/>
      <c r="AA72" s="627"/>
      <c r="AB72" s="116"/>
      <c r="AC72" s="117"/>
      <c r="AD72" s="118"/>
      <c r="AE72" s="119"/>
      <c r="AF72" s="119"/>
      <c r="AG72" s="119"/>
      <c r="AH72" s="119"/>
      <c r="AI72" s="119"/>
      <c r="AJ72" s="119"/>
      <c r="AK72" s="119"/>
      <c r="AL72" s="119"/>
      <c r="AM72" s="119"/>
      <c r="AN72" s="119"/>
      <c r="AO72" s="119"/>
      <c r="AP72" s="119"/>
      <c r="AQ72" s="526"/>
      <c r="AR72" s="527"/>
      <c r="AS72" s="127" t="s">
        <v>175</v>
      </c>
      <c r="AT72" s="128"/>
      <c r="AU72" s="126"/>
      <c r="AV72" s="126"/>
      <c r="AW72" s="108" t="s">
        <v>166</v>
      </c>
      <c r="AX72" s="129"/>
      <c r="AY72">
        <f t="shared" ref="AY72:AY77" si="1">$AY$71</f>
        <v>0</v>
      </c>
    </row>
    <row r="73" spans="1:51" ht="23.25" hidden="1" customHeight="1" x14ac:dyDescent="0.15">
      <c r="A73" s="617"/>
      <c r="B73" s="615"/>
      <c r="C73" s="615"/>
      <c r="D73" s="615"/>
      <c r="E73" s="615"/>
      <c r="F73" s="61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8"/>
      <c r="B74" s="619"/>
      <c r="C74" s="619"/>
      <c r="D74" s="619"/>
      <c r="E74" s="619"/>
      <c r="F74" s="62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7"/>
      <c r="B75" s="615"/>
      <c r="C75" s="615"/>
      <c r="D75" s="615"/>
      <c r="E75" s="615"/>
      <c r="F75" s="616"/>
      <c r="G75" s="184"/>
      <c r="H75" s="185"/>
      <c r="I75" s="185"/>
      <c r="J75" s="185"/>
      <c r="K75" s="185"/>
      <c r="L75" s="185"/>
      <c r="M75" s="185"/>
      <c r="N75" s="185"/>
      <c r="O75" s="186"/>
      <c r="P75" s="137"/>
      <c r="Q75" s="137"/>
      <c r="R75" s="137"/>
      <c r="S75" s="137"/>
      <c r="T75" s="137"/>
      <c r="U75" s="137"/>
      <c r="V75" s="137"/>
      <c r="W75" s="137"/>
      <c r="X75" s="138"/>
      <c r="Y75" s="175" t="s">
        <v>13</v>
      </c>
      <c r="Z75" s="176"/>
      <c r="AA75" s="177"/>
      <c r="AB75" s="611" t="s">
        <v>14</v>
      </c>
      <c r="AC75" s="611"/>
      <c r="AD75" s="61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3" t="s">
        <v>579</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6" t="s">
        <v>580</v>
      </c>
      <c r="B99" s="153"/>
      <c r="C99" s="153"/>
      <c r="D99" s="153"/>
      <c r="E99" s="153"/>
      <c r="F99" s="154"/>
      <c r="G99" s="707" t="s">
        <v>572</v>
      </c>
      <c r="H99" s="708"/>
      <c r="I99" s="708"/>
      <c r="J99" s="708"/>
      <c r="K99" s="708"/>
      <c r="L99" s="708"/>
      <c r="M99" s="708"/>
      <c r="N99" s="708"/>
      <c r="O99" s="708"/>
      <c r="P99" s="709" t="s">
        <v>571</v>
      </c>
      <c r="Q99" s="708"/>
      <c r="R99" s="708"/>
      <c r="S99" s="708"/>
      <c r="T99" s="708"/>
      <c r="U99" s="708"/>
      <c r="V99" s="708"/>
      <c r="W99" s="708"/>
      <c r="X99" s="710"/>
      <c r="Y99" s="711"/>
      <c r="Z99" s="712"/>
      <c r="AA99" s="713"/>
      <c r="AB99" s="645" t="s">
        <v>11</v>
      </c>
      <c r="AC99" s="645"/>
      <c r="AD99" s="645"/>
      <c r="AE99" s="119" t="s">
        <v>416</v>
      </c>
      <c r="AF99" s="119"/>
      <c r="AG99" s="119"/>
      <c r="AH99" s="119"/>
      <c r="AI99" s="119" t="s">
        <v>568</v>
      </c>
      <c r="AJ99" s="119"/>
      <c r="AK99" s="119"/>
      <c r="AL99" s="119"/>
      <c r="AM99" s="119" t="s">
        <v>384</v>
      </c>
      <c r="AN99" s="119"/>
      <c r="AO99" s="119"/>
      <c r="AP99" s="119"/>
      <c r="AQ99" s="642" t="s">
        <v>415</v>
      </c>
      <c r="AR99" s="643"/>
      <c r="AS99" s="643"/>
      <c r="AT99" s="644"/>
      <c r="AU99" s="642" t="s">
        <v>593</v>
      </c>
      <c r="AV99" s="643"/>
      <c r="AW99" s="643"/>
      <c r="AX99" s="652"/>
      <c r="AY99">
        <f>COUNTA($G$100)</f>
        <v>0</v>
      </c>
    </row>
    <row r="100" spans="1:60" ht="23.25" hidden="1" customHeight="1" x14ac:dyDescent="0.15">
      <c r="A100" s="666"/>
      <c r="B100" s="153"/>
      <c r="C100" s="153"/>
      <c r="D100" s="153"/>
      <c r="E100" s="153"/>
      <c r="F100" s="154"/>
      <c r="G100" s="653"/>
      <c r="H100" s="654"/>
      <c r="I100" s="654"/>
      <c r="J100" s="654"/>
      <c r="K100" s="654"/>
      <c r="L100" s="654"/>
      <c r="M100" s="654"/>
      <c r="N100" s="654"/>
      <c r="O100" s="654"/>
      <c r="P100" s="657"/>
      <c r="Q100" s="658"/>
      <c r="R100" s="658"/>
      <c r="S100" s="658"/>
      <c r="T100" s="658"/>
      <c r="U100" s="658"/>
      <c r="V100" s="658"/>
      <c r="W100" s="658"/>
      <c r="X100" s="659"/>
      <c r="Y100" s="662" t="s">
        <v>51</v>
      </c>
      <c r="Z100" s="663"/>
      <c r="AA100" s="664"/>
      <c r="AB100" s="665"/>
      <c r="AC100" s="665"/>
      <c r="AD100" s="665"/>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188"/>
      <c r="B101" s="158"/>
      <c r="C101" s="158"/>
      <c r="D101" s="158"/>
      <c r="E101" s="158"/>
      <c r="F101" s="159"/>
      <c r="G101" s="655"/>
      <c r="H101" s="656"/>
      <c r="I101" s="656"/>
      <c r="J101" s="656"/>
      <c r="K101" s="656"/>
      <c r="L101" s="656"/>
      <c r="M101" s="656"/>
      <c r="N101" s="656"/>
      <c r="O101" s="656"/>
      <c r="P101" s="660"/>
      <c r="Q101" s="423"/>
      <c r="R101" s="423"/>
      <c r="S101" s="423"/>
      <c r="T101" s="423"/>
      <c r="U101" s="423"/>
      <c r="V101" s="423"/>
      <c r="W101" s="423"/>
      <c r="X101" s="661"/>
      <c r="Y101" s="639" t="s">
        <v>52</v>
      </c>
      <c r="Z101" s="640"/>
      <c r="AA101" s="641"/>
      <c r="AB101" s="665"/>
      <c r="AC101" s="665"/>
      <c r="AD101" s="665"/>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187" t="s">
        <v>581</v>
      </c>
      <c r="B102" s="105"/>
      <c r="C102" s="105"/>
      <c r="D102" s="105"/>
      <c r="E102" s="105"/>
      <c r="F102" s="681"/>
      <c r="G102" s="176" t="s">
        <v>582</v>
      </c>
      <c r="H102" s="176"/>
      <c r="I102" s="176"/>
      <c r="J102" s="176"/>
      <c r="K102" s="176"/>
      <c r="L102" s="176"/>
      <c r="M102" s="176"/>
      <c r="N102" s="176"/>
      <c r="O102" s="176"/>
      <c r="P102" s="176"/>
      <c r="Q102" s="176"/>
      <c r="R102" s="176"/>
      <c r="S102" s="176"/>
      <c r="T102" s="176"/>
      <c r="U102" s="176"/>
      <c r="V102" s="176"/>
      <c r="W102" s="176"/>
      <c r="X102" s="177"/>
      <c r="Y102" s="649"/>
      <c r="Z102" s="650"/>
      <c r="AA102" s="651"/>
      <c r="AB102" s="175" t="s">
        <v>11</v>
      </c>
      <c r="AC102" s="176"/>
      <c r="AD102" s="177"/>
      <c r="AE102" s="119" t="s">
        <v>416</v>
      </c>
      <c r="AF102" s="119"/>
      <c r="AG102" s="119"/>
      <c r="AH102" s="119"/>
      <c r="AI102" s="119" t="s">
        <v>568</v>
      </c>
      <c r="AJ102" s="119"/>
      <c r="AK102" s="119"/>
      <c r="AL102" s="119"/>
      <c r="AM102" s="119" t="s">
        <v>384</v>
      </c>
      <c r="AN102" s="119"/>
      <c r="AO102" s="119"/>
      <c r="AP102" s="119"/>
      <c r="AQ102" s="646" t="s">
        <v>594</v>
      </c>
      <c r="AR102" s="647"/>
      <c r="AS102" s="647"/>
      <c r="AT102" s="647"/>
      <c r="AU102" s="647"/>
      <c r="AV102" s="647"/>
      <c r="AW102" s="647"/>
      <c r="AX102" s="648"/>
      <c r="AY102">
        <f>IF(SUBSTITUTE(SUBSTITUTE($G$103,"／",""),"　","")="",0,1)</f>
        <v>0</v>
      </c>
    </row>
    <row r="103" spans="1:60" ht="23.25" hidden="1" customHeight="1" x14ac:dyDescent="0.15">
      <c r="A103" s="682"/>
      <c r="B103" s="197"/>
      <c r="C103" s="197"/>
      <c r="D103" s="197"/>
      <c r="E103" s="197"/>
      <c r="F103" s="683"/>
      <c r="G103" s="670" t="s">
        <v>583</v>
      </c>
      <c r="H103" s="671"/>
      <c r="I103" s="671"/>
      <c r="J103" s="671"/>
      <c r="K103" s="671"/>
      <c r="L103" s="671"/>
      <c r="M103" s="671"/>
      <c r="N103" s="671"/>
      <c r="O103" s="671"/>
      <c r="P103" s="671"/>
      <c r="Q103" s="671"/>
      <c r="R103" s="671"/>
      <c r="S103" s="671"/>
      <c r="T103" s="671"/>
      <c r="U103" s="671"/>
      <c r="V103" s="671"/>
      <c r="W103" s="671"/>
      <c r="X103" s="671"/>
      <c r="Y103" s="674" t="s">
        <v>581</v>
      </c>
      <c r="Z103" s="675"/>
      <c r="AA103" s="676"/>
      <c r="AB103" s="677"/>
      <c r="AC103" s="678"/>
      <c r="AD103" s="679"/>
      <c r="AE103" s="680"/>
      <c r="AF103" s="680"/>
      <c r="AG103" s="680"/>
      <c r="AH103" s="680"/>
      <c r="AI103" s="680"/>
      <c r="AJ103" s="680"/>
      <c r="AK103" s="680"/>
      <c r="AL103" s="680"/>
      <c r="AM103" s="680"/>
      <c r="AN103" s="680"/>
      <c r="AO103" s="680"/>
      <c r="AP103" s="680"/>
      <c r="AQ103" s="93"/>
      <c r="AR103" s="87"/>
      <c r="AS103" s="87"/>
      <c r="AT103" s="87"/>
      <c r="AU103" s="87"/>
      <c r="AV103" s="87"/>
      <c r="AW103" s="87"/>
      <c r="AX103" s="88"/>
      <c r="AY103">
        <f>$AY$102</f>
        <v>0</v>
      </c>
    </row>
    <row r="104" spans="1:60" ht="46.5" hidden="1" customHeight="1" x14ac:dyDescent="0.15">
      <c r="A104" s="684"/>
      <c r="B104" s="108"/>
      <c r="C104" s="108"/>
      <c r="D104" s="108"/>
      <c r="E104" s="108"/>
      <c r="F104" s="685"/>
      <c r="G104" s="672"/>
      <c r="H104" s="673"/>
      <c r="I104" s="673"/>
      <c r="J104" s="673"/>
      <c r="K104" s="673"/>
      <c r="L104" s="673"/>
      <c r="M104" s="673"/>
      <c r="N104" s="673"/>
      <c r="O104" s="673"/>
      <c r="P104" s="673"/>
      <c r="Q104" s="673"/>
      <c r="R104" s="673"/>
      <c r="S104" s="673"/>
      <c r="T104" s="673"/>
      <c r="U104" s="673"/>
      <c r="V104" s="673"/>
      <c r="W104" s="673"/>
      <c r="X104" s="673"/>
      <c r="Y104" s="219" t="s">
        <v>584</v>
      </c>
      <c r="Z104" s="667"/>
      <c r="AA104" s="668"/>
      <c r="AB104" s="631" t="s">
        <v>585</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69"/>
      <c r="AY104">
        <f>$AY$102</f>
        <v>0</v>
      </c>
    </row>
    <row r="105" spans="1:60" ht="18.75" hidden="1" customHeight="1" x14ac:dyDescent="0.15">
      <c r="A105" s="436" t="s">
        <v>236</v>
      </c>
      <c r="B105" s="612"/>
      <c r="C105" s="612"/>
      <c r="D105" s="612"/>
      <c r="E105" s="612"/>
      <c r="F105" s="613"/>
      <c r="G105" s="621" t="s">
        <v>139</v>
      </c>
      <c r="H105" s="197"/>
      <c r="I105" s="197"/>
      <c r="J105" s="197"/>
      <c r="K105" s="197"/>
      <c r="L105" s="197"/>
      <c r="M105" s="197"/>
      <c r="N105" s="197"/>
      <c r="O105" s="198"/>
      <c r="P105" s="199" t="s">
        <v>55</v>
      </c>
      <c r="Q105" s="197"/>
      <c r="R105" s="197"/>
      <c r="S105" s="197"/>
      <c r="T105" s="197"/>
      <c r="U105" s="197"/>
      <c r="V105" s="197"/>
      <c r="W105" s="197"/>
      <c r="X105" s="198"/>
      <c r="Y105" s="622"/>
      <c r="Z105" s="623"/>
      <c r="AA105" s="624"/>
      <c r="AB105" s="628" t="s">
        <v>11</v>
      </c>
      <c r="AC105" s="629"/>
      <c r="AD105" s="630"/>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4"/>
      <c r="B106" s="615"/>
      <c r="C106" s="615"/>
      <c r="D106" s="615"/>
      <c r="E106" s="615"/>
      <c r="F106" s="616"/>
      <c r="G106" s="156"/>
      <c r="H106" s="108"/>
      <c r="I106" s="108"/>
      <c r="J106" s="108"/>
      <c r="K106" s="108"/>
      <c r="L106" s="108"/>
      <c r="M106" s="108"/>
      <c r="N106" s="108"/>
      <c r="O106" s="109"/>
      <c r="P106" s="107"/>
      <c r="Q106" s="108"/>
      <c r="R106" s="108"/>
      <c r="S106" s="108"/>
      <c r="T106" s="108"/>
      <c r="U106" s="108"/>
      <c r="V106" s="108"/>
      <c r="W106" s="108"/>
      <c r="X106" s="109"/>
      <c r="Y106" s="625"/>
      <c r="Z106" s="626"/>
      <c r="AA106" s="627"/>
      <c r="AB106" s="116"/>
      <c r="AC106" s="117"/>
      <c r="AD106" s="118"/>
      <c r="AE106" s="119"/>
      <c r="AF106" s="119"/>
      <c r="AG106" s="119"/>
      <c r="AH106" s="119"/>
      <c r="AI106" s="119"/>
      <c r="AJ106" s="119"/>
      <c r="AK106" s="119"/>
      <c r="AL106" s="119"/>
      <c r="AM106" s="119"/>
      <c r="AN106" s="119"/>
      <c r="AO106" s="119"/>
      <c r="AP106" s="119"/>
      <c r="AQ106" s="526"/>
      <c r="AR106" s="527"/>
      <c r="AS106" s="127" t="s">
        <v>175</v>
      </c>
      <c r="AT106" s="128"/>
      <c r="AU106" s="126"/>
      <c r="AV106" s="126"/>
      <c r="AW106" s="108" t="s">
        <v>166</v>
      </c>
      <c r="AX106" s="129"/>
      <c r="AY106">
        <f t="shared" ref="AY106:AY111" si="3">$AY$105</f>
        <v>0</v>
      </c>
    </row>
    <row r="107" spans="1:60" ht="23.25" hidden="1" customHeight="1" x14ac:dyDescent="0.15">
      <c r="A107" s="617"/>
      <c r="B107" s="615"/>
      <c r="C107" s="615"/>
      <c r="D107" s="615"/>
      <c r="E107" s="615"/>
      <c r="F107" s="61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8"/>
      <c r="B108" s="619"/>
      <c r="C108" s="619"/>
      <c r="D108" s="619"/>
      <c r="E108" s="619"/>
      <c r="F108" s="62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7"/>
      <c r="B109" s="615"/>
      <c r="C109" s="615"/>
      <c r="D109" s="615"/>
      <c r="E109" s="615"/>
      <c r="F109" s="61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1" t="s">
        <v>14</v>
      </c>
      <c r="AC109" s="611"/>
      <c r="AD109" s="61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3" t="s">
        <v>579</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6" t="s">
        <v>580</v>
      </c>
      <c r="B133" s="153"/>
      <c r="C133" s="153"/>
      <c r="D133" s="153"/>
      <c r="E133" s="153"/>
      <c r="F133" s="154"/>
      <c r="G133" s="707" t="s">
        <v>572</v>
      </c>
      <c r="H133" s="708"/>
      <c r="I133" s="708"/>
      <c r="J133" s="708"/>
      <c r="K133" s="708"/>
      <c r="L133" s="708"/>
      <c r="M133" s="708"/>
      <c r="N133" s="708"/>
      <c r="O133" s="708"/>
      <c r="P133" s="709" t="s">
        <v>571</v>
      </c>
      <c r="Q133" s="708"/>
      <c r="R133" s="708"/>
      <c r="S133" s="708"/>
      <c r="T133" s="708"/>
      <c r="U133" s="708"/>
      <c r="V133" s="708"/>
      <c r="W133" s="708"/>
      <c r="X133" s="710"/>
      <c r="Y133" s="711"/>
      <c r="Z133" s="712"/>
      <c r="AA133" s="713"/>
      <c r="AB133" s="645" t="s">
        <v>11</v>
      </c>
      <c r="AC133" s="645"/>
      <c r="AD133" s="645"/>
      <c r="AE133" s="119" t="s">
        <v>416</v>
      </c>
      <c r="AF133" s="119"/>
      <c r="AG133" s="119"/>
      <c r="AH133" s="119"/>
      <c r="AI133" s="119" t="s">
        <v>568</v>
      </c>
      <c r="AJ133" s="119"/>
      <c r="AK133" s="119"/>
      <c r="AL133" s="119"/>
      <c r="AM133" s="119" t="s">
        <v>384</v>
      </c>
      <c r="AN133" s="119"/>
      <c r="AO133" s="119"/>
      <c r="AP133" s="119"/>
      <c r="AQ133" s="642" t="s">
        <v>415</v>
      </c>
      <c r="AR133" s="643"/>
      <c r="AS133" s="643"/>
      <c r="AT133" s="644"/>
      <c r="AU133" s="642" t="s">
        <v>593</v>
      </c>
      <c r="AV133" s="643"/>
      <c r="AW133" s="643"/>
      <c r="AX133" s="652"/>
      <c r="AY133">
        <f>COUNTA($G$134)</f>
        <v>0</v>
      </c>
    </row>
    <row r="134" spans="1:60" ht="23.25" hidden="1" customHeight="1" x14ac:dyDescent="0.15">
      <c r="A134" s="666"/>
      <c r="B134" s="153"/>
      <c r="C134" s="153"/>
      <c r="D134" s="153"/>
      <c r="E134" s="153"/>
      <c r="F134" s="154"/>
      <c r="G134" s="653"/>
      <c r="H134" s="654"/>
      <c r="I134" s="654"/>
      <c r="J134" s="654"/>
      <c r="K134" s="654"/>
      <c r="L134" s="654"/>
      <c r="M134" s="654"/>
      <c r="N134" s="654"/>
      <c r="O134" s="654"/>
      <c r="P134" s="657"/>
      <c r="Q134" s="658"/>
      <c r="R134" s="658"/>
      <c r="S134" s="658"/>
      <c r="T134" s="658"/>
      <c r="U134" s="658"/>
      <c r="V134" s="658"/>
      <c r="W134" s="658"/>
      <c r="X134" s="659"/>
      <c r="Y134" s="662" t="s">
        <v>51</v>
      </c>
      <c r="Z134" s="663"/>
      <c r="AA134" s="664"/>
      <c r="AB134" s="665"/>
      <c r="AC134" s="665"/>
      <c r="AD134" s="665"/>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188"/>
      <c r="B135" s="158"/>
      <c r="C135" s="158"/>
      <c r="D135" s="158"/>
      <c r="E135" s="158"/>
      <c r="F135" s="159"/>
      <c r="G135" s="655"/>
      <c r="H135" s="656"/>
      <c r="I135" s="656"/>
      <c r="J135" s="656"/>
      <c r="K135" s="656"/>
      <c r="L135" s="656"/>
      <c r="M135" s="656"/>
      <c r="N135" s="656"/>
      <c r="O135" s="656"/>
      <c r="P135" s="660"/>
      <c r="Q135" s="423"/>
      <c r="R135" s="423"/>
      <c r="S135" s="423"/>
      <c r="T135" s="423"/>
      <c r="U135" s="423"/>
      <c r="V135" s="423"/>
      <c r="W135" s="423"/>
      <c r="X135" s="661"/>
      <c r="Y135" s="639" t="s">
        <v>52</v>
      </c>
      <c r="Z135" s="640"/>
      <c r="AA135" s="641"/>
      <c r="AB135" s="665"/>
      <c r="AC135" s="665"/>
      <c r="AD135" s="665"/>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187" t="s">
        <v>581</v>
      </c>
      <c r="B136" s="105"/>
      <c r="C136" s="105"/>
      <c r="D136" s="105"/>
      <c r="E136" s="105"/>
      <c r="F136" s="681"/>
      <c r="G136" s="176" t="s">
        <v>582</v>
      </c>
      <c r="H136" s="176"/>
      <c r="I136" s="176"/>
      <c r="J136" s="176"/>
      <c r="K136" s="176"/>
      <c r="L136" s="176"/>
      <c r="M136" s="176"/>
      <c r="N136" s="176"/>
      <c r="O136" s="176"/>
      <c r="P136" s="176"/>
      <c r="Q136" s="176"/>
      <c r="R136" s="176"/>
      <c r="S136" s="176"/>
      <c r="T136" s="176"/>
      <c r="U136" s="176"/>
      <c r="V136" s="176"/>
      <c r="W136" s="176"/>
      <c r="X136" s="177"/>
      <c r="Y136" s="649"/>
      <c r="Z136" s="650"/>
      <c r="AA136" s="651"/>
      <c r="AB136" s="175" t="s">
        <v>11</v>
      </c>
      <c r="AC136" s="176"/>
      <c r="AD136" s="177"/>
      <c r="AE136" s="119" t="s">
        <v>416</v>
      </c>
      <c r="AF136" s="119"/>
      <c r="AG136" s="119"/>
      <c r="AH136" s="119"/>
      <c r="AI136" s="119" t="s">
        <v>568</v>
      </c>
      <c r="AJ136" s="119"/>
      <c r="AK136" s="119"/>
      <c r="AL136" s="119"/>
      <c r="AM136" s="119" t="s">
        <v>384</v>
      </c>
      <c r="AN136" s="119"/>
      <c r="AO136" s="119"/>
      <c r="AP136" s="119"/>
      <c r="AQ136" s="646" t="s">
        <v>594</v>
      </c>
      <c r="AR136" s="647"/>
      <c r="AS136" s="647"/>
      <c r="AT136" s="647"/>
      <c r="AU136" s="647"/>
      <c r="AV136" s="647"/>
      <c r="AW136" s="647"/>
      <c r="AX136" s="648"/>
      <c r="AY136">
        <f>IF(SUBSTITUTE(SUBSTITUTE($G$137,"／",""),"　","")="",0,1)</f>
        <v>0</v>
      </c>
    </row>
    <row r="137" spans="1:60" ht="23.25" hidden="1" customHeight="1" x14ac:dyDescent="0.15">
      <c r="A137" s="682"/>
      <c r="B137" s="197"/>
      <c r="C137" s="197"/>
      <c r="D137" s="197"/>
      <c r="E137" s="197"/>
      <c r="F137" s="683"/>
      <c r="G137" s="670" t="s">
        <v>583</v>
      </c>
      <c r="H137" s="671"/>
      <c r="I137" s="671"/>
      <c r="J137" s="671"/>
      <c r="K137" s="671"/>
      <c r="L137" s="671"/>
      <c r="M137" s="671"/>
      <c r="N137" s="671"/>
      <c r="O137" s="671"/>
      <c r="P137" s="671"/>
      <c r="Q137" s="671"/>
      <c r="R137" s="671"/>
      <c r="S137" s="671"/>
      <c r="T137" s="671"/>
      <c r="U137" s="671"/>
      <c r="V137" s="671"/>
      <c r="W137" s="671"/>
      <c r="X137" s="671"/>
      <c r="Y137" s="674" t="s">
        <v>581</v>
      </c>
      <c r="Z137" s="675"/>
      <c r="AA137" s="676"/>
      <c r="AB137" s="677"/>
      <c r="AC137" s="678"/>
      <c r="AD137" s="679"/>
      <c r="AE137" s="680"/>
      <c r="AF137" s="680"/>
      <c r="AG137" s="680"/>
      <c r="AH137" s="680"/>
      <c r="AI137" s="680"/>
      <c r="AJ137" s="680"/>
      <c r="AK137" s="680"/>
      <c r="AL137" s="680"/>
      <c r="AM137" s="680"/>
      <c r="AN137" s="680"/>
      <c r="AO137" s="680"/>
      <c r="AP137" s="680"/>
      <c r="AQ137" s="93"/>
      <c r="AR137" s="87"/>
      <c r="AS137" s="87"/>
      <c r="AT137" s="87"/>
      <c r="AU137" s="87"/>
      <c r="AV137" s="87"/>
      <c r="AW137" s="87"/>
      <c r="AX137" s="88"/>
      <c r="AY137">
        <f>$AY$136</f>
        <v>0</v>
      </c>
    </row>
    <row r="138" spans="1:60" ht="46.5" hidden="1" customHeight="1" x14ac:dyDescent="0.15">
      <c r="A138" s="684"/>
      <c r="B138" s="108"/>
      <c r="C138" s="108"/>
      <c r="D138" s="108"/>
      <c r="E138" s="108"/>
      <c r="F138" s="685"/>
      <c r="G138" s="672"/>
      <c r="H138" s="673"/>
      <c r="I138" s="673"/>
      <c r="J138" s="673"/>
      <c r="K138" s="673"/>
      <c r="L138" s="673"/>
      <c r="M138" s="673"/>
      <c r="N138" s="673"/>
      <c r="O138" s="673"/>
      <c r="P138" s="673"/>
      <c r="Q138" s="673"/>
      <c r="R138" s="673"/>
      <c r="S138" s="673"/>
      <c r="T138" s="673"/>
      <c r="U138" s="673"/>
      <c r="V138" s="673"/>
      <c r="W138" s="673"/>
      <c r="X138" s="673"/>
      <c r="Y138" s="219" t="s">
        <v>584</v>
      </c>
      <c r="Z138" s="667"/>
      <c r="AA138" s="668"/>
      <c r="AB138" s="631" t="s">
        <v>585</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69"/>
      <c r="AY138">
        <f>$AY$136</f>
        <v>0</v>
      </c>
    </row>
    <row r="139" spans="1:60" ht="18.75" hidden="1" customHeight="1" x14ac:dyDescent="0.15">
      <c r="A139" s="436" t="s">
        <v>236</v>
      </c>
      <c r="B139" s="612"/>
      <c r="C139" s="612"/>
      <c r="D139" s="612"/>
      <c r="E139" s="612"/>
      <c r="F139" s="613"/>
      <c r="G139" s="621" t="s">
        <v>139</v>
      </c>
      <c r="H139" s="197"/>
      <c r="I139" s="197"/>
      <c r="J139" s="197"/>
      <c r="K139" s="197"/>
      <c r="L139" s="197"/>
      <c r="M139" s="197"/>
      <c r="N139" s="197"/>
      <c r="O139" s="198"/>
      <c r="P139" s="199" t="s">
        <v>55</v>
      </c>
      <c r="Q139" s="197"/>
      <c r="R139" s="197"/>
      <c r="S139" s="197"/>
      <c r="T139" s="197"/>
      <c r="U139" s="197"/>
      <c r="V139" s="197"/>
      <c r="W139" s="197"/>
      <c r="X139" s="198"/>
      <c r="Y139" s="622"/>
      <c r="Z139" s="623"/>
      <c r="AA139" s="624"/>
      <c r="AB139" s="628" t="s">
        <v>11</v>
      </c>
      <c r="AC139" s="629"/>
      <c r="AD139" s="630"/>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4"/>
      <c r="B140" s="615"/>
      <c r="C140" s="615"/>
      <c r="D140" s="615"/>
      <c r="E140" s="615"/>
      <c r="F140" s="616"/>
      <c r="G140" s="156"/>
      <c r="H140" s="108"/>
      <c r="I140" s="108"/>
      <c r="J140" s="108"/>
      <c r="K140" s="108"/>
      <c r="L140" s="108"/>
      <c r="M140" s="108"/>
      <c r="N140" s="108"/>
      <c r="O140" s="109"/>
      <c r="P140" s="107"/>
      <c r="Q140" s="108"/>
      <c r="R140" s="108"/>
      <c r="S140" s="108"/>
      <c r="T140" s="108"/>
      <c r="U140" s="108"/>
      <c r="V140" s="108"/>
      <c r="W140" s="108"/>
      <c r="X140" s="109"/>
      <c r="Y140" s="625"/>
      <c r="Z140" s="626"/>
      <c r="AA140" s="627"/>
      <c r="AB140" s="116"/>
      <c r="AC140" s="117"/>
      <c r="AD140" s="118"/>
      <c r="AE140" s="119"/>
      <c r="AF140" s="119"/>
      <c r="AG140" s="119"/>
      <c r="AH140" s="119"/>
      <c r="AI140" s="119"/>
      <c r="AJ140" s="119"/>
      <c r="AK140" s="119"/>
      <c r="AL140" s="119"/>
      <c r="AM140" s="119"/>
      <c r="AN140" s="119"/>
      <c r="AO140" s="119"/>
      <c r="AP140" s="119"/>
      <c r="AQ140" s="526"/>
      <c r="AR140" s="527"/>
      <c r="AS140" s="127" t="s">
        <v>175</v>
      </c>
      <c r="AT140" s="128"/>
      <c r="AU140" s="126"/>
      <c r="AV140" s="126"/>
      <c r="AW140" s="108" t="s">
        <v>166</v>
      </c>
      <c r="AX140" s="129"/>
      <c r="AY140">
        <f t="shared" ref="AY140:AY145" si="5">$AY$139</f>
        <v>0</v>
      </c>
    </row>
    <row r="141" spans="1:60" ht="23.25" hidden="1" customHeight="1" x14ac:dyDescent="0.15">
      <c r="A141" s="617"/>
      <c r="B141" s="615"/>
      <c r="C141" s="615"/>
      <c r="D141" s="615"/>
      <c r="E141" s="615"/>
      <c r="F141" s="61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8"/>
      <c r="B142" s="619"/>
      <c r="C142" s="619"/>
      <c r="D142" s="619"/>
      <c r="E142" s="619"/>
      <c r="F142" s="62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7"/>
      <c r="B143" s="615"/>
      <c r="C143" s="615"/>
      <c r="D143" s="615"/>
      <c r="E143" s="615"/>
      <c r="F143" s="61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1" t="s">
        <v>14</v>
      </c>
      <c r="AC143" s="611"/>
      <c r="AD143" s="61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3" t="s">
        <v>579</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6" t="s">
        <v>580</v>
      </c>
      <c r="B167" s="153"/>
      <c r="C167" s="153"/>
      <c r="D167" s="153"/>
      <c r="E167" s="153"/>
      <c r="F167" s="154"/>
      <c r="G167" s="707" t="s">
        <v>572</v>
      </c>
      <c r="H167" s="708"/>
      <c r="I167" s="708"/>
      <c r="J167" s="708"/>
      <c r="K167" s="708"/>
      <c r="L167" s="708"/>
      <c r="M167" s="708"/>
      <c r="N167" s="708"/>
      <c r="O167" s="708"/>
      <c r="P167" s="709" t="s">
        <v>571</v>
      </c>
      <c r="Q167" s="708"/>
      <c r="R167" s="708"/>
      <c r="S167" s="708"/>
      <c r="T167" s="708"/>
      <c r="U167" s="708"/>
      <c r="V167" s="708"/>
      <c r="W167" s="708"/>
      <c r="X167" s="710"/>
      <c r="Y167" s="711"/>
      <c r="Z167" s="712"/>
      <c r="AA167" s="713"/>
      <c r="AB167" s="645" t="s">
        <v>11</v>
      </c>
      <c r="AC167" s="645"/>
      <c r="AD167" s="645"/>
      <c r="AE167" s="119" t="s">
        <v>416</v>
      </c>
      <c r="AF167" s="119"/>
      <c r="AG167" s="119"/>
      <c r="AH167" s="119"/>
      <c r="AI167" s="119" t="s">
        <v>568</v>
      </c>
      <c r="AJ167" s="119"/>
      <c r="AK167" s="119"/>
      <c r="AL167" s="119"/>
      <c r="AM167" s="119" t="s">
        <v>384</v>
      </c>
      <c r="AN167" s="119"/>
      <c r="AO167" s="119"/>
      <c r="AP167" s="119"/>
      <c r="AQ167" s="642" t="s">
        <v>415</v>
      </c>
      <c r="AR167" s="643"/>
      <c r="AS167" s="643"/>
      <c r="AT167" s="644"/>
      <c r="AU167" s="642" t="s">
        <v>593</v>
      </c>
      <c r="AV167" s="643"/>
      <c r="AW167" s="643"/>
      <c r="AX167" s="652"/>
      <c r="AY167">
        <f>COUNTA($G$168)</f>
        <v>0</v>
      </c>
    </row>
    <row r="168" spans="1:60" ht="23.25" hidden="1" customHeight="1" x14ac:dyDescent="0.15">
      <c r="A168" s="666"/>
      <c r="B168" s="153"/>
      <c r="C168" s="153"/>
      <c r="D168" s="153"/>
      <c r="E168" s="153"/>
      <c r="F168" s="154"/>
      <c r="G168" s="653"/>
      <c r="H168" s="654"/>
      <c r="I168" s="654"/>
      <c r="J168" s="654"/>
      <c r="K168" s="654"/>
      <c r="L168" s="654"/>
      <c r="M168" s="654"/>
      <c r="N168" s="654"/>
      <c r="O168" s="654"/>
      <c r="P168" s="657"/>
      <c r="Q168" s="658"/>
      <c r="R168" s="658"/>
      <c r="S168" s="658"/>
      <c r="T168" s="658"/>
      <c r="U168" s="658"/>
      <c r="V168" s="658"/>
      <c r="W168" s="658"/>
      <c r="X168" s="659"/>
      <c r="Y168" s="662" t="s">
        <v>51</v>
      </c>
      <c r="Z168" s="663"/>
      <c r="AA168" s="664"/>
      <c r="AB168" s="665"/>
      <c r="AC168" s="665"/>
      <c r="AD168" s="665"/>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188"/>
      <c r="B169" s="158"/>
      <c r="C169" s="158"/>
      <c r="D169" s="158"/>
      <c r="E169" s="158"/>
      <c r="F169" s="159"/>
      <c r="G169" s="655"/>
      <c r="H169" s="656"/>
      <c r="I169" s="656"/>
      <c r="J169" s="656"/>
      <c r="K169" s="656"/>
      <c r="L169" s="656"/>
      <c r="M169" s="656"/>
      <c r="N169" s="656"/>
      <c r="O169" s="656"/>
      <c r="P169" s="660"/>
      <c r="Q169" s="423"/>
      <c r="R169" s="423"/>
      <c r="S169" s="423"/>
      <c r="T169" s="423"/>
      <c r="U169" s="423"/>
      <c r="V169" s="423"/>
      <c r="W169" s="423"/>
      <c r="X169" s="661"/>
      <c r="Y169" s="639" t="s">
        <v>52</v>
      </c>
      <c r="Z169" s="640"/>
      <c r="AA169" s="641"/>
      <c r="AB169" s="665"/>
      <c r="AC169" s="665"/>
      <c r="AD169" s="665"/>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187" t="s">
        <v>581</v>
      </c>
      <c r="B170" s="105"/>
      <c r="C170" s="105"/>
      <c r="D170" s="105"/>
      <c r="E170" s="105"/>
      <c r="F170" s="681"/>
      <c r="G170" s="176" t="s">
        <v>582</v>
      </c>
      <c r="H170" s="176"/>
      <c r="I170" s="176"/>
      <c r="J170" s="176"/>
      <c r="K170" s="176"/>
      <c r="L170" s="176"/>
      <c r="M170" s="176"/>
      <c r="N170" s="176"/>
      <c r="O170" s="176"/>
      <c r="P170" s="176"/>
      <c r="Q170" s="176"/>
      <c r="R170" s="176"/>
      <c r="S170" s="176"/>
      <c r="T170" s="176"/>
      <c r="U170" s="176"/>
      <c r="V170" s="176"/>
      <c r="W170" s="176"/>
      <c r="X170" s="177"/>
      <c r="Y170" s="649"/>
      <c r="Z170" s="650"/>
      <c r="AA170" s="651"/>
      <c r="AB170" s="175" t="s">
        <v>11</v>
      </c>
      <c r="AC170" s="176"/>
      <c r="AD170" s="177"/>
      <c r="AE170" s="119" t="s">
        <v>416</v>
      </c>
      <c r="AF170" s="119"/>
      <c r="AG170" s="119"/>
      <c r="AH170" s="119"/>
      <c r="AI170" s="119" t="s">
        <v>568</v>
      </c>
      <c r="AJ170" s="119"/>
      <c r="AK170" s="119"/>
      <c r="AL170" s="119"/>
      <c r="AM170" s="119" t="s">
        <v>384</v>
      </c>
      <c r="AN170" s="119"/>
      <c r="AO170" s="119"/>
      <c r="AP170" s="119"/>
      <c r="AQ170" s="646" t="s">
        <v>594</v>
      </c>
      <c r="AR170" s="647"/>
      <c r="AS170" s="647"/>
      <c r="AT170" s="647"/>
      <c r="AU170" s="647"/>
      <c r="AV170" s="647"/>
      <c r="AW170" s="647"/>
      <c r="AX170" s="648"/>
      <c r="AY170">
        <f>IF(SUBSTITUTE(SUBSTITUTE($G$171,"／",""),"　","")="",0,1)</f>
        <v>0</v>
      </c>
    </row>
    <row r="171" spans="1:60" ht="23.25" hidden="1" customHeight="1" x14ac:dyDescent="0.15">
      <c r="A171" s="682"/>
      <c r="B171" s="197"/>
      <c r="C171" s="197"/>
      <c r="D171" s="197"/>
      <c r="E171" s="197"/>
      <c r="F171" s="683"/>
      <c r="G171" s="670" t="s">
        <v>583</v>
      </c>
      <c r="H171" s="671"/>
      <c r="I171" s="671"/>
      <c r="J171" s="671"/>
      <c r="K171" s="671"/>
      <c r="L171" s="671"/>
      <c r="M171" s="671"/>
      <c r="N171" s="671"/>
      <c r="O171" s="671"/>
      <c r="P171" s="671"/>
      <c r="Q171" s="671"/>
      <c r="R171" s="671"/>
      <c r="S171" s="671"/>
      <c r="T171" s="671"/>
      <c r="U171" s="671"/>
      <c r="V171" s="671"/>
      <c r="W171" s="671"/>
      <c r="X171" s="671"/>
      <c r="Y171" s="674" t="s">
        <v>581</v>
      </c>
      <c r="Z171" s="675"/>
      <c r="AA171" s="676"/>
      <c r="AB171" s="677"/>
      <c r="AC171" s="678"/>
      <c r="AD171" s="679"/>
      <c r="AE171" s="680"/>
      <c r="AF171" s="680"/>
      <c r="AG171" s="680"/>
      <c r="AH171" s="680"/>
      <c r="AI171" s="680"/>
      <c r="AJ171" s="680"/>
      <c r="AK171" s="680"/>
      <c r="AL171" s="680"/>
      <c r="AM171" s="680"/>
      <c r="AN171" s="680"/>
      <c r="AO171" s="680"/>
      <c r="AP171" s="680"/>
      <c r="AQ171" s="93"/>
      <c r="AR171" s="87"/>
      <c r="AS171" s="87"/>
      <c r="AT171" s="87"/>
      <c r="AU171" s="87"/>
      <c r="AV171" s="87"/>
      <c r="AW171" s="87"/>
      <c r="AX171" s="88"/>
      <c r="AY171">
        <f>$AY$170</f>
        <v>0</v>
      </c>
    </row>
    <row r="172" spans="1:60" ht="46.5" hidden="1" customHeight="1" x14ac:dyDescent="0.15">
      <c r="A172" s="684"/>
      <c r="B172" s="108"/>
      <c r="C172" s="108"/>
      <c r="D172" s="108"/>
      <c r="E172" s="108"/>
      <c r="F172" s="685"/>
      <c r="G172" s="672"/>
      <c r="H172" s="673"/>
      <c r="I172" s="673"/>
      <c r="J172" s="673"/>
      <c r="K172" s="673"/>
      <c r="L172" s="673"/>
      <c r="M172" s="673"/>
      <c r="N172" s="673"/>
      <c r="O172" s="673"/>
      <c r="P172" s="673"/>
      <c r="Q172" s="673"/>
      <c r="R172" s="673"/>
      <c r="S172" s="673"/>
      <c r="T172" s="673"/>
      <c r="U172" s="673"/>
      <c r="V172" s="673"/>
      <c r="W172" s="673"/>
      <c r="X172" s="673"/>
      <c r="Y172" s="219" t="s">
        <v>584</v>
      </c>
      <c r="Z172" s="667"/>
      <c r="AA172" s="668"/>
      <c r="AB172" s="631" t="s">
        <v>585</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69"/>
      <c r="AY172">
        <f>$AY$170</f>
        <v>0</v>
      </c>
    </row>
    <row r="173" spans="1:60" ht="18.75" hidden="1" customHeight="1" x14ac:dyDescent="0.15">
      <c r="A173" s="436" t="s">
        <v>236</v>
      </c>
      <c r="B173" s="612"/>
      <c r="C173" s="612"/>
      <c r="D173" s="612"/>
      <c r="E173" s="612"/>
      <c r="F173" s="613"/>
      <c r="G173" s="621" t="s">
        <v>139</v>
      </c>
      <c r="H173" s="197"/>
      <c r="I173" s="197"/>
      <c r="J173" s="197"/>
      <c r="K173" s="197"/>
      <c r="L173" s="197"/>
      <c r="M173" s="197"/>
      <c r="N173" s="197"/>
      <c r="O173" s="198"/>
      <c r="P173" s="199" t="s">
        <v>55</v>
      </c>
      <c r="Q173" s="197"/>
      <c r="R173" s="197"/>
      <c r="S173" s="197"/>
      <c r="T173" s="197"/>
      <c r="U173" s="197"/>
      <c r="V173" s="197"/>
      <c r="W173" s="197"/>
      <c r="X173" s="198"/>
      <c r="Y173" s="622"/>
      <c r="Z173" s="623"/>
      <c r="AA173" s="624"/>
      <c r="AB173" s="628" t="s">
        <v>11</v>
      </c>
      <c r="AC173" s="629"/>
      <c r="AD173" s="630"/>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4"/>
      <c r="B174" s="615"/>
      <c r="C174" s="615"/>
      <c r="D174" s="615"/>
      <c r="E174" s="615"/>
      <c r="F174" s="616"/>
      <c r="G174" s="156"/>
      <c r="H174" s="108"/>
      <c r="I174" s="108"/>
      <c r="J174" s="108"/>
      <c r="K174" s="108"/>
      <c r="L174" s="108"/>
      <c r="M174" s="108"/>
      <c r="N174" s="108"/>
      <c r="O174" s="109"/>
      <c r="P174" s="107"/>
      <c r="Q174" s="108"/>
      <c r="R174" s="108"/>
      <c r="S174" s="108"/>
      <c r="T174" s="108"/>
      <c r="U174" s="108"/>
      <c r="V174" s="108"/>
      <c r="W174" s="108"/>
      <c r="X174" s="109"/>
      <c r="Y174" s="625"/>
      <c r="Z174" s="626"/>
      <c r="AA174" s="627"/>
      <c r="AB174" s="116"/>
      <c r="AC174" s="117"/>
      <c r="AD174" s="118"/>
      <c r="AE174" s="119"/>
      <c r="AF174" s="119"/>
      <c r="AG174" s="119"/>
      <c r="AH174" s="119"/>
      <c r="AI174" s="119"/>
      <c r="AJ174" s="119"/>
      <c r="AK174" s="119"/>
      <c r="AL174" s="119"/>
      <c r="AM174" s="119"/>
      <c r="AN174" s="119"/>
      <c r="AO174" s="119"/>
      <c r="AP174" s="119"/>
      <c r="AQ174" s="526"/>
      <c r="AR174" s="527"/>
      <c r="AS174" s="127" t="s">
        <v>175</v>
      </c>
      <c r="AT174" s="128"/>
      <c r="AU174" s="126"/>
      <c r="AV174" s="126"/>
      <c r="AW174" s="108" t="s">
        <v>166</v>
      </c>
      <c r="AX174" s="129"/>
      <c r="AY174">
        <f t="shared" ref="AY174:AY179" si="7">$AY$173</f>
        <v>0</v>
      </c>
    </row>
    <row r="175" spans="1:60" ht="23.25" hidden="1" customHeight="1" x14ac:dyDescent="0.15">
      <c r="A175" s="617"/>
      <c r="B175" s="615"/>
      <c r="C175" s="615"/>
      <c r="D175" s="615"/>
      <c r="E175" s="615"/>
      <c r="F175" s="61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8"/>
      <c r="B176" s="619"/>
      <c r="C176" s="619"/>
      <c r="D176" s="619"/>
      <c r="E176" s="619"/>
      <c r="F176" s="62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7"/>
      <c r="B177" s="615"/>
      <c r="C177" s="615"/>
      <c r="D177" s="615"/>
      <c r="E177" s="615"/>
      <c r="F177" s="61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1" t="s">
        <v>14</v>
      </c>
      <c r="AC177" s="611"/>
      <c r="AD177" s="61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71" t="s">
        <v>237</v>
      </c>
      <c r="B200" s="572"/>
      <c r="C200" s="572"/>
      <c r="D200" s="572"/>
      <c r="E200" s="572"/>
      <c r="F200" s="573"/>
      <c r="G200" s="596"/>
      <c r="H200" s="598" t="s">
        <v>139</v>
      </c>
      <c r="I200" s="598"/>
      <c r="J200" s="598"/>
      <c r="K200" s="598"/>
      <c r="L200" s="598"/>
      <c r="M200" s="598"/>
      <c r="N200" s="598"/>
      <c r="O200" s="599"/>
      <c r="P200" s="601" t="s">
        <v>55</v>
      </c>
      <c r="Q200" s="598"/>
      <c r="R200" s="598"/>
      <c r="S200" s="598"/>
      <c r="T200" s="598"/>
      <c r="U200" s="598"/>
      <c r="V200" s="599"/>
      <c r="W200" s="603" t="s">
        <v>233</v>
      </c>
      <c r="X200" s="604"/>
      <c r="Y200" s="607"/>
      <c r="Z200" s="607"/>
      <c r="AA200" s="608"/>
      <c r="AB200" s="601" t="s">
        <v>11</v>
      </c>
      <c r="AC200" s="598"/>
      <c r="AD200" s="599"/>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92" t="s">
        <v>128</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19"/>
      <c r="AF201" s="119"/>
      <c r="AG201" s="119"/>
      <c r="AH201" s="119"/>
      <c r="AI201" s="119"/>
      <c r="AJ201" s="119"/>
      <c r="AK201" s="119"/>
      <c r="AL201" s="119"/>
      <c r="AM201" s="119"/>
      <c r="AN201" s="119"/>
      <c r="AO201" s="119"/>
      <c r="AP201" s="119"/>
      <c r="AQ201" s="526"/>
      <c r="AR201" s="527"/>
      <c r="AS201" s="127" t="s">
        <v>175</v>
      </c>
      <c r="AT201" s="128"/>
      <c r="AU201" s="126"/>
      <c r="AV201" s="126"/>
      <c r="AW201" s="594" t="s">
        <v>166</v>
      </c>
      <c r="AX201" s="595"/>
      <c r="AY201">
        <f t="shared" ref="AY201:AY207" si="10">$AY$200</f>
        <v>0</v>
      </c>
    </row>
    <row r="202" spans="1:60" ht="23.25" hidden="1" customHeight="1" x14ac:dyDescent="0.15">
      <c r="A202" s="532"/>
      <c r="B202" s="533"/>
      <c r="C202" s="533"/>
      <c r="D202" s="533"/>
      <c r="E202" s="533"/>
      <c r="F202" s="534"/>
      <c r="G202" s="578" t="s">
        <v>176</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250</v>
      </c>
      <c r="AC202" s="577"/>
      <c r="AD202" s="577"/>
      <c r="AE202" s="93"/>
      <c r="AF202" s="87"/>
      <c r="AG202" s="87"/>
      <c r="AH202" s="87"/>
      <c r="AI202" s="93"/>
      <c r="AJ202" s="87"/>
      <c r="AK202" s="87"/>
      <c r="AL202" s="87"/>
      <c r="AM202" s="93"/>
      <c r="AN202" s="87"/>
      <c r="AO202" s="87"/>
      <c r="AP202" s="87"/>
      <c r="AQ202" s="93"/>
      <c r="AR202" s="87"/>
      <c r="AS202" s="87"/>
      <c r="AT202" s="522"/>
      <c r="AU202" s="87"/>
      <c r="AV202" s="87"/>
      <c r="AW202" s="87"/>
      <c r="AX202" s="88"/>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50</v>
      </c>
      <c r="Z203" s="569"/>
      <c r="AA203" s="570"/>
      <c r="AB203" s="576" t="s">
        <v>250</v>
      </c>
      <c r="AC203" s="576"/>
      <c r="AD203" s="576"/>
      <c r="AE203" s="93"/>
      <c r="AF203" s="87"/>
      <c r="AG203" s="87"/>
      <c r="AH203" s="87"/>
      <c r="AI203" s="93"/>
      <c r="AJ203" s="87"/>
      <c r="AK203" s="87"/>
      <c r="AL203" s="87"/>
      <c r="AM203" s="93"/>
      <c r="AN203" s="87"/>
      <c r="AO203" s="87"/>
      <c r="AP203" s="87"/>
      <c r="AQ203" s="93"/>
      <c r="AR203" s="87"/>
      <c r="AS203" s="87"/>
      <c r="AT203" s="522"/>
      <c r="AU203" s="87"/>
      <c r="AV203" s="87"/>
      <c r="AW203" s="87"/>
      <c r="AX203" s="88"/>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251</v>
      </c>
      <c r="AC204" s="574"/>
      <c r="AD204" s="574"/>
      <c r="AE204" s="98"/>
      <c r="AF204" s="99"/>
      <c r="AG204" s="99"/>
      <c r="AH204" s="99"/>
      <c r="AI204" s="98"/>
      <c r="AJ204" s="99"/>
      <c r="AK204" s="99"/>
      <c r="AL204" s="99"/>
      <c r="AM204" s="98"/>
      <c r="AN204" s="99"/>
      <c r="AO204" s="99"/>
      <c r="AP204" s="99"/>
      <c r="AQ204" s="93"/>
      <c r="AR204" s="87"/>
      <c r="AS204" s="87"/>
      <c r="AT204" s="522"/>
      <c r="AU204" s="87"/>
      <c r="AV204" s="87"/>
      <c r="AW204" s="87"/>
      <c r="AX204" s="88"/>
      <c r="AY204">
        <f t="shared" si="10"/>
        <v>0</v>
      </c>
    </row>
    <row r="205" spans="1:60" ht="23.25" hidden="1" customHeight="1" x14ac:dyDescent="0.15">
      <c r="A205" s="532" t="s">
        <v>240</v>
      </c>
      <c r="B205" s="533"/>
      <c r="C205" s="533"/>
      <c r="D205" s="533"/>
      <c r="E205" s="533"/>
      <c r="F205" s="534"/>
      <c r="G205" s="557" t="s">
        <v>177</v>
      </c>
      <c r="H205" s="558"/>
      <c r="I205" s="558"/>
      <c r="J205" s="558"/>
      <c r="K205" s="558"/>
      <c r="L205" s="558"/>
      <c r="M205" s="558"/>
      <c r="N205" s="558"/>
      <c r="O205" s="558"/>
      <c r="P205" s="558"/>
      <c r="Q205" s="558"/>
      <c r="R205" s="558"/>
      <c r="S205" s="558"/>
      <c r="T205" s="558"/>
      <c r="U205" s="558"/>
      <c r="V205" s="558"/>
      <c r="W205" s="561" t="s">
        <v>249</v>
      </c>
      <c r="X205" s="562"/>
      <c r="Y205" s="567" t="s">
        <v>12</v>
      </c>
      <c r="Z205" s="567"/>
      <c r="AA205" s="568"/>
      <c r="AB205" s="577" t="s">
        <v>250</v>
      </c>
      <c r="AC205" s="577"/>
      <c r="AD205" s="577"/>
      <c r="AE205" s="93"/>
      <c r="AF205" s="87"/>
      <c r="AG205" s="87"/>
      <c r="AH205" s="87"/>
      <c r="AI205" s="93"/>
      <c r="AJ205" s="87"/>
      <c r="AK205" s="87"/>
      <c r="AL205" s="87"/>
      <c r="AM205" s="93"/>
      <c r="AN205" s="87"/>
      <c r="AO205" s="87"/>
      <c r="AP205" s="87"/>
      <c r="AQ205" s="93"/>
      <c r="AR205" s="87"/>
      <c r="AS205" s="87"/>
      <c r="AT205" s="522"/>
      <c r="AU205" s="87"/>
      <c r="AV205" s="87"/>
      <c r="AW205" s="87"/>
      <c r="AX205" s="88"/>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50</v>
      </c>
      <c r="Z206" s="569"/>
      <c r="AA206" s="570"/>
      <c r="AB206" s="576" t="s">
        <v>250</v>
      </c>
      <c r="AC206" s="576"/>
      <c r="AD206" s="576"/>
      <c r="AE206" s="93"/>
      <c r="AF206" s="87"/>
      <c r="AG206" s="87"/>
      <c r="AH206" s="87"/>
      <c r="AI206" s="93"/>
      <c r="AJ206" s="87"/>
      <c r="AK206" s="87"/>
      <c r="AL206" s="87"/>
      <c r="AM206" s="93"/>
      <c r="AN206" s="87"/>
      <c r="AO206" s="87"/>
      <c r="AP206" s="87"/>
      <c r="AQ206" s="93"/>
      <c r="AR206" s="87"/>
      <c r="AS206" s="87"/>
      <c r="AT206" s="522"/>
      <c r="AU206" s="87"/>
      <c r="AV206" s="87"/>
      <c r="AW206" s="87"/>
      <c r="AX206" s="88"/>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251</v>
      </c>
      <c r="AC207" s="574"/>
      <c r="AD207" s="574"/>
      <c r="AE207" s="98"/>
      <c r="AF207" s="99"/>
      <c r="AG207" s="99"/>
      <c r="AH207" s="99"/>
      <c r="AI207" s="98"/>
      <c r="AJ207" s="99"/>
      <c r="AK207" s="99"/>
      <c r="AL207" s="99"/>
      <c r="AM207" s="98"/>
      <c r="AN207" s="99"/>
      <c r="AO207" s="99"/>
      <c r="AP207" s="575"/>
      <c r="AQ207" s="93"/>
      <c r="AR207" s="87"/>
      <c r="AS207" s="87"/>
      <c r="AT207" s="522"/>
      <c r="AU207" s="87"/>
      <c r="AV207" s="87"/>
      <c r="AW207" s="87"/>
      <c r="AX207" s="88"/>
      <c r="AY207">
        <f t="shared" si="10"/>
        <v>0</v>
      </c>
    </row>
    <row r="208" spans="1:60" ht="18.75" hidden="1" customHeight="1" x14ac:dyDescent="0.15">
      <c r="A208" s="529" t="s">
        <v>237</v>
      </c>
      <c r="B208" s="530"/>
      <c r="C208" s="530"/>
      <c r="D208" s="530"/>
      <c r="E208" s="530"/>
      <c r="F208" s="531"/>
      <c r="G208" s="535"/>
      <c r="H208" s="121" t="s">
        <v>139</v>
      </c>
      <c r="I208" s="121"/>
      <c r="J208" s="121"/>
      <c r="K208" s="121"/>
      <c r="L208" s="121"/>
      <c r="M208" s="121"/>
      <c r="N208" s="121"/>
      <c r="O208" s="122"/>
      <c r="P208" s="120" t="s">
        <v>55</v>
      </c>
      <c r="Q208" s="121"/>
      <c r="R208" s="121"/>
      <c r="S208" s="121"/>
      <c r="T208" s="121"/>
      <c r="U208" s="121"/>
      <c r="V208" s="121"/>
      <c r="W208" s="121"/>
      <c r="X208" s="122"/>
      <c r="Y208" s="538"/>
      <c r="Z208" s="539"/>
      <c r="AA208" s="540"/>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23" t="s">
        <v>128</v>
      </c>
      <c r="AV208" s="524"/>
      <c r="AW208" s="524"/>
      <c r="AX208" s="525"/>
      <c r="AY208">
        <f>COUNTA($H$210)</f>
        <v>0</v>
      </c>
    </row>
    <row r="209" spans="1:51" ht="18.75" hidden="1" customHeight="1" x14ac:dyDescent="0.15">
      <c r="A209" s="532"/>
      <c r="B209" s="533"/>
      <c r="C209" s="533"/>
      <c r="D209" s="533"/>
      <c r="E209" s="533"/>
      <c r="F209" s="534"/>
      <c r="G209" s="536"/>
      <c r="H209" s="127"/>
      <c r="I209" s="127"/>
      <c r="J209" s="127"/>
      <c r="K209" s="127"/>
      <c r="L209" s="127"/>
      <c r="M209" s="127"/>
      <c r="N209" s="127"/>
      <c r="O209" s="128"/>
      <c r="P209" s="537"/>
      <c r="Q209" s="127"/>
      <c r="R209" s="127"/>
      <c r="S209" s="127"/>
      <c r="T209" s="127"/>
      <c r="U209" s="127"/>
      <c r="V209" s="127"/>
      <c r="W209" s="127"/>
      <c r="X209" s="128"/>
      <c r="Y209" s="541"/>
      <c r="Z209" s="542"/>
      <c r="AA209" s="543"/>
      <c r="AB209" s="107"/>
      <c r="AC209" s="108"/>
      <c r="AD209" s="109"/>
      <c r="AE209" s="256"/>
      <c r="AF209" s="256"/>
      <c r="AG209" s="256"/>
      <c r="AH209" s="256"/>
      <c r="AI209" s="119"/>
      <c r="AJ209" s="119"/>
      <c r="AK209" s="119"/>
      <c r="AL209" s="119"/>
      <c r="AM209" s="119"/>
      <c r="AN209" s="119"/>
      <c r="AO209" s="119"/>
      <c r="AP209" s="119"/>
      <c r="AQ209" s="526"/>
      <c r="AR209" s="527"/>
      <c r="AS209" s="127" t="s">
        <v>175</v>
      </c>
      <c r="AT209" s="128"/>
      <c r="AU209" s="526"/>
      <c r="AV209" s="527"/>
      <c r="AW209" s="127" t="s">
        <v>166</v>
      </c>
      <c r="AX209" s="528"/>
      <c r="AY209">
        <f>$AY$208</f>
        <v>0</v>
      </c>
    </row>
    <row r="210" spans="1:51" ht="23.25" hidden="1" customHeight="1" x14ac:dyDescent="0.15">
      <c r="A210" s="532"/>
      <c r="B210" s="533"/>
      <c r="C210" s="533"/>
      <c r="D210" s="533"/>
      <c r="E210" s="533"/>
      <c r="F210" s="534"/>
      <c r="G210" s="544" t="s">
        <v>176</v>
      </c>
      <c r="H210" s="131"/>
      <c r="I210" s="131"/>
      <c r="J210" s="131"/>
      <c r="K210" s="131"/>
      <c r="L210" s="131"/>
      <c r="M210" s="131"/>
      <c r="N210" s="131"/>
      <c r="O210" s="132"/>
      <c r="P210" s="131"/>
      <c r="Q210" s="131"/>
      <c r="R210" s="131"/>
      <c r="S210" s="131"/>
      <c r="T210" s="131"/>
      <c r="U210" s="131"/>
      <c r="V210" s="131"/>
      <c r="W210" s="131"/>
      <c r="X210" s="132"/>
      <c r="Y210" s="547" t="s">
        <v>12</v>
      </c>
      <c r="Z210" s="548"/>
      <c r="AA210" s="549"/>
      <c r="AB210" s="487"/>
      <c r="AC210" s="487"/>
      <c r="AD210" s="48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2"/>
      <c r="B211" s="533"/>
      <c r="C211" s="533"/>
      <c r="D211" s="533"/>
      <c r="E211" s="533"/>
      <c r="F211" s="534"/>
      <c r="G211" s="545"/>
      <c r="H211" s="134"/>
      <c r="I211" s="134"/>
      <c r="J211" s="134"/>
      <c r="K211" s="134"/>
      <c r="L211" s="134"/>
      <c r="M211" s="134"/>
      <c r="N211" s="134"/>
      <c r="O211" s="135"/>
      <c r="P211" s="134"/>
      <c r="Q211" s="134"/>
      <c r="R211" s="134"/>
      <c r="S211" s="134"/>
      <c r="T211" s="134"/>
      <c r="U211" s="134"/>
      <c r="V211" s="134"/>
      <c r="W211" s="134"/>
      <c r="X211" s="135"/>
      <c r="Y211" s="553" t="s">
        <v>50</v>
      </c>
      <c r="Z211" s="554"/>
      <c r="AA211" s="555"/>
      <c r="AB211" s="486"/>
      <c r="AC211" s="486"/>
      <c r="AD211" s="48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2"/>
      <c r="B212" s="533"/>
      <c r="C212" s="533"/>
      <c r="D212" s="533"/>
      <c r="E212" s="533"/>
      <c r="F212" s="534"/>
      <c r="G212" s="54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0" t="s">
        <v>14</v>
      </c>
      <c r="AC212" s="550"/>
      <c r="AD212" s="550"/>
      <c r="AE212" s="551"/>
      <c r="AF212" s="552"/>
      <c r="AG212" s="552"/>
      <c r="AH212" s="552"/>
      <c r="AI212" s="551"/>
      <c r="AJ212" s="552"/>
      <c r="AK212" s="552"/>
      <c r="AL212" s="552"/>
      <c r="AM212" s="551"/>
      <c r="AN212" s="552"/>
      <c r="AO212" s="552"/>
      <c r="AP212" s="552"/>
      <c r="AQ212" s="94"/>
      <c r="AR212" s="95"/>
      <c r="AS212" s="95"/>
      <c r="AT212" s="96"/>
      <c r="AU212" s="87"/>
      <c r="AV212" s="87"/>
      <c r="AW212" s="87"/>
      <c r="AX212" s="88"/>
      <c r="AY212">
        <f>$AY$208</f>
        <v>0</v>
      </c>
    </row>
    <row r="213" spans="1:51" ht="69.75" hidden="1" customHeight="1" x14ac:dyDescent="0.15">
      <c r="A213" s="515" t="s">
        <v>263</v>
      </c>
      <c r="B213" s="516"/>
      <c r="C213" s="516"/>
      <c r="D213" s="516"/>
      <c r="E213" s="517" t="s">
        <v>225</v>
      </c>
      <c r="F213" s="518"/>
      <c r="G213" s="82" t="s">
        <v>177</v>
      </c>
      <c r="H213" s="488"/>
      <c r="I213" s="489"/>
      <c r="J213" s="489"/>
      <c r="K213" s="489"/>
      <c r="L213" s="489"/>
      <c r="M213" s="489"/>
      <c r="N213" s="489"/>
      <c r="O213" s="519"/>
      <c r="P213" s="240"/>
      <c r="Q213" s="240"/>
      <c r="R213" s="240"/>
      <c r="S213" s="240"/>
      <c r="T213" s="240"/>
      <c r="U213" s="240"/>
      <c r="V213" s="240"/>
      <c r="W213" s="240"/>
      <c r="X213" s="24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6" t="s">
        <v>576</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232</v>
      </c>
      <c r="AP214" s="439"/>
      <c r="AQ214" s="439"/>
      <c r="AR214" s="81" t="s">
        <v>231</v>
      </c>
      <c r="AS214" s="438"/>
      <c r="AT214" s="439"/>
      <c r="AU214" s="439"/>
      <c r="AV214" s="439"/>
      <c r="AW214" s="439"/>
      <c r="AX214" s="440"/>
      <c r="AY214">
        <f>COUNTIF($AR$214,"☑")</f>
        <v>0</v>
      </c>
    </row>
    <row r="215" spans="1:51" ht="45" customHeight="1" x14ac:dyDescent="0.15">
      <c r="A215" s="425" t="s">
        <v>283</v>
      </c>
      <c r="B215" s="426"/>
      <c r="C215" s="429" t="s">
        <v>178</v>
      </c>
      <c r="D215" s="426"/>
      <c r="E215" s="431" t="s">
        <v>194</v>
      </c>
      <c r="F215" s="432"/>
      <c r="G215" s="433" t="s">
        <v>636</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49" t="s">
        <v>193</v>
      </c>
      <c r="F216" s="151"/>
      <c r="G216" s="130" t="s">
        <v>637</v>
      </c>
      <c r="H216" s="131"/>
      <c r="I216" s="131"/>
      <c r="J216" s="131"/>
      <c r="K216" s="131"/>
      <c r="L216" s="131"/>
      <c r="M216" s="131"/>
      <c r="N216" s="131"/>
      <c r="O216" s="131"/>
      <c r="P216" s="131"/>
      <c r="Q216" s="131"/>
      <c r="R216" s="131"/>
      <c r="S216" s="131"/>
      <c r="T216" s="131"/>
      <c r="U216" s="131"/>
      <c r="V216" s="132"/>
      <c r="W216" s="501" t="s">
        <v>586</v>
      </c>
      <c r="X216" s="502"/>
      <c r="Y216" s="502"/>
      <c r="Z216" s="502"/>
      <c r="AA216" s="503"/>
      <c r="AB216" s="504" t="s">
        <v>650</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57"/>
      <c r="F217" s="159"/>
      <c r="G217" s="136"/>
      <c r="H217" s="137"/>
      <c r="I217" s="137"/>
      <c r="J217" s="137"/>
      <c r="K217" s="137"/>
      <c r="L217" s="137"/>
      <c r="M217" s="137"/>
      <c r="N217" s="137"/>
      <c r="O217" s="137"/>
      <c r="P217" s="137"/>
      <c r="Q217" s="137"/>
      <c r="R217" s="137"/>
      <c r="S217" s="137"/>
      <c r="T217" s="137"/>
      <c r="U217" s="137"/>
      <c r="V217" s="138"/>
      <c r="W217" s="507" t="s">
        <v>587</v>
      </c>
      <c r="X217" s="508"/>
      <c r="Y217" s="508"/>
      <c r="Z217" s="508"/>
      <c r="AA217" s="509"/>
      <c r="AB217" s="504" t="s">
        <v>284</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599</v>
      </c>
      <c r="D218" s="511"/>
      <c r="E218" s="149" t="s">
        <v>279</v>
      </c>
      <c r="F218" s="151"/>
      <c r="G218" s="491" t="s">
        <v>181</v>
      </c>
      <c r="H218" s="492"/>
      <c r="I218" s="492"/>
      <c r="J218" s="512" t="s">
        <v>612</v>
      </c>
      <c r="K218" s="513"/>
      <c r="L218" s="513"/>
      <c r="M218" s="513"/>
      <c r="N218" s="513"/>
      <c r="O218" s="513"/>
      <c r="P218" s="513"/>
      <c r="Q218" s="513"/>
      <c r="R218" s="513"/>
      <c r="S218" s="513"/>
      <c r="T218" s="514"/>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0"/>
    </row>
    <row r="219" spans="1:51" ht="34.5" customHeight="1" x14ac:dyDescent="0.15">
      <c r="A219" s="427"/>
      <c r="B219" s="428"/>
      <c r="C219" s="430"/>
      <c r="D219" s="428"/>
      <c r="E219" s="152"/>
      <c r="F219" s="154"/>
      <c r="G219" s="491" t="s">
        <v>600</v>
      </c>
      <c r="H219" s="492"/>
      <c r="I219" s="492"/>
      <c r="J219" s="492"/>
      <c r="K219" s="492"/>
      <c r="L219" s="492"/>
      <c r="M219" s="492"/>
      <c r="N219" s="492"/>
      <c r="O219" s="492"/>
      <c r="P219" s="492"/>
      <c r="Q219" s="492"/>
      <c r="R219" s="492"/>
      <c r="S219" s="492"/>
      <c r="T219" s="492"/>
      <c r="U219" s="488" t="s">
        <v>284</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0"/>
    </row>
    <row r="220" spans="1:51" ht="34.5" customHeight="1" thickBot="1" x14ac:dyDescent="0.2">
      <c r="A220" s="427"/>
      <c r="B220" s="428"/>
      <c r="C220" s="430"/>
      <c r="D220" s="428"/>
      <c r="E220" s="157"/>
      <c r="F220" s="159"/>
      <c r="G220" s="491" t="s">
        <v>587</v>
      </c>
      <c r="H220" s="492"/>
      <c r="I220" s="492"/>
      <c r="J220" s="492"/>
      <c r="K220" s="492"/>
      <c r="L220" s="492"/>
      <c r="M220" s="492"/>
      <c r="N220" s="492"/>
      <c r="O220" s="492"/>
      <c r="P220" s="492"/>
      <c r="Q220" s="492"/>
      <c r="R220" s="492"/>
      <c r="S220" s="492"/>
      <c r="T220" s="492"/>
      <c r="U220" s="830" t="s">
        <v>284</v>
      </c>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46"/>
      <c r="AY220" s="70"/>
    </row>
    <row r="221" spans="1:51" ht="27" customHeight="1" x14ac:dyDescent="0.15">
      <c r="A221" s="493" t="s">
        <v>44</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29</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33</v>
      </c>
      <c r="AE222" s="497"/>
      <c r="AF222" s="497"/>
      <c r="AG222" s="499" t="s">
        <v>28</v>
      </c>
      <c r="AH222" s="497"/>
      <c r="AI222" s="497"/>
      <c r="AJ222" s="497"/>
      <c r="AK222" s="497"/>
      <c r="AL222" s="497"/>
      <c r="AM222" s="497"/>
      <c r="AN222" s="497"/>
      <c r="AO222" s="497"/>
      <c r="AP222" s="497"/>
      <c r="AQ222" s="497"/>
      <c r="AR222" s="497"/>
      <c r="AS222" s="497"/>
      <c r="AT222" s="497"/>
      <c r="AU222" s="497"/>
      <c r="AV222" s="497"/>
      <c r="AW222" s="497"/>
      <c r="AX222" s="500"/>
    </row>
    <row r="223" spans="1:51" ht="69.75" customHeight="1" x14ac:dyDescent="0.15">
      <c r="A223" s="461" t="s">
        <v>133</v>
      </c>
      <c r="B223" s="462"/>
      <c r="C223" s="467" t="s">
        <v>134</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629</v>
      </c>
      <c r="AE223" s="471"/>
      <c r="AF223" s="471"/>
      <c r="AG223" s="472" t="s">
        <v>638</v>
      </c>
      <c r="AH223" s="473"/>
      <c r="AI223" s="473"/>
      <c r="AJ223" s="473"/>
      <c r="AK223" s="473"/>
      <c r="AL223" s="473"/>
      <c r="AM223" s="473"/>
      <c r="AN223" s="473"/>
      <c r="AO223" s="473"/>
      <c r="AP223" s="473"/>
      <c r="AQ223" s="473"/>
      <c r="AR223" s="473"/>
      <c r="AS223" s="473"/>
      <c r="AT223" s="473"/>
      <c r="AU223" s="473"/>
      <c r="AV223" s="473"/>
      <c r="AW223" s="473"/>
      <c r="AX223" s="474"/>
    </row>
    <row r="224" spans="1:51" ht="51" customHeight="1" x14ac:dyDescent="0.15">
      <c r="A224" s="463"/>
      <c r="B224" s="464"/>
      <c r="C224" s="475" t="s">
        <v>34</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75"/>
      <c r="AD224" s="376" t="s">
        <v>629</v>
      </c>
      <c r="AE224" s="377"/>
      <c r="AF224" s="377"/>
      <c r="AG224" s="371" t="s">
        <v>639</v>
      </c>
      <c r="AH224" s="372"/>
      <c r="AI224" s="372"/>
      <c r="AJ224" s="372"/>
      <c r="AK224" s="372"/>
      <c r="AL224" s="372"/>
      <c r="AM224" s="372"/>
      <c r="AN224" s="372"/>
      <c r="AO224" s="372"/>
      <c r="AP224" s="372"/>
      <c r="AQ224" s="372"/>
      <c r="AR224" s="372"/>
      <c r="AS224" s="372"/>
      <c r="AT224" s="372"/>
      <c r="AU224" s="372"/>
      <c r="AV224" s="372"/>
      <c r="AW224" s="372"/>
      <c r="AX224" s="373"/>
    </row>
    <row r="225" spans="1:50" ht="51" customHeight="1" x14ac:dyDescent="0.15">
      <c r="A225" s="465"/>
      <c r="B225" s="466"/>
      <c r="C225" s="477" t="s">
        <v>135</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15" t="s">
        <v>629</v>
      </c>
      <c r="AE225" s="416"/>
      <c r="AF225" s="416"/>
      <c r="AG225" s="401" t="s">
        <v>661</v>
      </c>
      <c r="AH225" s="134"/>
      <c r="AI225" s="134"/>
      <c r="AJ225" s="134"/>
      <c r="AK225" s="134"/>
      <c r="AL225" s="134"/>
      <c r="AM225" s="134"/>
      <c r="AN225" s="134"/>
      <c r="AO225" s="134"/>
      <c r="AP225" s="134"/>
      <c r="AQ225" s="134"/>
      <c r="AR225" s="134"/>
      <c r="AS225" s="134"/>
      <c r="AT225" s="134"/>
      <c r="AU225" s="134"/>
      <c r="AV225" s="134"/>
      <c r="AW225" s="134"/>
      <c r="AX225" s="402"/>
    </row>
    <row r="226" spans="1:50" ht="27" customHeight="1" x14ac:dyDescent="0.15">
      <c r="A226" s="351" t="s">
        <v>36</v>
      </c>
      <c r="B226" s="441"/>
      <c r="C226" s="443" t="s">
        <v>38</v>
      </c>
      <c r="D226" s="395"/>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396" t="s">
        <v>640</v>
      </c>
      <c r="AE226" s="397"/>
      <c r="AF226" s="397"/>
      <c r="AG226" s="399"/>
      <c r="AH226" s="131"/>
      <c r="AI226" s="131"/>
      <c r="AJ226" s="131"/>
      <c r="AK226" s="131"/>
      <c r="AL226" s="131"/>
      <c r="AM226" s="131"/>
      <c r="AN226" s="131"/>
      <c r="AO226" s="131"/>
      <c r="AP226" s="131"/>
      <c r="AQ226" s="131"/>
      <c r="AR226" s="131"/>
      <c r="AS226" s="131"/>
      <c r="AT226" s="131"/>
      <c r="AU226" s="131"/>
      <c r="AV226" s="131"/>
      <c r="AW226" s="131"/>
      <c r="AX226" s="400"/>
    </row>
    <row r="227" spans="1:50" ht="35.25" customHeight="1" x14ac:dyDescent="0.15">
      <c r="A227" s="353"/>
      <c r="B227" s="442"/>
      <c r="C227" s="446"/>
      <c r="D227" s="447"/>
      <c r="E227" s="450" t="s">
        <v>261</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76" t="s">
        <v>641</v>
      </c>
      <c r="AE227" s="377"/>
      <c r="AF227" s="453"/>
      <c r="AG227" s="401"/>
      <c r="AH227" s="134"/>
      <c r="AI227" s="134"/>
      <c r="AJ227" s="134"/>
      <c r="AK227" s="134"/>
      <c r="AL227" s="134"/>
      <c r="AM227" s="134"/>
      <c r="AN227" s="134"/>
      <c r="AO227" s="134"/>
      <c r="AP227" s="134"/>
      <c r="AQ227" s="134"/>
      <c r="AR227" s="134"/>
      <c r="AS227" s="134"/>
      <c r="AT227" s="134"/>
      <c r="AU227" s="134"/>
      <c r="AV227" s="134"/>
      <c r="AW227" s="134"/>
      <c r="AX227" s="402"/>
    </row>
    <row r="228" spans="1:50" ht="26.25" customHeight="1" x14ac:dyDescent="0.15">
      <c r="A228" s="353"/>
      <c r="B228" s="442"/>
      <c r="C228" s="448"/>
      <c r="D228" s="449"/>
      <c r="E228" s="454" t="s">
        <v>215</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641</v>
      </c>
      <c r="AE228" s="458"/>
      <c r="AF228" s="458"/>
      <c r="AG228" s="401"/>
      <c r="AH228" s="134"/>
      <c r="AI228" s="134"/>
      <c r="AJ228" s="134"/>
      <c r="AK228" s="134"/>
      <c r="AL228" s="134"/>
      <c r="AM228" s="134"/>
      <c r="AN228" s="134"/>
      <c r="AO228" s="134"/>
      <c r="AP228" s="134"/>
      <c r="AQ228" s="134"/>
      <c r="AR228" s="134"/>
      <c r="AS228" s="134"/>
      <c r="AT228" s="134"/>
      <c r="AU228" s="134"/>
      <c r="AV228" s="134"/>
      <c r="AW228" s="134"/>
      <c r="AX228" s="402"/>
    </row>
    <row r="229" spans="1:50" ht="26.25" customHeight="1" x14ac:dyDescent="0.15">
      <c r="A229" s="353"/>
      <c r="B229" s="354"/>
      <c r="C229" s="459" t="s">
        <v>39</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0" t="s">
        <v>629</v>
      </c>
      <c r="AE229" s="361"/>
      <c r="AF229" s="361"/>
      <c r="AG229" s="363" t="s">
        <v>642</v>
      </c>
      <c r="AH229" s="420"/>
      <c r="AI229" s="420"/>
      <c r="AJ229" s="420"/>
      <c r="AK229" s="420"/>
      <c r="AL229" s="420"/>
      <c r="AM229" s="420"/>
      <c r="AN229" s="420"/>
      <c r="AO229" s="420"/>
      <c r="AP229" s="420"/>
      <c r="AQ229" s="420"/>
      <c r="AR229" s="420"/>
      <c r="AS229" s="420"/>
      <c r="AT229" s="420"/>
      <c r="AU229" s="420"/>
      <c r="AV229" s="420"/>
      <c r="AW229" s="420"/>
      <c r="AX229" s="421"/>
    </row>
    <row r="230" spans="1:50" ht="26.25" customHeight="1" x14ac:dyDescent="0.15">
      <c r="A230" s="353"/>
      <c r="B230" s="354"/>
      <c r="C230" s="374" t="s">
        <v>136</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629</v>
      </c>
      <c r="AE230" s="377"/>
      <c r="AF230" s="377"/>
      <c r="AG230" s="422" t="s">
        <v>643</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3"/>
      <c r="B231" s="354"/>
      <c r="C231" s="374" t="s">
        <v>35</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629</v>
      </c>
      <c r="AE231" s="377"/>
      <c r="AF231" s="377"/>
      <c r="AG231" s="422" t="s">
        <v>644</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3"/>
      <c r="B232" s="354"/>
      <c r="C232" s="374" t="s">
        <v>40</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4"/>
      <c r="AD232" s="376" t="s">
        <v>629</v>
      </c>
      <c r="AE232" s="377"/>
      <c r="AF232" s="377"/>
      <c r="AG232" s="371" t="s">
        <v>645</v>
      </c>
      <c r="AH232" s="378"/>
      <c r="AI232" s="378"/>
      <c r="AJ232" s="378"/>
      <c r="AK232" s="378"/>
      <c r="AL232" s="378"/>
      <c r="AM232" s="378"/>
      <c r="AN232" s="378"/>
      <c r="AO232" s="378"/>
      <c r="AP232" s="378"/>
      <c r="AQ232" s="378"/>
      <c r="AR232" s="378"/>
      <c r="AS232" s="378"/>
      <c r="AT232" s="378"/>
      <c r="AU232" s="378"/>
      <c r="AV232" s="378"/>
      <c r="AW232" s="378"/>
      <c r="AX232" s="379"/>
    </row>
    <row r="233" spans="1:50" ht="60" customHeight="1" x14ac:dyDescent="0.15">
      <c r="A233" s="353"/>
      <c r="B233" s="354"/>
      <c r="C233" s="374" t="s">
        <v>234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4"/>
      <c r="AD233" s="415" t="s">
        <v>629</v>
      </c>
      <c r="AE233" s="416"/>
      <c r="AF233" s="416"/>
      <c r="AG233" s="417" t="s">
        <v>646</v>
      </c>
      <c r="AH233" s="418"/>
      <c r="AI233" s="418"/>
      <c r="AJ233" s="418"/>
      <c r="AK233" s="418"/>
      <c r="AL233" s="418"/>
      <c r="AM233" s="418"/>
      <c r="AN233" s="418"/>
      <c r="AO233" s="418"/>
      <c r="AP233" s="418"/>
      <c r="AQ233" s="418"/>
      <c r="AR233" s="418"/>
      <c r="AS233" s="418"/>
      <c r="AT233" s="418"/>
      <c r="AU233" s="418"/>
      <c r="AV233" s="418"/>
      <c r="AW233" s="418"/>
      <c r="AX233" s="419"/>
    </row>
    <row r="234" spans="1:50" ht="57.75" customHeight="1" x14ac:dyDescent="0.15">
      <c r="A234" s="353"/>
      <c r="B234" s="354"/>
      <c r="C234" s="480" t="s">
        <v>235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76" t="s">
        <v>629</v>
      </c>
      <c r="AE234" s="377"/>
      <c r="AF234" s="453"/>
      <c r="AG234" s="371" t="s">
        <v>660</v>
      </c>
      <c r="AH234" s="372"/>
      <c r="AI234" s="372"/>
      <c r="AJ234" s="372"/>
      <c r="AK234" s="372"/>
      <c r="AL234" s="372"/>
      <c r="AM234" s="372"/>
      <c r="AN234" s="372"/>
      <c r="AO234" s="372"/>
      <c r="AP234" s="372"/>
      <c r="AQ234" s="372"/>
      <c r="AR234" s="372"/>
      <c r="AS234" s="372"/>
      <c r="AT234" s="372"/>
      <c r="AU234" s="372"/>
      <c r="AV234" s="372"/>
      <c r="AW234" s="372"/>
      <c r="AX234" s="373"/>
    </row>
    <row r="235" spans="1:50" ht="26.25" customHeight="1" x14ac:dyDescent="0.15">
      <c r="A235" s="355"/>
      <c r="B235" s="356"/>
      <c r="C235" s="483" t="s">
        <v>222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08" t="s">
        <v>640</v>
      </c>
      <c r="AE235" s="409"/>
      <c r="AF235" s="410"/>
      <c r="AG235" s="411"/>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x14ac:dyDescent="0.15">
      <c r="A236" s="351" t="s">
        <v>37</v>
      </c>
      <c r="B236" s="352"/>
      <c r="C236" s="357" t="s">
        <v>223</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629</v>
      </c>
      <c r="AE236" s="361"/>
      <c r="AF236" s="362"/>
      <c r="AG236" s="363" t="s">
        <v>647</v>
      </c>
      <c r="AH236" s="364"/>
      <c r="AI236" s="364"/>
      <c r="AJ236" s="364"/>
      <c r="AK236" s="364"/>
      <c r="AL236" s="364"/>
      <c r="AM236" s="364"/>
      <c r="AN236" s="364"/>
      <c r="AO236" s="364"/>
      <c r="AP236" s="364"/>
      <c r="AQ236" s="364"/>
      <c r="AR236" s="364"/>
      <c r="AS236" s="364"/>
      <c r="AT236" s="364"/>
      <c r="AU236" s="364"/>
      <c r="AV236" s="364"/>
      <c r="AW236" s="364"/>
      <c r="AX236" s="365"/>
    </row>
    <row r="237" spans="1:50" ht="35.25" customHeight="1" x14ac:dyDescent="0.15">
      <c r="A237" s="353"/>
      <c r="B237" s="354"/>
      <c r="C237" s="366" t="s">
        <v>42</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640</v>
      </c>
      <c r="AE237" s="370"/>
      <c r="AF237" s="370"/>
      <c r="AG237" s="371"/>
      <c r="AH237" s="372"/>
      <c r="AI237" s="372"/>
      <c r="AJ237" s="372"/>
      <c r="AK237" s="372"/>
      <c r="AL237" s="372"/>
      <c r="AM237" s="372"/>
      <c r="AN237" s="372"/>
      <c r="AO237" s="372"/>
      <c r="AP237" s="372"/>
      <c r="AQ237" s="372"/>
      <c r="AR237" s="372"/>
      <c r="AS237" s="372"/>
      <c r="AT237" s="372"/>
      <c r="AU237" s="372"/>
      <c r="AV237" s="372"/>
      <c r="AW237" s="372"/>
      <c r="AX237" s="373"/>
    </row>
    <row r="238" spans="1:50" ht="27" customHeight="1" x14ac:dyDescent="0.15">
      <c r="A238" s="353"/>
      <c r="B238" s="354"/>
      <c r="C238" s="374" t="s">
        <v>179</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640</v>
      </c>
      <c r="AE238" s="377"/>
      <c r="AF238" s="377"/>
      <c r="AG238" s="371"/>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55"/>
      <c r="B239" s="356"/>
      <c r="C239" s="374" t="s">
        <v>41</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629</v>
      </c>
      <c r="AE239" s="377"/>
      <c r="AF239" s="377"/>
      <c r="AG239" s="403" t="s">
        <v>648</v>
      </c>
      <c r="AH239" s="423"/>
      <c r="AI239" s="423"/>
      <c r="AJ239" s="423"/>
      <c r="AK239" s="423"/>
      <c r="AL239" s="423"/>
      <c r="AM239" s="423"/>
      <c r="AN239" s="423"/>
      <c r="AO239" s="423"/>
      <c r="AP239" s="423"/>
      <c r="AQ239" s="423"/>
      <c r="AR239" s="423"/>
      <c r="AS239" s="423"/>
      <c r="AT239" s="423"/>
      <c r="AU239" s="423"/>
      <c r="AV239" s="423"/>
      <c r="AW239" s="423"/>
      <c r="AX239" s="424"/>
    </row>
    <row r="240" spans="1:50" ht="41.25" customHeight="1" x14ac:dyDescent="0.15">
      <c r="A240" s="387" t="s">
        <v>54</v>
      </c>
      <c r="B240" s="388"/>
      <c r="C240" s="393" t="s">
        <v>137</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t="s">
        <v>640</v>
      </c>
      <c r="AE240" s="397"/>
      <c r="AF240" s="398"/>
      <c r="AG240" s="399"/>
      <c r="AH240" s="131"/>
      <c r="AI240" s="131"/>
      <c r="AJ240" s="131"/>
      <c r="AK240" s="131"/>
      <c r="AL240" s="131"/>
      <c r="AM240" s="131"/>
      <c r="AN240" s="131"/>
      <c r="AO240" s="131"/>
      <c r="AP240" s="131"/>
      <c r="AQ240" s="131"/>
      <c r="AR240" s="131"/>
      <c r="AS240" s="131"/>
      <c r="AT240" s="131"/>
      <c r="AU240" s="131"/>
      <c r="AV240" s="131"/>
      <c r="AW240" s="131"/>
      <c r="AX240" s="400"/>
    </row>
    <row r="241" spans="1:50" ht="19.7" customHeight="1" x14ac:dyDescent="0.15">
      <c r="A241" s="389"/>
      <c r="B241" s="390"/>
      <c r="C241" s="909" t="s">
        <v>0</v>
      </c>
      <c r="D241" s="910"/>
      <c r="E241" s="910"/>
      <c r="F241" s="910"/>
      <c r="G241" s="910"/>
      <c r="H241" s="910"/>
      <c r="I241" s="910"/>
      <c r="J241" s="910"/>
      <c r="K241" s="910"/>
      <c r="L241" s="910"/>
      <c r="M241" s="910"/>
      <c r="N241" s="910"/>
      <c r="O241" s="906" t="s">
        <v>605</v>
      </c>
      <c r="P241" s="907"/>
      <c r="Q241" s="907"/>
      <c r="R241" s="907"/>
      <c r="S241" s="907"/>
      <c r="T241" s="907"/>
      <c r="U241" s="907"/>
      <c r="V241" s="907"/>
      <c r="W241" s="907"/>
      <c r="X241" s="907"/>
      <c r="Y241" s="907"/>
      <c r="Z241" s="907"/>
      <c r="AA241" s="907"/>
      <c r="AB241" s="907"/>
      <c r="AC241" s="907"/>
      <c r="AD241" s="907"/>
      <c r="AE241" s="907"/>
      <c r="AF241" s="908"/>
      <c r="AG241" s="401"/>
      <c r="AH241" s="134"/>
      <c r="AI241" s="134"/>
      <c r="AJ241" s="134"/>
      <c r="AK241" s="134"/>
      <c r="AL241" s="134"/>
      <c r="AM241" s="134"/>
      <c r="AN241" s="134"/>
      <c r="AO241" s="134"/>
      <c r="AP241" s="134"/>
      <c r="AQ241" s="134"/>
      <c r="AR241" s="134"/>
      <c r="AS241" s="134"/>
      <c r="AT241" s="134"/>
      <c r="AU241" s="134"/>
      <c r="AV241" s="134"/>
      <c r="AW241" s="134"/>
      <c r="AX241" s="402"/>
    </row>
    <row r="242" spans="1:50" ht="24.75" customHeight="1" x14ac:dyDescent="0.15">
      <c r="A242" s="389"/>
      <c r="B242" s="390"/>
      <c r="C242" s="893"/>
      <c r="D242" s="894"/>
      <c r="E242" s="382"/>
      <c r="F242" s="382"/>
      <c r="G242" s="382"/>
      <c r="H242" s="383"/>
      <c r="I242" s="383"/>
      <c r="J242" s="895"/>
      <c r="K242" s="895"/>
      <c r="L242" s="895"/>
      <c r="M242" s="383"/>
      <c r="N242" s="896"/>
      <c r="O242" s="897"/>
      <c r="P242" s="898"/>
      <c r="Q242" s="898"/>
      <c r="R242" s="898"/>
      <c r="S242" s="898"/>
      <c r="T242" s="898"/>
      <c r="U242" s="898"/>
      <c r="V242" s="898"/>
      <c r="W242" s="898"/>
      <c r="X242" s="898"/>
      <c r="Y242" s="898"/>
      <c r="Z242" s="898"/>
      <c r="AA242" s="898"/>
      <c r="AB242" s="898"/>
      <c r="AC242" s="898"/>
      <c r="AD242" s="898"/>
      <c r="AE242" s="898"/>
      <c r="AF242" s="899"/>
      <c r="AG242" s="401"/>
      <c r="AH242" s="134"/>
      <c r="AI242" s="134"/>
      <c r="AJ242" s="134"/>
      <c r="AK242" s="134"/>
      <c r="AL242" s="134"/>
      <c r="AM242" s="134"/>
      <c r="AN242" s="134"/>
      <c r="AO242" s="134"/>
      <c r="AP242" s="134"/>
      <c r="AQ242" s="134"/>
      <c r="AR242" s="134"/>
      <c r="AS242" s="134"/>
      <c r="AT242" s="134"/>
      <c r="AU242" s="134"/>
      <c r="AV242" s="134"/>
      <c r="AW242" s="134"/>
      <c r="AX242" s="402"/>
    </row>
    <row r="243" spans="1:50" ht="24.75" customHeight="1" x14ac:dyDescent="0.15">
      <c r="A243" s="389"/>
      <c r="B243" s="390"/>
      <c r="C243" s="380"/>
      <c r="D243" s="381"/>
      <c r="E243" s="382"/>
      <c r="F243" s="382"/>
      <c r="G243" s="382"/>
      <c r="H243" s="383"/>
      <c r="I243" s="383"/>
      <c r="J243" s="384"/>
      <c r="K243" s="384"/>
      <c r="L243" s="384"/>
      <c r="M243" s="385"/>
      <c r="N243" s="386"/>
      <c r="O243" s="900"/>
      <c r="P243" s="901"/>
      <c r="Q243" s="901"/>
      <c r="R243" s="901"/>
      <c r="S243" s="901"/>
      <c r="T243" s="901"/>
      <c r="U243" s="901"/>
      <c r="V243" s="901"/>
      <c r="W243" s="901"/>
      <c r="X243" s="901"/>
      <c r="Y243" s="901"/>
      <c r="Z243" s="901"/>
      <c r="AA243" s="901"/>
      <c r="AB243" s="901"/>
      <c r="AC243" s="901"/>
      <c r="AD243" s="901"/>
      <c r="AE243" s="901"/>
      <c r="AF243" s="902"/>
      <c r="AG243" s="401"/>
      <c r="AH243" s="134"/>
      <c r="AI243" s="134"/>
      <c r="AJ243" s="134"/>
      <c r="AK243" s="134"/>
      <c r="AL243" s="134"/>
      <c r="AM243" s="134"/>
      <c r="AN243" s="134"/>
      <c r="AO243" s="134"/>
      <c r="AP243" s="134"/>
      <c r="AQ243" s="134"/>
      <c r="AR243" s="134"/>
      <c r="AS243" s="134"/>
      <c r="AT243" s="134"/>
      <c r="AU243" s="134"/>
      <c r="AV243" s="134"/>
      <c r="AW243" s="134"/>
      <c r="AX243" s="402"/>
    </row>
    <row r="244" spans="1:50" ht="24.75" customHeight="1" x14ac:dyDescent="0.15">
      <c r="A244" s="389"/>
      <c r="B244" s="390"/>
      <c r="C244" s="380"/>
      <c r="D244" s="381"/>
      <c r="E244" s="382"/>
      <c r="F244" s="382"/>
      <c r="G244" s="382"/>
      <c r="H244" s="383"/>
      <c r="I244" s="383"/>
      <c r="J244" s="384"/>
      <c r="K244" s="384"/>
      <c r="L244" s="384"/>
      <c r="M244" s="385"/>
      <c r="N244" s="386"/>
      <c r="O244" s="900"/>
      <c r="P244" s="901"/>
      <c r="Q244" s="901"/>
      <c r="R244" s="901"/>
      <c r="S244" s="901"/>
      <c r="T244" s="901"/>
      <c r="U244" s="901"/>
      <c r="V244" s="901"/>
      <c r="W244" s="901"/>
      <c r="X244" s="901"/>
      <c r="Y244" s="901"/>
      <c r="Z244" s="901"/>
      <c r="AA244" s="901"/>
      <c r="AB244" s="901"/>
      <c r="AC244" s="901"/>
      <c r="AD244" s="901"/>
      <c r="AE244" s="901"/>
      <c r="AF244" s="902"/>
      <c r="AG244" s="401"/>
      <c r="AH244" s="134"/>
      <c r="AI244" s="134"/>
      <c r="AJ244" s="134"/>
      <c r="AK244" s="134"/>
      <c r="AL244" s="134"/>
      <c r="AM244" s="134"/>
      <c r="AN244" s="134"/>
      <c r="AO244" s="134"/>
      <c r="AP244" s="134"/>
      <c r="AQ244" s="134"/>
      <c r="AR244" s="134"/>
      <c r="AS244" s="134"/>
      <c r="AT244" s="134"/>
      <c r="AU244" s="134"/>
      <c r="AV244" s="134"/>
      <c r="AW244" s="134"/>
      <c r="AX244" s="402"/>
    </row>
    <row r="245" spans="1:50" ht="24.75" customHeight="1" x14ac:dyDescent="0.15">
      <c r="A245" s="389"/>
      <c r="B245" s="390"/>
      <c r="C245" s="380"/>
      <c r="D245" s="381"/>
      <c r="E245" s="382"/>
      <c r="F245" s="382"/>
      <c r="G245" s="382"/>
      <c r="H245" s="383"/>
      <c r="I245" s="383"/>
      <c r="J245" s="384"/>
      <c r="K245" s="384"/>
      <c r="L245" s="384"/>
      <c r="M245" s="385"/>
      <c r="N245" s="386"/>
      <c r="O245" s="900"/>
      <c r="P245" s="901"/>
      <c r="Q245" s="901"/>
      <c r="R245" s="901"/>
      <c r="S245" s="901"/>
      <c r="T245" s="901"/>
      <c r="U245" s="901"/>
      <c r="V245" s="901"/>
      <c r="W245" s="901"/>
      <c r="X245" s="901"/>
      <c r="Y245" s="901"/>
      <c r="Z245" s="901"/>
      <c r="AA245" s="901"/>
      <c r="AB245" s="901"/>
      <c r="AC245" s="901"/>
      <c r="AD245" s="901"/>
      <c r="AE245" s="901"/>
      <c r="AF245" s="902"/>
      <c r="AG245" s="401"/>
      <c r="AH245" s="134"/>
      <c r="AI245" s="134"/>
      <c r="AJ245" s="134"/>
      <c r="AK245" s="134"/>
      <c r="AL245" s="134"/>
      <c r="AM245" s="134"/>
      <c r="AN245" s="134"/>
      <c r="AO245" s="134"/>
      <c r="AP245" s="134"/>
      <c r="AQ245" s="134"/>
      <c r="AR245" s="134"/>
      <c r="AS245" s="134"/>
      <c r="AT245" s="134"/>
      <c r="AU245" s="134"/>
      <c r="AV245" s="134"/>
      <c r="AW245" s="134"/>
      <c r="AX245" s="402"/>
    </row>
    <row r="246" spans="1:50" ht="24.75" customHeight="1" x14ac:dyDescent="0.15">
      <c r="A246" s="391"/>
      <c r="B246" s="392"/>
      <c r="C246" s="405"/>
      <c r="D246" s="406"/>
      <c r="E246" s="382"/>
      <c r="F246" s="382"/>
      <c r="G246" s="382"/>
      <c r="H246" s="383"/>
      <c r="I246" s="383"/>
      <c r="J246" s="407"/>
      <c r="K246" s="407"/>
      <c r="L246" s="407"/>
      <c r="M246" s="891"/>
      <c r="N246" s="892"/>
      <c r="O246" s="903"/>
      <c r="P246" s="904"/>
      <c r="Q246" s="904"/>
      <c r="R246" s="904"/>
      <c r="S246" s="904"/>
      <c r="T246" s="904"/>
      <c r="U246" s="904"/>
      <c r="V246" s="904"/>
      <c r="W246" s="904"/>
      <c r="X246" s="904"/>
      <c r="Y246" s="904"/>
      <c r="Z246" s="904"/>
      <c r="AA246" s="904"/>
      <c r="AB246" s="904"/>
      <c r="AC246" s="904"/>
      <c r="AD246" s="904"/>
      <c r="AE246" s="904"/>
      <c r="AF246" s="905"/>
      <c r="AG246" s="403"/>
      <c r="AH246" s="137"/>
      <c r="AI246" s="137"/>
      <c r="AJ246" s="137"/>
      <c r="AK246" s="137"/>
      <c r="AL246" s="137"/>
      <c r="AM246" s="137"/>
      <c r="AN246" s="137"/>
      <c r="AO246" s="137"/>
      <c r="AP246" s="137"/>
      <c r="AQ246" s="137"/>
      <c r="AR246" s="137"/>
      <c r="AS246" s="137"/>
      <c r="AT246" s="137"/>
      <c r="AU246" s="137"/>
      <c r="AV246" s="137"/>
      <c r="AW246" s="137"/>
      <c r="AX246" s="404"/>
    </row>
    <row r="247" spans="1:50" ht="67.5" customHeight="1" x14ac:dyDescent="0.15">
      <c r="A247" s="351" t="s">
        <v>45</v>
      </c>
      <c r="B247" s="921"/>
      <c r="C247" s="310" t="s">
        <v>49</v>
      </c>
      <c r="D247" s="739"/>
      <c r="E247" s="739"/>
      <c r="F247" s="740"/>
      <c r="G247" s="924" t="s">
        <v>664</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2"/>
      <c r="B248" s="923"/>
      <c r="C248" s="926" t="s">
        <v>53</v>
      </c>
      <c r="D248" s="927"/>
      <c r="E248" s="927"/>
      <c r="F248" s="928"/>
      <c r="G248" s="929" t="s">
        <v>663</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30</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35.1" customHeight="1" thickBot="1" x14ac:dyDescent="0.2">
      <c r="A250" s="914" t="s">
        <v>655</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31</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35.1" customHeight="1" thickBot="1" x14ac:dyDescent="0.2">
      <c r="A252" s="335" t="s">
        <v>132</v>
      </c>
      <c r="B252" s="336"/>
      <c r="C252" s="336"/>
      <c r="D252" s="336"/>
      <c r="E252" s="337"/>
      <c r="F252" s="920" t="s">
        <v>662</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43</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35.1" customHeight="1" thickBot="1" x14ac:dyDescent="0.2">
      <c r="A254" s="335" t="s">
        <v>132</v>
      </c>
      <c r="B254" s="336"/>
      <c r="C254" s="336"/>
      <c r="D254" s="336"/>
      <c r="E254" s="337"/>
      <c r="F254" s="338" t="s">
        <v>284</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40"/>
    </row>
    <row r="255" spans="1:50" ht="24.75" customHeight="1" x14ac:dyDescent="0.15">
      <c r="A255" s="341" t="s">
        <v>32</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35.1" customHeight="1" thickBot="1" x14ac:dyDescent="0.2">
      <c r="A256" s="344"/>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2" ht="24.75" customHeight="1" x14ac:dyDescent="0.15">
      <c r="A257" s="347" t="s">
        <v>238</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c r="AZ257" s="10"/>
    </row>
    <row r="258" spans="1:52" ht="24.75" customHeight="1" x14ac:dyDescent="0.15">
      <c r="A258" s="350" t="s">
        <v>277</v>
      </c>
      <c r="B258" s="90"/>
      <c r="C258" s="90"/>
      <c r="D258" s="91"/>
      <c r="E258" s="331" t="s">
        <v>624</v>
      </c>
      <c r="F258" s="332"/>
      <c r="G258" s="332"/>
      <c r="H258" s="332"/>
      <c r="I258" s="332"/>
      <c r="J258" s="332"/>
      <c r="K258" s="332"/>
      <c r="L258" s="332"/>
      <c r="M258" s="332"/>
      <c r="N258" s="332"/>
      <c r="O258" s="332"/>
      <c r="P258" s="333"/>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c r="AY258" s="74"/>
    </row>
    <row r="259" spans="1:52" ht="24.75" customHeight="1" x14ac:dyDescent="0.15">
      <c r="A259" s="256" t="s">
        <v>276</v>
      </c>
      <c r="B259" s="256"/>
      <c r="C259" s="256"/>
      <c r="D259" s="256"/>
      <c r="E259" s="331" t="s">
        <v>625</v>
      </c>
      <c r="F259" s="332"/>
      <c r="G259" s="332"/>
      <c r="H259" s="332"/>
      <c r="I259" s="332"/>
      <c r="J259" s="332"/>
      <c r="K259" s="332"/>
      <c r="L259" s="332"/>
      <c r="M259" s="332"/>
      <c r="N259" s="332"/>
      <c r="O259" s="332"/>
      <c r="P259" s="333"/>
      <c r="Q259" s="331"/>
      <c r="R259" s="332"/>
      <c r="S259" s="332"/>
      <c r="T259" s="332"/>
      <c r="U259" s="332"/>
      <c r="V259" s="332"/>
      <c r="W259" s="332"/>
      <c r="X259" s="332"/>
      <c r="Y259" s="332"/>
      <c r="Z259" s="332"/>
      <c r="AA259" s="332"/>
      <c r="AB259" s="333"/>
      <c r="AC259" s="331"/>
      <c r="AD259" s="332"/>
      <c r="AE259" s="332"/>
      <c r="AF259" s="332"/>
      <c r="AG259" s="332"/>
      <c r="AH259" s="332"/>
      <c r="AI259" s="332"/>
      <c r="AJ259" s="332"/>
      <c r="AK259" s="332"/>
      <c r="AL259" s="332"/>
      <c r="AM259" s="332"/>
      <c r="AN259" s="333"/>
      <c r="AO259" s="331"/>
      <c r="AP259" s="332"/>
      <c r="AQ259" s="332"/>
      <c r="AR259" s="332"/>
      <c r="AS259" s="332"/>
      <c r="AT259" s="332"/>
      <c r="AU259" s="332"/>
      <c r="AV259" s="332"/>
      <c r="AW259" s="332"/>
      <c r="AX259" s="334"/>
    </row>
    <row r="260" spans="1:52" ht="24.75" customHeight="1" x14ac:dyDescent="0.15">
      <c r="A260" s="256" t="s">
        <v>275</v>
      </c>
      <c r="B260" s="256"/>
      <c r="C260" s="256"/>
      <c r="D260" s="256"/>
      <c r="E260" s="331" t="s">
        <v>626</v>
      </c>
      <c r="F260" s="332"/>
      <c r="G260" s="332"/>
      <c r="H260" s="332"/>
      <c r="I260" s="332"/>
      <c r="J260" s="332"/>
      <c r="K260" s="332"/>
      <c r="L260" s="332"/>
      <c r="M260" s="332"/>
      <c r="N260" s="332"/>
      <c r="O260" s="332"/>
      <c r="P260" s="333"/>
      <c r="Q260" s="331"/>
      <c r="R260" s="332"/>
      <c r="S260" s="332"/>
      <c r="T260" s="332"/>
      <c r="U260" s="332"/>
      <c r="V260" s="332"/>
      <c r="W260" s="332"/>
      <c r="X260" s="332"/>
      <c r="Y260" s="332"/>
      <c r="Z260" s="332"/>
      <c r="AA260" s="332"/>
      <c r="AB260" s="333"/>
      <c r="AC260" s="331"/>
      <c r="AD260" s="332"/>
      <c r="AE260" s="332"/>
      <c r="AF260" s="332"/>
      <c r="AG260" s="332"/>
      <c r="AH260" s="332"/>
      <c r="AI260" s="332"/>
      <c r="AJ260" s="332"/>
      <c r="AK260" s="332"/>
      <c r="AL260" s="332"/>
      <c r="AM260" s="332"/>
      <c r="AN260" s="333"/>
      <c r="AO260" s="331"/>
      <c r="AP260" s="332"/>
      <c r="AQ260" s="332"/>
      <c r="AR260" s="332"/>
      <c r="AS260" s="332"/>
      <c r="AT260" s="332"/>
      <c r="AU260" s="332"/>
      <c r="AV260" s="332"/>
      <c r="AW260" s="332"/>
      <c r="AX260" s="334"/>
    </row>
    <row r="261" spans="1:52" ht="24.75" customHeight="1" x14ac:dyDescent="0.15">
      <c r="A261" s="256" t="s">
        <v>274</v>
      </c>
      <c r="B261" s="256"/>
      <c r="C261" s="256"/>
      <c r="D261" s="256"/>
      <c r="E261" s="331" t="s">
        <v>626</v>
      </c>
      <c r="F261" s="332"/>
      <c r="G261" s="332"/>
      <c r="H261" s="332"/>
      <c r="I261" s="332"/>
      <c r="J261" s="332"/>
      <c r="K261" s="332"/>
      <c r="L261" s="332"/>
      <c r="M261" s="332"/>
      <c r="N261" s="332"/>
      <c r="O261" s="332"/>
      <c r="P261" s="333"/>
      <c r="Q261" s="331"/>
      <c r="R261" s="332"/>
      <c r="S261" s="332"/>
      <c r="T261" s="332"/>
      <c r="U261" s="332"/>
      <c r="V261" s="332"/>
      <c r="W261" s="332"/>
      <c r="X261" s="332"/>
      <c r="Y261" s="332"/>
      <c r="Z261" s="332"/>
      <c r="AA261" s="332"/>
      <c r="AB261" s="333"/>
      <c r="AC261" s="331"/>
      <c r="AD261" s="332"/>
      <c r="AE261" s="332"/>
      <c r="AF261" s="332"/>
      <c r="AG261" s="332"/>
      <c r="AH261" s="332"/>
      <c r="AI261" s="332"/>
      <c r="AJ261" s="332"/>
      <c r="AK261" s="332"/>
      <c r="AL261" s="332"/>
      <c r="AM261" s="332"/>
      <c r="AN261" s="333"/>
      <c r="AO261" s="331"/>
      <c r="AP261" s="332"/>
      <c r="AQ261" s="332"/>
      <c r="AR261" s="332"/>
      <c r="AS261" s="332"/>
      <c r="AT261" s="332"/>
      <c r="AU261" s="332"/>
      <c r="AV261" s="332"/>
      <c r="AW261" s="332"/>
      <c r="AX261" s="334"/>
    </row>
    <row r="262" spans="1:52" ht="24.75" customHeight="1" x14ac:dyDescent="0.15">
      <c r="A262" s="256" t="s">
        <v>273</v>
      </c>
      <c r="B262" s="256"/>
      <c r="C262" s="256"/>
      <c r="D262" s="256"/>
      <c r="E262" s="331" t="s">
        <v>627</v>
      </c>
      <c r="F262" s="332"/>
      <c r="G262" s="332"/>
      <c r="H262" s="332"/>
      <c r="I262" s="332"/>
      <c r="J262" s="332"/>
      <c r="K262" s="332"/>
      <c r="L262" s="332"/>
      <c r="M262" s="332"/>
      <c r="N262" s="332"/>
      <c r="O262" s="332"/>
      <c r="P262" s="333"/>
      <c r="Q262" s="331"/>
      <c r="R262" s="332"/>
      <c r="S262" s="332"/>
      <c r="T262" s="332"/>
      <c r="U262" s="332"/>
      <c r="V262" s="332"/>
      <c r="W262" s="332"/>
      <c r="X262" s="332"/>
      <c r="Y262" s="332"/>
      <c r="Z262" s="332"/>
      <c r="AA262" s="332"/>
      <c r="AB262" s="333"/>
      <c r="AC262" s="331"/>
      <c r="AD262" s="332"/>
      <c r="AE262" s="332"/>
      <c r="AF262" s="332"/>
      <c r="AG262" s="332"/>
      <c r="AH262" s="332"/>
      <c r="AI262" s="332"/>
      <c r="AJ262" s="332"/>
      <c r="AK262" s="332"/>
      <c r="AL262" s="332"/>
      <c r="AM262" s="332"/>
      <c r="AN262" s="333"/>
      <c r="AO262" s="331"/>
      <c r="AP262" s="332"/>
      <c r="AQ262" s="332"/>
      <c r="AR262" s="332"/>
      <c r="AS262" s="332"/>
      <c r="AT262" s="332"/>
      <c r="AU262" s="332"/>
      <c r="AV262" s="332"/>
      <c r="AW262" s="332"/>
      <c r="AX262" s="334"/>
    </row>
    <row r="263" spans="1:52" ht="24.75" customHeight="1" x14ac:dyDescent="0.15">
      <c r="A263" s="256" t="s">
        <v>272</v>
      </c>
      <c r="B263" s="256"/>
      <c r="C263" s="256"/>
      <c r="D263" s="256"/>
      <c r="E263" s="331" t="s">
        <v>627</v>
      </c>
      <c r="F263" s="332"/>
      <c r="G263" s="332"/>
      <c r="H263" s="332"/>
      <c r="I263" s="332"/>
      <c r="J263" s="332"/>
      <c r="K263" s="332"/>
      <c r="L263" s="332"/>
      <c r="M263" s="332"/>
      <c r="N263" s="332"/>
      <c r="O263" s="332"/>
      <c r="P263" s="333"/>
      <c r="Q263" s="331"/>
      <c r="R263" s="332"/>
      <c r="S263" s="332"/>
      <c r="T263" s="332"/>
      <c r="U263" s="332"/>
      <c r="V263" s="332"/>
      <c r="W263" s="332"/>
      <c r="X263" s="332"/>
      <c r="Y263" s="332"/>
      <c r="Z263" s="332"/>
      <c r="AA263" s="332"/>
      <c r="AB263" s="333"/>
      <c r="AC263" s="331"/>
      <c r="AD263" s="332"/>
      <c r="AE263" s="332"/>
      <c r="AF263" s="332"/>
      <c r="AG263" s="332"/>
      <c r="AH263" s="332"/>
      <c r="AI263" s="332"/>
      <c r="AJ263" s="332"/>
      <c r="AK263" s="332"/>
      <c r="AL263" s="332"/>
      <c r="AM263" s="332"/>
      <c r="AN263" s="333"/>
      <c r="AO263" s="331"/>
      <c r="AP263" s="332"/>
      <c r="AQ263" s="332"/>
      <c r="AR263" s="332"/>
      <c r="AS263" s="332"/>
      <c r="AT263" s="332"/>
      <c r="AU263" s="332"/>
      <c r="AV263" s="332"/>
      <c r="AW263" s="332"/>
      <c r="AX263" s="334"/>
    </row>
    <row r="264" spans="1:52" ht="24.75" customHeight="1" x14ac:dyDescent="0.15">
      <c r="A264" s="256" t="s">
        <v>271</v>
      </c>
      <c r="B264" s="256"/>
      <c r="C264" s="256"/>
      <c r="D264" s="256"/>
      <c r="E264" s="331" t="s">
        <v>628</v>
      </c>
      <c r="F264" s="332"/>
      <c r="G264" s="332"/>
      <c r="H264" s="332"/>
      <c r="I264" s="332"/>
      <c r="J264" s="332"/>
      <c r="K264" s="332"/>
      <c r="L264" s="332"/>
      <c r="M264" s="332"/>
      <c r="N264" s="332"/>
      <c r="O264" s="332"/>
      <c r="P264" s="333"/>
      <c r="Q264" s="331"/>
      <c r="R264" s="332"/>
      <c r="S264" s="332"/>
      <c r="T264" s="332"/>
      <c r="U264" s="332"/>
      <c r="V264" s="332"/>
      <c r="W264" s="332"/>
      <c r="X264" s="332"/>
      <c r="Y264" s="332"/>
      <c r="Z264" s="332"/>
      <c r="AA264" s="332"/>
      <c r="AB264" s="333"/>
      <c r="AC264" s="331"/>
      <c r="AD264" s="332"/>
      <c r="AE264" s="332"/>
      <c r="AF264" s="332"/>
      <c r="AG264" s="332"/>
      <c r="AH264" s="332"/>
      <c r="AI264" s="332"/>
      <c r="AJ264" s="332"/>
      <c r="AK264" s="332"/>
      <c r="AL264" s="332"/>
      <c r="AM264" s="332"/>
      <c r="AN264" s="333"/>
      <c r="AO264" s="331"/>
      <c r="AP264" s="332"/>
      <c r="AQ264" s="332"/>
      <c r="AR264" s="332"/>
      <c r="AS264" s="332"/>
      <c r="AT264" s="332"/>
      <c r="AU264" s="332"/>
      <c r="AV264" s="332"/>
      <c r="AW264" s="332"/>
      <c r="AX264" s="334"/>
    </row>
    <row r="265" spans="1:52" ht="24.75" customHeight="1" x14ac:dyDescent="0.15">
      <c r="A265" s="256" t="s">
        <v>270</v>
      </c>
      <c r="B265" s="256"/>
      <c r="C265" s="256"/>
      <c r="D265" s="256"/>
      <c r="E265" s="331" t="s">
        <v>628</v>
      </c>
      <c r="F265" s="332"/>
      <c r="G265" s="332"/>
      <c r="H265" s="332"/>
      <c r="I265" s="332"/>
      <c r="J265" s="332"/>
      <c r="K265" s="332"/>
      <c r="L265" s="332"/>
      <c r="M265" s="332"/>
      <c r="N265" s="332"/>
      <c r="O265" s="332"/>
      <c r="P265" s="333"/>
      <c r="Q265" s="331"/>
      <c r="R265" s="332"/>
      <c r="S265" s="332"/>
      <c r="T265" s="332"/>
      <c r="U265" s="332"/>
      <c r="V265" s="332"/>
      <c r="W265" s="332"/>
      <c r="X265" s="332"/>
      <c r="Y265" s="332"/>
      <c r="Z265" s="332"/>
      <c r="AA265" s="332"/>
      <c r="AB265" s="333"/>
      <c r="AC265" s="331"/>
      <c r="AD265" s="332"/>
      <c r="AE265" s="332"/>
      <c r="AF265" s="332"/>
      <c r="AG265" s="332"/>
      <c r="AH265" s="332"/>
      <c r="AI265" s="332"/>
      <c r="AJ265" s="332"/>
      <c r="AK265" s="332"/>
      <c r="AL265" s="332"/>
      <c r="AM265" s="332"/>
      <c r="AN265" s="333"/>
      <c r="AO265" s="331"/>
      <c r="AP265" s="332"/>
      <c r="AQ265" s="332"/>
      <c r="AR265" s="332"/>
      <c r="AS265" s="332"/>
      <c r="AT265" s="332"/>
      <c r="AU265" s="332"/>
      <c r="AV265" s="332"/>
      <c r="AW265" s="332"/>
      <c r="AX265" s="334"/>
    </row>
    <row r="266" spans="1:52" ht="24.75" customHeight="1" x14ac:dyDescent="0.15">
      <c r="A266" s="256" t="s">
        <v>416</v>
      </c>
      <c r="B266" s="256"/>
      <c r="C266" s="256"/>
      <c r="D266" s="256"/>
      <c r="E266" s="100" t="s">
        <v>607</v>
      </c>
      <c r="F266" s="86"/>
      <c r="G266" s="86"/>
      <c r="H266" s="77" t="str">
        <f>IF(E266="","","-")</f>
        <v>-</v>
      </c>
      <c r="I266" s="86"/>
      <c r="J266" s="86"/>
      <c r="K266" s="77" t="str">
        <f>IF(I266="","","-")</f>
        <v/>
      </c>
      <c r="L266" s="101">
        <v>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630</v>
      </c>
      <c r="H268" s="86"/>
      <c r="I268" s="86"/>
      <c r="J268" s="85">
        <v>20</v>
      </c>
      <c r="K268" s="85"/>
      <c r="L268" s="101">
        <v>6</v>
      </c>
      <c r="M268" s="101"/>
      <c r="N268" s="101"/>
      <c r="O268" s="85"/>
      <c r="P268" s="85"/>
      <c r="Q268" s="84"/>
      <c r="R268" s="85"/>
      <c r="S268" s="86"/>
      <c r="T268" s="86"/>
      <c r="U268" s="86"/>
      <c r="V268" s="85"/>
      <c r="W268" s="85"/>
      <c r="X268" s="101"/>
      <c r="Y268" s="101"/>
      <c r="Z268" s="101"/>
      <c r="AA268" s="85"/>
      <c r="AB268" s="318"/>
      <c r="AC268" s="84"/>
      <c r="AD268" s="85"/>
      <c r="AE268" s="86"/>
      <c r="AF268" s="86"/>
      <c r="AG268" s="86"/>
      <c r="AH268" s="85"/>
      <c r="AI268" s="85"/>
      <c r="AJ268" s="101"/>
      <c r="AK268" s="101"/>
      <c r="AL268" s="101"/>
      <c r="AM268" s="85"/>
      <c r="AN268" s="318"/>
      <c r="AO268" s="84"/>
      <c r="AP268" s="85"/>
      <c r="AQ268" s="86"/>
      <c r="AR268" s="86"/>
      <c r="AS268" s="86"/>
      <c r="AT268" s="85"/>
      <c r="AU268" s="85"/>
      <c r="AV268" s="101"/>
      <c r="AW268" s="101"/>
      <c r="AX268" s="80"/>
    </row>
    <row r="269" spans="1:52" ht="90.75" customHeight="1" x14ac:dyDescent="0.15">
      <c r="A269" s="319" t="s">
        <v>264</v>
      </c>
      <c r="B269" s="320"/>
      <c r="C269" s="320"/>
      <c r="D269" s="320"/>
      <c r="E269" s="320"/>
      <c r="F269" s="32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thickBot="1" x14ac:dyDescent="0.2">
      <c r="A270" s="319"/>
      <c r="B270" s="320"/>
      <c r="C270" s="320"/>
      <c r="D270" s="320"/>
      <c r="E270" s="320"/>
      <c r="F270" s="3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319"/>
      <c r="B271" s="320"/>
      <c r="C271" s="320"/>
      <c r="D271" s="320"/>
      <c r="E271" s="320"/>
      <c r="F271" s="3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319"/>
      <c r="B272" s="320"/>
      <c r="C272" s="320"/>
      <c r="D272" s="320"/>
      <c r="E272" s="320"/>
      <c r="F272" s="3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319"/>
      <c r="B273" s="320"/>
      <c r="C273" s="320"/>
      <c r="D273" s="320"/>
      <c r="E273" s="320"/>
      <c r="F273" s="3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319"/>
      <c r="B274" s="320"/>
      <c r="C274" s="320"/>
      <c r="D274" s="320"/>
      <c r="E274" s="320"/>
      <c r="F274" s="3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19"/>
      <c r="B275" s="320"/>
      <c r="C275" s="320"/>
      <c r="D275" s="320"/>
      <c r="E275" s="320"/>
      <c r="F275" s="3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319"/>
      <c r="B276" s="320"/>
      <c r="C276" s="320"/>
      <c r="D276" s="320"/>
      <c r="E276" s="320"/>
      <c r="F276" s="3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319"/>
      <c r="B277" s="320"/>
      <c r="C277" s="320"/>
      <c r="D277" s="320"/>
      <c r="E277" s="320"/>
      <c r="F277" s="3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319"/>
      <c r="B278" s="320"/>
      <c r="C278" s="320"/>
      <c r="D278" s="320"/>
      <c r="E278" s="320"/>
      <c r="F278" s="3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19"/>
      <c r="B279" s="320"/>
      <c r="C279" s="320"/>
      <c r="D279" s="320"/>
      <c r="E279" s="320"/>
      <c r="F279" s="32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19"/>
      <c r="B280" s="320"/>
      <c r="C280" s="320"/>
      <c r="D280" s="320"/>
      <c r="E280" s="320"/>
      <c r="F280" s="32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19"/>
      <c r="B281" s="320"/>
      <c r="C281" s="320"/>
      <c r="D281" s="320"/>
      <c r="E281" s="320"/>
      <c r="F281" s="32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19"/>
      <c r="B282" s="320"/>
      <c r="C282" s="320"/>
      <c r="D282" s="320"/>
      <c r="E282" s="320"/>
      <c r="F282" s="3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9"/>
      <c r="B283" s="320"/>
      <c r="C283" s="320"/>
      <c r="D283" s="320"/>
      <c r="E283" s="320"/>
      <c r="F283" s="3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9"/>
      <c r="B284" s="320"/>
      <c r="C284" s="320"/>
      <c r="D284" s="320"/>
      <c r="E284" s="320"/>
      <c r="F284" s="3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9"/>
      <c r="B285" s="320"/>
      <c r="C285" s="320"/>
      <c r="D285" s="320"/>
      <c r="E285" s="320"/>
      <c r="F285" s="3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9"/>
      <c r="B286" s="320"/>
      <c r="C286" s="320"/>
      <c r="D286" s="320"/>
      <c r="E286" s="320"/>
      <c r="F286" s="3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9"/>
      <c r="B287" s="320"/>
      <c r="C287" s="320"/>
      <c r="D287" s="320"/>
      <c r="E287" s="320"/>
      <c r="F287" s="3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9"/>
      <c r="B288" s="320"/>
      <c r="C288" s="320"/>
      <c r="D288" s="320"/>
      <c r="E288" s="320"/>
      <c r="F288" s="3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9"/>
      <c r="B289" s="320"/>
      <c r="C289" s="320"/>
      <c r="D289" s="320"/>
      <c r="E289" s="320"/>
      <c r="F289" s="3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9"/>
      <c r="B290" s="320"/>
      <c r="C290" s="320"/>
      <c r="D290" s="320"/>
      <c r="E290" s="320"/>
      <c r="F290" s="3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9"/>
      <c r="B291" s="320"/>
      <c r="C291" s="320"/>
      <c r="D291" s="320"/>
      <c r="E291" s="320"/>
      <c r="F291" s="3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9"/>
      <c r="B292" s="320"/>
      <c r="C292" s="320"/>
      <c r="D292" s="320"/>
      <c r="E292" s="320"/>
      <c r="F292" s="3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9"/>
      <c r="B293" s="320"/>
      <c r="C293" s="320"/>
      <c r="D293" s="320"/>
      <c r="E293" s="320"/>
      <c r="F293" s="3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9"/>
      <c r="B294" s="320"/>
      <c r="C294" s="320"/>
      <c r="D294" s="320"/>
      <c r="E294" s="320"/>
      <c r="F294" s="3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9"/>
      <c r="B295" s="320"/>
      <c r="C295" s="320"/>
      <c r="D295" s="320"/>
      <c r="E295" s="320"/>
      <c r="F295" s="3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9"/>
      <c r="B296" s="320"/>
      <c r="C296" s="320"/>
      <c r="D296" s="320"/>
      <c r="E296" s="320"/>
      <c r="F296" s="3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9"/>
      <c r="B297" s="320"/>
      <c r="C297" s="320"/>
      <c r="D297" s="320"/>
      <c r="E297" s="320"/>
      <c r="F297" s="3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9"/>
      <c r="B298" s="320"/>
      <c r="C298" s="320"/>
      <c r="D298" s="320"/>
      <c r="E298" s="320"/>
      <c r="F298" s="3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9"/>
      <c r="B299" s="320"/>
      <c r="C299" s="320"/>
      <c r="D299" s="320"/>
      <c r="E299" s="320"/>
      <c r="F299" s="3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9"/>
      <c r="B300" s="320"/>
      <c r="C300" s="320"/>
      <c r="D300" s="320"/>
      <c r="E300" s="320"/>
      <c r="F300" s="32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9"/>
      <c r="B301" s="320"/>
      <c r="C301" s="320"/>
      <c r="D301" s="320"/>
      <c r="E301" s="320"/>
      <c r="F301" s="32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9"/>
      <c r="B302" s="320"/>
      <c r="C302" s="320"/>
      <c r="D302" s="320"/>
      <c r="E302" s="320"/>
      <c r="F302" s="32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9"/>
      <c r="B303" s="320"/>
      <c r="C303" s="320"/>
      <c r="D303" s="320"/>
      <c r="E303" s="320"/>
      <c r="F303" s="32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9"/>
      <c r="B304" s="320"/>
      <c r="C304" s="320"/>
      <c r="D304" s="320"/>
      <c r="E304" s="320"/>
      <c r="F304" s="32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9"/>
      <c r="B305" s="320"/>
      <c r="C305" s="320"/>
      <c r="D305" s="320"/>
      <c r="E305" s="320"/>
      <c r="F305" s="32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9"/>
      <c r="B306" s="320"/>
      <c r="C306" s="320"/>
      <c r="D306" s="320"/>
      <c r="E306" s="320"/>
      <c r="F306" s="32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2"/>
      <c r="B307" s="323"/>
      <c r="C307" s="323"/>
      <c r="D307" s="323"/>
      <c r="E307" s="323"/>
      <c r="F307" s="3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25" t="s">
        <v>266</v>
      </c>
      <c r="B308" s="326"/>
      <c r="C308" s="326"/>
      <c r="D308" s="326"/>
      <c r="E308" s="326"/>
      <c r="F308" s="327"/>
      <c r="G308" s="306" t="s">
        <v>243</v>
      </c>
      <c r="H308" s="307"/>
      <c r="I308" s="307"/>
      <c r="J308" s="307"/>
      <c r="K308" s="307"/>
      <c r="L308" s="307"/>
      <c r="M308" s="307"/>
      <c r="N308" s="307"/>
      <c r="O308" s="307"/>
      <c r="P308" s="307"/>
      <c r="Q308" s="307"/>
      <c r="R308" s="307"/>
      <c r="S308" s="307"/>
      <c r="T308" s="307"/>
      <c r="U308" s="307"/>
      <c r="V308" s="307"/>
      <c r="W308" s="307"/>
      <c r="X308" s="307"/>
      <c r="Y308" s="307"/>
      <c r="Z308" s="307"/>
      <c r="AA308" s="307"/>
      <c r="AB308" s="308"/>
      <c r="AC308" s="306" t="s">
        <v>656</v>
      </c>
      <c r="AD308" s="307"/>
      <c r="AE308" s="307"/>
      <c r="AF308" s="307"/>
      <c r="AG308" s="307"/>
      <c r="AH308" s="307"/>
      <c r="AI308" s="307"/>
      <c r="AJ308" s="307"/>
      <c r="AK308" s="307"/>
      <c r="AL308" s="307"/>
      <c r="AM308" s="307"/>
      <c r="AN308" s="307"/>
      <c r="AO308" s="307"/>
      <c r="AP308" s="307"/>
      <c r="AQ308" s="307"/>
      <c r="AR308" s="307"/>
      <c r="AS308" s="307"/>
      <c r="AT308" s="307"/>
      <c r="AU308" s="307"/>
      <c r="AV308" s="307"/>
      <c r="AW308" s="307"/>
      <c r="AX308" s="309"/>
    </row>
    <row r="309" spans="1:50" ht="35.1" customHeight="1" x14ac:dyDescent="0.15">
      <c r="A309" s="328"/>
      <c r="B309" s="329"/>
      <c r="C309" s="329"/>
      <c r="D309" s="329"/>
      <c r="E309" s="329"/>
      <c r="F309" s="330"/>
      <c r="G309" s="310" t="s">
        <v>15</v>
      </c>
      <c r="H309" s="311"/>
      <c r="I309" s="311"/>
      <c r="J309" s="311"/>
      <c r="K309" s="311"/>
      <c r="L309" s="312" t="s">
        <v>16</v>
      </c>
      <c r="M309" s="311"/>
      <c r="N309" s="311"/>
      <c r="O309" s="311"/>
      <c r="P309" s="311"/>
      <c r="Q309" s="311"/>
      <c r="R309" s="311"/>
      <c r="S309" s="311"/>
      <c r="T309" s="311"/>
      <c r="U309" s="311"/>
      <c r="V309" s="311"/>
      <c r="W309" s="311"/>
      <c r="X309" s="313"/>
      <c r="Y309" s="314" t="s">
        <v>17</v>
      </c>
      <c r="Z309" s="315"/>
      <c r="AA309" s="315"/>
      <c r="AB309" s="316"/>
      <c r="AC309" s="310" t="s">
        <v>15</v>
      </c>
      <c r="AD309" s="311"/>
      <c r="AE309" s="311"/>
      <c r="AF309" s="311"/>
      <c r="AG309" s="311"/>
      <c r="AH309" s="312" t="s">
        <v>16</v>
      </c>
      <c r="AI309" s="311"/>
      <c r="AJ309" s="311"/>
      <c r="AK309" s="311"/>
      <c r="AL309" s="311"/>
      <c r="AM309" s="311"/>
      <c r="AN309" s="311"/>
      <c r="AO309" s="311"/>
      <c r="AP309" s="311"/>
      <c r="AQ309" s="311"/>
      <c r="AR309" s="311"/>
      <c r="AS309" s="311"/>
      <c r="AT309" s="313"/>
      <c r="AU309" s="314" t="s">
        <v>17</v>
      </c>
      <c r="AV309" s="315"/>
      <c r="AW309" s="315"/>
      <c r="AX309" s="317"/>
    </row>
    <row r="310" spans="1:50" ht="35.1" customHeight="1" x14ac:dyDescent="0.15">
      <c r="A310" s="328"/>
      <c r="B310" s="329"/>
      <c r="C310" s="329"/>
      <c r="D310" s="329"/>
      <c r="E310" s="329"/>
      <c r="F310" s="330"/>
      <c r="G310" s="296" t="s">
        <v>659</v>
      </c>
      <c r="H310" s="297"/>
      <c r="I310" s="297"/>
      <c r="J310" s="297"/>
      <c r="K310" s="298"/>
      <c r="L310" s="299" t="s">
        <v>659</v>
      </c>
      <c r="M310" s="300"/>
      <c r="N310" s="300"/>
      <c r="O310" s="300"/>
      <c r="P310" s="300"/>
      <c r="Q310" s="300"/>
      <c r="R310" s="300"/>
      <c r="S310" s="300"/>
      <c r="T310" s="300"/>
      <c r="U310" s="300"/>
      <c r="V310" s="300"/>
      <c r="W310" s="300"/>
      <c r="X310" s="301"/>
      <c r="Y310" s="302" t="s">
        <v>659</v>
      </c>
      <c r="Z310" s="303"/>
      <c r="AA310" s="303"/>
      <c r="AB310" s="304"/>
      <c r="AC310" s="296" t="s">
        <v>659</v>
      </c>
      <c r="AD310" s="297"/>
      <c r="AE310" s="297"/>
      <c r="AF310" s="297"/>
      <c r="AG310" s="298"/>
      <c r="AH310" s="299" t="s">
        <v>659</v>
      </c>
      <c r="AI310" s="300"/>
      <c r="AJ310" s="300"/>
      <c r="AK310" s="300"/>
      <c r="AL310" s="300"/>
      <c r="AM310" s="300"/>
      <c r="AN310" s="300"/>
      <c r="AO310" s="300"/>
      <c r="AP310" s="300"/>
      <c r="AQ310" s="300"/>
      <c r="AR310" s="300"/>
      <c r="AS310" s="300"/>
      <c r="AT310" s="301"/>
      <c r="AU310" s="302" t="s">
        <v>659</v>
      </c>
      <c r="AV310" s="303"/>
      <c r="AW310" s="303"/>
      <c r="AX310" s="305"/>
    </row>
    <row r="311" spans="1:50" ht="24.75" hidden="1" customHeight="1" x14ac:dyDescent="0.15">
      <c r="A311" s="328"/>
      <c r="B311" s="329"/>
      <c r="C311" s="329"/>
      <c r="D311" s="329"/>
      <c r="E311" s="329"/>
      <c r="F311" s="330"/>
      <c r="G311" s="286"/>
      <c r="H311" s="287"/>
      <c r="I311" s="287"/>
      <c r="J311" s="287"/>
      <c r="K311" s="288"/>
      <c r="L311" s="289"/>
      <c r="M311" s="290"/>
      <c r="N311" s="290"/>
      <c r="O311" s="290"/>
      <c r="P311" s="290"/>
      <c r="Q311" s="290"/>
      <c r="R311" s="290"/>
      <c r="S311" s="290"/>
      <c r="T311" s="290"/>
      <c r="U311" s="290"/>
      <c r="V311" s="290"/>
      <c r="W311" s="290"/>
      <c r="X311" s="291"/>
      <c r="Y311" s="292"/>
      <c r="Z311" s="293"/>
      <c r="AA311" s="293"/>
      <c r="AB311" s="294"/>
      <c r="AC311" s="286"/>
      <c r="AD311" s="287"/>
      <c r="AE311" s="287"/>
      <c r="AF311" s="287"/>
      <c r="AG311" s="288"/>
      <c r="AH311" s="289"/>
      <c r="AI311" s="290"/>
      <c r="AJ311" s="290"/>
      <c r="AK311" s="290"/>
      <c r="AL311" s="290"/>
      <c r="AM311" s="290"/>
      <c r="AN311" s="290"/>
      <c r="AO311" s="290"/>
      <c r="AP311" s="290"/>
      <c r="AQ311" s="290"/>
      <c r="AR311" s="290"/>
      <c r="AS311" s="290"/>
      <c r="AT311" s="291"/>
      <c r="AU311" s="292"/>
      <c r="AV311" s="293"/>
      <c r="AW311" s="293"/>
      <c r="AX311" s="295"/>
    </row>
    <row r="312" spans="1:50" ht="24.75" hidden="1" customHeight="1" x14ac:dyDescent="0.15">
      <c r="A312" s="328"/>
      <c r="B312" s="329"/>
      <c r="C312" s="329"/>
      <c r="D312" s="329"/>
      <c r="E312" s="329"/>
      <c r="F312" s="330"/>
      <c r="G312" s="286"/>
      <c r="H312" s="287"/>
      <c r="I312" s="287"/>
      <c r="J312" s="287"/>
      <c r="K312" s="288"/>
      <c r="L312" s="289"/>
      <c r="M312" s="290"/>
      <c r="N312" s="290"/>
      <c r="O312" s="290"/>
      <c r="P312" s="290"/>
      <c r="Q312" s="290"/>
      <c r="R312" s="290"/>
      <c r="S312" s="290"/>
      <c r="T312" s="290"/>
      <c r="U312" s="290"/>
      <c r="V312" s="290"/>
      <c r="W312" s="290"/>
      <c r="X312" s="291"/>
      <c r="Y312" s="292"/>
      <c r="Z312" s="293"/>
      <c r="AA312" s="293"/>
      <c r="AB312" s="294"/>
      <c r="AC312" s="286"/>
      <c r="AD312" s="287"/>
      <c r="AE312" s="287"/>
      <c r="AF312" s="287"/>
      <c r="AG312" s="288"/>
      <c r="AH312" s="289"/>
      <c r="AI312" s="290"/>
      <c r="AJ312" s="290"/>
      <c r="AK312" s="290"/>
      <c r="AL312" s="290"/>
      <c r="AM312" s="290"/>
      <c r="AN312" s="290"/>
      <c r="AO312" s="290"/>
      <c r="AP312" s="290"/>
      <c r="AQ312" s="290"/>
      <c r="AR312" s="290"/>
      <c r="AS312" s="290"/>
      <c r="AT312" s="291"/>
      <c r="AU312" s="292"/>
      <c r="AV312" s="293"/>
      <c r="AW312" s="293"/>
      <c r="AX312" s="295"/>
    </row>
    <row r="313" spans="1:50" ht="24.75" hidden="1" customHeight="1" x14ac:dyDescent="0.15">
      <c r="A313" s="328"/>
      <c r="B313" s="329"/>
      <c r="C313" s="329"/>
      <c r="D313" s="329"/>
      <c r="E313" s="329"/>
      <c r="F313" s="330"/>
      <c r="G313" s="286"/>
      <c r="H313" s="287"/>
      <c r="I313" s="287"/>
      <c r="J313" s="287"/>
      <c r="K313" s="288"/>
      <c r="L313" s="289"/>
      <c r="M313" s="290"/>
      <c r="N313" s="290"/>
      <c r="O313" s="290"/>
      <c r="P313" s="290"/>
      <c r="Q313" s="290"/>
      <c r="R313" s="290"/>
      <c r="S313" s="290"/>
      <c r="T313" s="290"/>
      <c r="U313" s="290"/>
      <c r="V313" s="290"/>
      <c r="W313" s="290"/>
      <c r="X313" s="291"/>
      <c r="Y313" s="292"/>
      <c r="Z313" s="293"/>
      <c r="AA313" s="293"/>
      <c r="AB313" s="294"/>
      <c r="AC313" s="286"/>
      <c r="AD313" s="287"/>
      <c r="AE313" s="287"/>
      <c r="AF313" s="287"/>
      <c r="AG313" s="288"/>
      <c r="AH313" s="289"/>
      <c r="AI313" s="290"/>
      <c r="AJ313" s="290"/>
      <c r="AK313" s="290"/>
      <c r="AL313" s="290"/>
      <c r="AM313" s="290"/>
      <c r="AN313" s="290"/>
      <c r="AO313" s="290"/>
      <c r="AP313" s="290"/>
      <c r="AQ313" s="290"/>
      <c r="AR313" s="290"/>
      <c r="AS313" s="290"/>
      <c r="AT313" s="291"/>
      <c r="AU313" s="292"/>
      <c r="AV313" s="293"/>
      <c r="AW313" s="293"/>
      <c r="AX313" s="295"/>
    </row>
    <row r="314" spans="1:50" ht="24.75" hidden="1" customHeight="1" x14ac:dyDescent="0.15">
      <c r="A314" s="328"/>
      <c r="B314" s="329"/>
      <c r="C314" s="329"/>
      <c r="D314" s="329"/>
      <c r="E314" s="329"/>
      <c r="F314" s="330"/>
      <c r="G314" s="286"/>
      <c r="H314" s="287"/>
      <c r="I314" s="287"/>
      <c r="J314" s="287"/>
      <c r="K314" s="288"/>
      <c r="L314" s="289"/>
      <c r="M314" s="290"/>
      <c r="N314" s="290"/>
      <c r="O314" s="290"/>
      <c r="P314" s="290"/>
      <c r="Q314" s="290"/>
      <c r="R314" s="290"/>
      <c r="S314" s="290"/>
      <c r="T314" s="290"/>
      <c r="U314" s="290"/>
      <c r="V314" s="290"/>
      <c r="W314" s="290"/>
      <c r="X314" s="291"/>
      <c r="Y314" s="292"/>
      <c r="Z314" s="293"/>
      <c r="AA314" s="293"/>
      <c r="AB314" s="294"/>
      <c r="AC314" s="286"/>
      <c r="AD314" s="287"/>
      <c r="AE314" s="287"/>
      <c r="AF314" s="287"/>
      <c r="AG314" s="288"/>
      <c r="AH314" s="289"/>
      <c r="AI314" s="290"/>
      <c r="AJ314" s="290"/>
      <c r="AK314" s="290"/>
      <c r="AL314" s="290"/>
      <c r="AM314" s="290"/>
      <c r="AN314" s="290"/>
      <c r="AO314" s="290"/>
      <c r="AP314" s="290"/>
      <c r="AQ314" s="290"/>
      <c r="AR314" s="290"/>
      <c r="AS314" s="290"/>
      <c r="AT314" s="291"/>
      <c r="AU314" s="292"/>
      <c r="AV314" s="293"/>
      <c r="AW314" s="293"/>
      <c r="AX314" s="295"/>
    </row>
    <row r="315" spans="1:50" ht="24.75" hidden="1" customHeight="1" x14ac:dyDescent="0.15">
      <c r="A315" s="328"/>
      <c r="B315" s="329"/>
      <c r="C315" s="329"/>
      <c r="D315" s="329"/>
      <c r="E315" s="329"/>
      <c r="F315" s="330"/>
      <c r="G315" s="286"/>
      <c r="H315" s="287"/>
      <c r="I315" s="287"/>
      <c r="J315" s="287"/>
      <c r="K315" s="288"/>
      <c r="L315" s="289"/>
      <c r="M315" s="290"/>
      <c r="N315" s="290"/>
      <c r="O315" s="290"/>
      <c r="P315" s="290"/>
      <c r="Q315" s="290"/>
      <c r="R315" s="290"/>
      <c r="S315" s="290"/>
      <c r="T315" s="290"/>
      <c r="U315" s="290"/>
      <c r="V315" s="290"/>
      <c r="W315" s="290"/>
      <c r="X315" s="291"/>
      <c r="Y315" s="292"/>
      <c r="Z315" s="293"/>
      <c r="AA315" s="293"/>
      <c r="AB315" s="294"/>
      <c r="AC315" s="286"/>
      <c r="AD315" s="287"/>
      <c r="AE315" s="287"/>
      <c r="AF315" s="287"/>
      <c r="AG315" s="288"/>
      <c r="AH315" s="289"/>
      <c r="AI315" s="290"/>
      <c r="AJ315" s="290"/>
      <c r="AK315" s="290"/>
      <c r="AL315" s="290"/>
      <c r="AM315" s="290"/>
      <c r="AN315" s="290"/>
      <c r="AO315" s="290"/>
      <c r="AP315" s="290"/>
      <c r="AQ315" s="290"/>
      <c r="AR315" s="290"/>
      <c r="AS315" s="290"/>
      <c r="AT315" s="291"/>
      <c r="AU315" s="292"/>
      <c r="AV315" s="293"/>
      <c r="AW315" s="293"/>
      <c r="AX315" s="295"/>
    </row>
    <row r="316" spans="1:50" ht="24.75" hidden="1" customHeight="1" x14ac:dyDescent="0.15">
      <c r="A316" s="328"/>
      <c r="B316" s="329"/>
      <c r="C316" s="329"/>
      <c r="D316" s="329"/>
      <c r="E316" s="329"/>
      <c r="F316" s="330"/>
      <c r="G316" s="286"/>
      <c r="H316" s="287"/>
      <c r="I316" s="287"/>
      <c r="J316" s="287"/>
      <c r="K316" s="288"/>
      <c r="L316" s="289"/>
      <c r="M316" s="290"/>
      <c r="N316" s="290"/>
      <c r="O316" s="290"/>
      <c r="P316" s="290"/>
      <c r="Q316" s="290"/>
      <c r="R316" s="290"/>
      <c r="S316" s="290"/>
      <c r="T316" s="290"/>
      <c r="U316" s="290"/>
      <c r="V316" s="290"/>
      <c r="W316" s="290"/>
      <c r="X316" s="291"/>
      <c r="Y316" s="292"/>
      <c r="Z316" s="293"/>
      <c r="AA316" s="293"/>
      <c r="AB316" s="294"/>
      <c r="AC316" s="286"/>
      <c r="AD316" s="287"/>
      <c r="AE316" s="287"/>
      <c r="AF316" s="287"/>
      <c r="AG316" s="288"/>
      <c r="AH316" s="289"/>
      <c r="AI316" s="290"/>
      <c r="AJ316" s="290"/>
      <c r="AK316" s="290"/>
      <c r="AL316" s="290"/>
      <c r="AM316" s="290"/>
      <c r="AN316" s="290"/>
      <c r="AO316" s="290"/>
      <c r="AP316" s="290"/>
      <c r="AQ316" s="290"/>
      <c r="AR316" s="290"/>
      <c r="AS316" s="290"/>
      <c r="AT316" s="291"/>
      <c r="AU316" s="292"/>
      <c r="AV316" s="293"/>
      <c r="AW316" s="293"/>
      <c r="AX316" s="295"/>
    </row>
    <row r="317" spans="1:50" ht="24.75" hidden="1" customHeight="1" x14ac:dyDescent="0.15">
      <c r="A317" s="328"/>
      <c r="B317" s="329"/>
      <c r="C317" s="329"/>
      <c r="D317" s="329"/>
      <c r="E317" s="329"/>
      <c r="F317" s="330"/>
      <c r="G317" s="286"/>
      <c r="H317" s="287"/>
      <c r="I317" s="287"/>
      <c r="J317" s="287"/>
      <c r="K317" s="288"/>
      <c r="L317" s="289"/>
      <c r="M317" s="290"/>
      <c r="N317" s="290"/>
      <c r="O317" s="290"/>
      <c r="P317" s="290"/>
      <c r="Q317" s="290"/>
      <c r="R317" s="290"/>
      <c r="S317" s="290"/>
      <c r="T317" s="290"/>
      <c r="U317" s="290"/>
      <c r="V317" s="290"/>
      <c r="W317" s="290"/>
      <c r="X317" s="291"/>
      <c r="Y317" s="292"/>
      <c r="Z317" s="293"/>
      <c r="AA317" s="293"/>
      <c r="AB317" s="294"/>
      <c r="AC317" s="286"/>
      <c r="AD317" s="287"/>
      <c r="AE317" s="287"/>
      <c r="AF317" s="287"/>
      <c r="AG317" s="288"/>
      <c r="AH317" s="289"/>
      <c r="AI317" s="290"/>
      <c r="AJ317" s="290"/>
      <c r="AK317" s="290"/>
      <c r="AL317" s="290"/>
      <c r="AM317" s="290"/>
      <c r="AN317" s="290"/>
      <c r="AO317" s="290"/>
      <c r="AP317" s="290"/>
      <c r="AQ317" s="290"/>
      <c r="AR317" s="290"/>
      <c r="AS317" s="290"/>
      <c r="AT317" s="291"/>
      <c r="AU317" s="292"/>
      <c r="AV317" s="293"/>
      <c r="AW317" s="293"/>
      <c r="AX317" s="295"/>
    </row>
    <row r="318" spans="1:50" ht="24.75" hidden="1" customHeight="1" x14ac:dyDescent="0.15">
      <c r="A318" s="328"/>
      <c r="B318" s="329"/>
      <c r="C318" s="329"/>
      <c r="D318" s="329"/>
      <c r="E318" s="329"/>
      <c r="F318" s="330"/>
      <c r="G318" s="286"/>
      <c r="H318" s="287"/>
      <c r="I318" s="287"/>
      <c r="J318" s="287"/>
      <c r="K318" s="288"/>
      <c r="L318" s="289"/>
      <c r="M318" s="290"/>
      <c r="N318" s="290"/>
      <c r="O318" s="290"/>
      <c r="P318" s="290"/>
      <c r="Q318" s="290"/>
      <c r="R318" s="290"/>
      <c r="S318" s="290"/>
      <c r="T318" s="290"/>
      <c r="U318" s="290"/>
      <c r="V318" s="290"/>
      <c r="W318" s="290"/>
      <c r="X318" s="291"/>
      <c r="Y318" s="292"/>
      <c r="Z318" s="293"/>
      <c r="AA318" s="293"/>
      <c r="AB318" s="294"/>
      <c r="AC318" s="286"/>
      <c r="AD318" s="287"/>
      <c r="AE318" s="287"/>
      <c r="AF318" s="287"/>
      <c r="AG318" s="288"/>
      <c r="AH318" s="289"/>
      <c r="AI318" s="290"/>
      <c r="AJ318" s="290"/>
      <c r="AK318" s="290"/>
      <c r="AL318" s="290"/>
      <c r="AM318" s="290"/>
      <c r="AN318" s="290"/>
      <c r="AO318" s="290"/>
      <c r="AP318" s="290"/>
      <c r="AQ318" s="290"/>
      <c r="AR318" s="290"/>
      <c r="AS318" s="290"/>
      <c r="AT318" s="291"/>
      <c r="AU318" s="292"/>
      <c r="AV318" s="293"/>
      <c r="AW318" s="293"/>
      <c r="AX318" s="295"/>
    </row>
    <row r="319" spans="1:50" ht="24.75" hidden="1" customHeight="1" x14ac:dyDescent="0.15">
      <c r="A319" s="328"/>
      <c r="B319" s="329"/>
      <c r="C319" s="329"/>
      <c r="D319" s="329"/>
      <c r="E319" s="329"/>
      <c r="F319" s="330"/>
      <c r="G319" s="286"/>
      <c r="H319" s="287"/>
      <c r="I319" s="287"/>
      <c r="J319" s="287"/>
      <c r="K319" s="288"/>
      <c r="L319" s="289"/>
      <c r="M319" s="290"/>
      <c r="N319" s="290"/>
      <c r="O319" s="290"/>
      <c r="P319" s="290"/>
      <c r="Q319" s="290"/>
      <c r="R319" s="290"/>
      <c r="S319" s="290"/>
      <c r="T319" s="290"/>
      <c r="U319" s="290"/>
      <c r="V319" s="290"/>
      <c r="W319" s="290"/>
      <c r="X319" s="291"/>
      <c r="Y319" s="292"/>
      <c r="Z319" s="293"/>
      <c r="AA319" s="293"/>
      <c r="AB319" s="294"/>
      <c r="AC319" s="286"/>
      <c r="AD319" s="287"/>
      <c r="AE319" s="287"/>
      <c r="AF319" s="287"/>
      <c r="AG319" s="288"/>
      <c r="AH319" s="289"/>
      <c r="AI319" s="290"/>
      <c r="AJ319" s="290"/>
      <c r="AK319" s="290"/>
      <c r="AL319" s="290"/>
      <c r="AM319" s="290"/>
      <c r="AN319" s="290"/>
      <c r="AO319" s="290"/>
      <c r="AP319" s="290"/>
      <c r="AQ319" s="290"/>
      <c r="AR319" s="290"/>
      <c r="AS319" s="290"/>
      <c r="AT319" s="291"/>
      <c r="AU319" s="292"/>
      <c r="AV319" s="293"/>
      <c r="AW319" s="293"/>
      <c r="AX319" s="295"/>
    </row>
    <row r="320" spans="1:50" ht="35.1" customHeight="1" x14ac:dyDescent="0.15">
      <c r="A320" s="328"/>
      <c r="B320" s="329"/>
      <c r="C320" s="329"/>
      <c r="D320" s="329"/>
      <c r="E320" s="329"/>
      <c r="F320" s="330"/>
      <c r="G320" s="277" t="s">
        <v>18</v>
      </c>
      <c r="H320" s="278"/>
      <c r="I320" s="278"/>
      <c r="J320" s="278"/>
      <c r="K320" s="278"/>
      <c r="L320" s="279"/>
      <c r="M320" s="280"/>
      <c r="N320" s="280"/>
      <c r="O320" s="280"/>
      <c r="P320" s="280"/>
      <c r="Q320" s="280"/>
      <c r="R320" s="280"/>
      <c r="S320" s="280"/>
      <c r="T320" s="280"/>
      <c r="U320" s="280"/>
      <c r="V320" s="280"/>
      <c r="W320" s="280"/>
      <c r="X320" s="281"/>
      <c r="Y320" s="282">
        <f>SUM(Y310:AB319)</f>
        <v>0</v>
      </c>
      <c r="Z320" s="283"/>
      <c r="AA320" s="283"/>
      <c r="AB320" s="284"/>
      <c r="AC320" s="277" t="s">
        <v>18</v>
      </c>
      <c r="AD320" s="278"/>
      <c r="AE320" s="278"/>
      <c r="AF320" s="278"/>
      <c r="AG320" s="278"/>
      <c r="AH320" s="279"/>
      <c r="AI320" s="280"/>
      <c r="AJ320" s="280"/>
      <c r="AK320" s="280"/>
      <c r="AL320" s="280"/>
      <c r="AM320" s="280"/>
      <c r="AN320" s="280"/>
      <c r="AO320" s="280"/>
      <c r="AP320" s="280"/>
      <c r="AQ320" s="280"/>
      <c r="AR320" s="280"/>
      <c r="AS320" s="280"/>
      <c r="AT320" s="281"/>
      <c r="AU320" s="282">
        <f>SUM(AU310:AX319)</f>
        <v>0</v>
      </c>
      <c r="AV320" s="283"/>
      <c r="AW320" s="283"/>
      <c r="AX320" s="285"/>
    </row>
    <row r="321" spans="1:51" ht="24.75" hidden="1" customHeight="1" x14ac:dyDescent="0.15">
      <c r="A321" s="328"/>
      <c r="B321" s="329"/>
      <c r="C321" s="329"/>
      <c r="D321" s="329"/>
      <c r="E321" s="329"/>
      <c r="F321" s="330"/>
      <c r="G321" s="306" t="s">
        <v>218</v>
      </c>
      <c r="H321" s="307"/>
      <c r="I321" s="307"/>
      <c r="J321" s="307"/>
      <c r="K321" s="307"/>
      <c r="L321" s="307"/>
      <c r="M321" s="307"/>
      <c r="N321" s="307"/>
      <c r="O321" s="307"/>
      <c r="P321" s="307"/>
      <c r="Q321" s="307"/>
      <c r="R321" s="307"/>
      <c r="S321" s="307"/>
      <c r="T321" s="307"/>
      <c r="U321" s="307"/>
      <c r="V321" s="307"/>
      <c r="W321" s="307"/>
      <c r="X321" s="307"/>
      <c r="Y321" s="307"/>
      <c r="Z321" s="307"/>
      <c r="AA321" s="307"/>
      <c r="AB321" s="308"/>
      <c r="AC321" s="306" t="s">
        <v>217</v>
      </c>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9"/>
      <c r="AY321">
        <f>COUNTA($G$323,$AC$323)</f>
        <v>0</v>
      </c>
    </row>
    <row r="322" spans="1:51" ht="24.75" hidden="1" customHeight="1" x14ac:dyDescent="0.15">
      <c r="A322" s="328"/>
      <c r="B322" s="329"/>
      <c r="C322" s="329"/>
      <c r="D322" s="329"/>
      <c r="E322" s="329"/>
      <c r="F322" s="330"/>
      <c r="G322" s="310" t="s">
        <v>15</v>
      </c>
      <c r="H322" s="311"/>
      <c r="I322" s="311"/>
      <c r="J322" s="311"/>
      <c r="K322" s="311"/>
      <c r="L322" s="312" t="s">
        <v>16</v>
      </c>
      <c r="M322" s="311"/>
      <c r="N322" s="311"/>
      <c r="O322" s="311"/>
      <c r="P322" s="311"/>
      <c r="Q322" s="311"/>
      <c r="R322" s="311"/>
      <c r="S322" s="311"/>
      <c r="T322" s="311"/>
      <c r="U322" s="311"/>
      <c r="V322" s="311"/>
      <c r="W322" s="311"/>
      <c r="X322" s="313"/>
      <c r="Y322" s="314" t="s">
        <v>17</v>
      </c>
      <c r="Z322" s="315"/>
      <c r="AA322" s="315"/>
      <c r="AB322" s="316"/>
      <c r="AC322" s="310" t="s">
        <v>15</v>
      </c>
      <c r="AD322" s="311"/>
      <c r="AE322" s="311"/>
      <c r="AF322" s="311"/>
      <c r="AG322" s="311"/>
      <c r="AH322" s="312" t="s">
        <v>16</v>
      </c>
      <c r="AI322" s="311"/>
      <c r="AJ322" s="311"/>
      <c r="AK322" s="311"/>
      <c r="AL322" s="311"/>
      <c r="AM322" s="311"/>
      <c r="AN322" s="311"/>
      <c r="AO322" s="311"/>
      <c r="AP322" s="311"/>
      <c r="AQ322" s="311"/>
      <c r="AR322" s="311"/>
      <c r="AS322" s="311"/>
      <c r="AT322" s="313"/>
      <c r="AU322" s="314" t="s">
        <v>17</v>
      </c>
      <c r="AV322" s="315"/>
      <c r="AW322" s="315"/>
      <c r="AX322" s="317"/>
      <c r="AY322">
        <f t="shared" ref="AY322:AY333" si="11">$AY$321</f>
        <v>0</v>
      </c>
    </row>
    <row r="323" spans="1:51" ht="24.75" hidden="1" customHeight="1" x14ac:dyDescent="0.15">
      <c r="A323" s="328"/>
      <c r="B323" s="329"/>
      <c r="C323" s="329"/>
      <c r="D323" s="329"/>
      <c r="E323" s="329"/>
      <c r="F323" s="330"/>
      <c r="G323" s="296"/>
      <c r="H323" s="297"/>
      <c r="I323" s="297"/>
      <c r="J323" s="297"/>
      <c r="K323" s="298"/>
      <c r="L323" s="299"/>
      <c r="M323" s="300"/>
      <c r="N323" s="300"/>
      <c r="O323" s="300"/>
      <c r="P323" s="300"/>
      <c r="Q323" s="300"/>
      <c r="R323" s="300"/>
      <c r="S323" s="300"/>
      <c r="T323" s="300"/>
      <c r="U323" s="300"/>
      <c r="V323" s="300"/>
      <c r="W323" s="300"/>
      <c r="X323" s="301"/>
      <c r="Y323" s="302"/>
      <c r="Z323" s="303"/>
      <c r="AA323" s="303"/>
      <c r="AB323" s="304"/>
      <c r="AC323" s="296"/>
      <c r="AD323" s="297"/>
      <c r="AE323" s="297"/>
      <c r="AF323" s="297"/>
      <c r="AG323" s="298"/>
      <c r="AH323" s="299"/>
      <c r="AI323" s="300"/>
      <c r="AJ323" s="300"/>
      <c r="AK323" s="300"/>
      <c r="AL323" s="300"/>
      <c r="AM323" s="300"/>
      <c r="AN323" s="300"/>
      <c r="AO323" s="300"/>
      <c r="AP323" s="300"/>
      <c r="AQ323" s="300"/>
      <c r="AR323" s="300"/>
      <c r="AS323" s="300"/>
      <c r="AT323" s="301"/>
      <c r="AU323" s="302"/>
      <c r="AV323" s="303"/>
      <c r="AW323" s="303"/>
      <c r="AX323" s="305"/>
      <c r="AY323">
        <f t="shared" si="11"/>
        <v>0</v>
      </c>
    </row>
    <row r="324" spans="1:51" ht="24.75" hidden="1" customHeight="1" x14ac:dyDescent="0.15">
      <c r="A324" s="328"/>
      <c r="B324" s="329"/>
      <c r="C324" s="329"/>
      <c r="D324" s="329"/>
      <c r="E324" s="329"/>
      <c r="F324" s="330"/>
      <c r="G324" s="286"/>
      <c r="H324" s="287"/>
      <c r="I324" s="287"/>
      <c r="J324" s="287"/>
      <c r="K324" s="288"/>
      <c r="L324" s="289"/>
      <c r="M324" s="290"/>
      <c r="N324" s="290"/>
      <c r="O324" s="290"/>
      <c r="P324" s="290"/>
      <c r="Q324" s="290"/>
      <c r="R324" s="290"/>
      <c r="S324" s="290"/>
      <c r="T324" s="290"/>
      <c r="U324" s="290"/>
      <c r="V324" s="290"/>
      <c r="W324" s="290"/>
      <c r="X324" s="291"/>
      <c r="Y324" s="292"/>
      <c r="Z324" s="293"/>
      <c r="AA324" s="293"/>
      <c r="AB324" s="294"/>
      <c r="AC324" s="286"/>
      <c r="AD324" s="287"/>
      <c r="AE324" s="287"/>
      <c r="AF324" s="287"/>
      <c r="AG324" s="288"/>
      <c r="AH324" s="289"/>
      <c r="AI324" s="290"/>
      <c r="AJ324" s="290"/>
      <c r="AK324" s="290"/>
      <c r="AL324" s="290"/>
      <c r="AM324" s="290"/>
      <c r="AN324" s="290"/>
      <c r="AO324" s="290"/>
      <c r="AP324" s="290"/>
      <c r="AQ324" s="290"/>
      <c r="AR324" s="290"/>
      <c r="AS324" s="290"/>
      <c r="AT324" s="291"/>
      <c r="AU324" s="292"/>
      <c r="AV324" s="293"/>
      <c r="AW324" s="293"/>
      <c r="AX324" s="295"/>
      <c r="AY324">
        <f t="shared" si="11"/>
        <v>0</v>
      </c>
    </row>
    <row r="325" spans="1:51" ht="24.75" hidden="1" customHeight="1" x14ac:dyDescent="0.15">
      <c r="A325" s="328"/>
      <c r="B325" s="329"/>
      <c r="C325" s="329"/>
      <c r="D325" s="329"/>
      <c r="E325" s="329"/>
      <c r="F325" s="330"/>
      <c r="G325" s="286"/>
      <c r="H325" s="287"/>
      <c r="I325" s="287"/>
      <c r="J325" s="287"/>
      <c r="K325" s="288"/>
      <c r="L325" s="289"/>
      <c r="M325" s="290"/>
      <c r="N325" s="290"/>
      <c r="O325" s="290"/>
      <c r="P325" s="290"/>
      <c r="Q325" s="290"/>
      <c r="R325" s="290"/>
      <c r="S325" s="290"/>
      <c r="T325" s="290"/>
      <c r="U325" s="290"/>
      <c r="V325" s="290"/>
      <c r="W325" s="290"/>
      <c r="X325" s="291"/>
      <c r="Y325" s="292"/>
      <c r="Z325" s="293"/>
      <c r="AA325" s="293"/>
      <c r="AB325" s="294"/>
      <c r="AC325" s="286"/>
      <c r="AD325" s="287"/>
      <c r="AE325" s="287"/>
      <c r="AF325" s="287"/>
      <c r="AG325" s="288"/>
      <c r="AH325" s="289"/>
      <c r="AI325" s="290"/>
      <c r="AJ325" s="290"/>
      <c r="AK325" s="290"/>
      <c r="AL325" s="290"/>
      <c r="AM325" s="290"/>
      <c r="AN325" s="290"/>
      <c r="AO325" s="290"/>
      <c r="AP325" s="290"/>
      <c r="AQ325" s="290"/>
      <c r="AR325" s="290"/>
      <c r="AS325" s="290"/>
      <c r="AT325" s="291"/>
      <c r="AU325" s="292"/>
      <c r="AV325" s="293"/>
      <c r="AW325" s="293"/>
      <c r="AX325" s="295"/>
      <c r="AY325">
        <f t="shared" si="11"/>
        <v>0</v>
      </c>
    </row>
    <row r="326" spans="1:51" ht="24.75" hidden="1" customHeight="1" x14ac:dyDescent="0.15">
      <c r="A326" s="328"/>
      <c r="B326" s="329"/>
      <c r="C326" s="329"/>
      <c r="D326" s="329"/>
      <c r="E326" s="329"/>
      <c r="F326" s="330"/>
      <c r="G326" s="286"/>
      <c r="H326" s="287"/>
      <c r="I326" s="287"/>
      <c r="J326" s="287"/>
      <c r="K326" s="288"/>
      <c r="L326" s="289"/>
      <c r="M326" s="290"/>
      <c r="N326" s="290"/>
      <c r="O326" s="290"/>
      <c r="P326" s="290"/>
      <c r="Q326" s="290"/>
      <c r="R326" s="290"/>
      <c r="S326" s="290"/>
      <c r="T326" s="290"/>
      <c r="U326" s="290"/>
      <c r="V326" s="290"/>
      <c r="W326" s="290"/>
      <c r="X326" s="291"/>
      <c r="Y326" s="292"/>
      <c r="Z326" s="293"/>
      <c r="AA326" s="293"/>
      <c r="AB326" s="294"/>
      <c r="AC326" s="286"/>
      <c r="AD326" s="287"/>
      <c r="AE326" s="287"/>
      <c r="AF326" s="287"/>
      <c r="AG326" s="288"/>
      <c r="AH326" s="289"/>
      <c r="AI326" s="290"/>
      <c r="AJ326" s="290"/>
      <c r="AK326" s="290"/>
      <c r="AL326" s="290"/>
      <c r="AM326" s="290"/>
      <c r="AN326" s="290"/>
      <c r="AO326" s="290"/>
      <c r="AP326" s="290"/>
      <c r="AQ326" s="290"/>
      <c r="AR326" s="290"/>
      <c r="AS326" s="290"/>
      <c r="AT326" s="291"/>
      <c r="AU326" s="292"/>
      <c r="AV326" s="293"/>
      <c r="AW326" s="293"/>
      <c r="AX326" s="295"/>
      <c r="AY326">
        <f t="shared" si="11"/>
        <v>0</v>
      </c>
    </row>
    <row r="327" spans="1:51" ht="24.75" hidden="1" customHeight="1" x14ac:dyDescent="0.15">
      <c r="A327" s="328"/>
      <c r="B327" s="329"/>
      <c r="C327" s="329"/>
      <c r="D327" s="329"/>
      <c r="E327" s="329"/>
      <c r="F327" s="330"/>
      <c r="G327" s="286"/>
      <c r="H327" s="287"/>
      <c r="I327" s="287"/>
      <c r="J327" s="287"/>
      <c r="K327" s="288"/>
      <c r="L327" s="289"/>
      <c r="M327" s="290"/>
      <c r="N327" s="290"/>
      <c r="O327" s="290"/>
      <c r="P327" s="290"/>
      <c r="Q327" s="290"/>
      <c r="R327" s="290"/>
      <c r="S327" s="290"/>
      <c r="T327" s="290"/>
      <c r="U327" s="290"/>
      <c r="V327" s="290"/>
      <c r="W327" s="290"/>
      <c r="X327" s="291"/>
      <c r="Y327" s="292"/>
      <c r="Z327" s="293"/>
      <c r="AA327" s="293"/>
      <c r="AB327" s="294"/>
      <c r="AC327" s="286"/>
      <c r="AD327" s="287"/>
      <c r="AE327" s="287"/>
      <c r="AF327" s="287"/>
      <c r="AG327" s="288"/>
      <c r="AH327" s="289"/>
      <c r="AI327" s="290"/>
      <c r="AJ327" s="290"/>
      <c r="AK327" s="290"/>
      <c r="AL327" s="290"/>
      <c r="AM327" s="290"/>
      <c r="AN327" s="290"/>
      <c r="AO327" s="290"/>
      <c r="AP327" s="290"/>
      <c r="AQ327" s="290"/>
      <c r="AR327" s="290"/>
      <c r="AS327" s="290"/>
      <c r="AT327" s="291"/>
      <c r="AU327" s="292"/>
      <c r="AV327" s="293"/>
      <c r="AW327" s="293"/>
      <c r="AX327" s="295"/>
      <c r="AY327">
        <f t="shared" si="11"/>
        <v>0</v>
      </c>
    </row>
    <row r="328" spans="1:51" ht="24.75" hidden="1" customHeight="1" x14ac:dyDescent="0.15">
      <c r="A328" s="328"/>
      <c r="B328" s="329"/>
      <c r="C328" s="329"/>
      <c r="D328" s="329"/>
      <c r="E328" s="329"/>
      <c r="F328" s="330"/>
      <c r="G328" s="286"/>
      <c r="H328" s="287"/>
      <c r="I328" s="287"/>
      <c r="J328" s="287"/>
      <c r="K328" s="288"/>
      <c r="L328" s="289"/>
      <c r="M328" s="290"/>
      <c r="N328" s="290"/>
      <c r="O328" s="290"/>
      <c r="P328" s="290"/>
      <c r="Q328" s="290"/>
      <c r="R328" s="290"/>
      <c r="S328" s="290"/>
      <c r="T328" s="290"/>
      <c r="U328" s="290"/>
      <c r="V328" s="290"/>
      <c r="W328" s="290"/>
      <c r="X328" s="291"/>
      <c r="Y328" s="292"/>
      <c r="Z328" s="293"/>
      <c r="AA328" s="293"/>
      <c r="AB328" s="294"/>
      <c r="AC328" s="286"/>
      <c r="AD328" s="287"/>
      <c r="AE328" s="287"/>
      <c r="AF328" s="287"/>
      <c r="AG328" s="288"/>
      <c r="AH328" s="289"/>
      <c r="AI328" s="290"/>
      <c r="AJ328" s="290"/>
      <c r="AK328" s="290"/>
      <c r="AL328" s="290"/>
      <c r="AM328" s="290"/>
      <c r="AN328" s="290"/>
      <c r="AO328" s="290"/>
      <c r="AP328" s="290"/>
      <c r="AQ328" s="290"/>
      <c r="AR328" s="290"/>
      <c r="AS328" s="290"/>
      <c r="AT328" s="291"/>
      <c r="AU328" s="292"/>
      <c r="AV328" s="293"/>
      <c r="AW328" s="293"/>
      <c r="AX328" s="295"/>
      <c r="AY328">
        <f t="shared" si="11"/>
        <v>0</v>
      </c>
    </row>
    <row r="329" spans="1:51" ht="24.75" hidden="1" customHeight="1" x14ac:dyDescent="0.15">
      <c r="A329" s="328"/>
      <c r="B329" s="329"/>
      <c r="C329" s="329"/>
      <c r="D329" s="329"/>
      <c r="E329" s="329"/>
      <c r="F329" s="330"/>
      <c r="G329" s="286"/>
      <c r="H329" s="287"/>
      <c r="I329" s="287"/>
      <c r="J329" s="287"/>
      <c r="K329" s="288"/>
      <c r="L329" s="289"/>
      <c r="M329" s="290"/>
      <c r="N329" s="290"/>
      <c r="O329" s="290"/>
      <c r="P329" s="290"/>
      <c r="Q329" s="290"/>
      <c r="R329" s="290"/>
      <c r="S329" s="290"/>
      <c r="T329" s="290"/>
      <c r="U329" s="290"/>
      <c r="V329" s="290"/>
      <c r="W329" s="290"/>
      <c r="X329" s="291"/>
      <c r="Y329" s="292"/>
      <c r="Z329" s="293"/>
      <c r="AA329" s="293"/>
      <c r="AB329" s="294"/>
      <c r="AC329" s="286"/>
      <c r="AD329" s="287"/>
      <c r="AE329" s="287"/>
      <c r="AF329" s="287"/>
      <c r="AG329" s="288"/>
      <c r="AH329" s="289"/>
      <c r="AI329" s="290"/>
      <c r="AJ329" s="290"/>
      <c r="AK329" s="290"/>
      <c r="AL329" s="290"/>
      <c r="AM329" s="290"/>
      <c r="AN329" s="290"/>
      <c r="AO329" s="290"/>
      <c r="AP329" s="290"/>
      <c r="AQ329" s="290"/>
      <c r="AR329" s="290"/>
      <c r="AS329" s="290"/>
      <c r="AT329" s="291"/>
      <c r="AU329" s="292"/>
      <c r="AV329" s="293"/>
      <c r="AW329" s="293"/>
      <c r="AX329" s="295"/>
      <c r="AY329">
        <f t="shared" si="11"/>
        <v>0</v>
      </c>
    </row>
    <row r="330" spans="1:51" ht="24.75" hidden="1" customHeight="1" x14ac:dyDescent="0.15">
      <c r="A330" s="328"/>
      <c r="B330" s="329"/>
      <c r="C330" s="329"/>
      <c r="D330" s="329"/>
      <c r="E330" s="329"/>
      <c r="F330" s="330"/>
      <c r="G330" s="286"/>
      <c r="H330" s="287"/>
      <c r="I330" s="287"/>
      <c r="J330" s="287"/>
      <c r="K330" s="288"/>
      <c r="L330" s="289"/>
      <c r="M330" s="290"/>
      <c r="N330" s="290"/>
      <c r="O330" s="290"/>
      <c r="P330" s="290"/>
      <c r="Q330" s="290"/>
      <c r="R330" s="290"/>
      <c r="S330" s="290"/>
      <c r="T330" s="290"/>
      <c r="U330" s="290"/>
      <c r="V330" s="290"/>
      <c r="W330" s="290"/>
      <c r="X330" s="291"/>
      <c r="Y330" s="292"/>
      <c r="Z330" s="293"/>
      <c r="AA330" s="293"/>
      <c r="AB330" s="294"/>
      <c r="AC330" s="286"/>
      <c r="AD330" s="287"/>
      <c r="AE330" s="287"/>
      <c r="AF330" s="287"/>
      <c r="AG330" s="288"/>
      <c r="AH330" s="289"/>
      <c r="AI330" s="290"/>
      <c r="AJ330" s="290"/>
      <c r="AK330" s="290"/>
      <c r="AL330" s="290"/>
      <c r="AM330" s="290"/>
      <c r="AN330" s="290"/>
      <c r="AO330" s="290"/>
      <c r="AP330" s="290"/>
      <c r="AQ330" s="290"/>
      <c r="AR330" s="290"/>
      <c r="AS330" s="290"/>
      <c r="AT330" s="291"/>
      <c r="AU330" s="292"/>
      <c r="AV330" s="293"/>
      <c r="AW330" s="293"/>
      <c r="AX330" s="295"/>
      <c r="AY330">
        <f t="shared" si="11"/>
        <v>0</v>
      </c>
    </row>
    <row r="331" spans="1:51" ht="24.75" hidden="1" customHeight="1" x14ac:dyDescent="0.15">
      <c r="A331" s="328"/>
      <c r="B331" s="329"/>
      <c r="C331" s="329"/>
      <c r="D331" s="329"/>
      <c r="E331" s="329"/>
      <c r="F331" s="330"/>
      <c r="G331" s="286"/>
      <c r="H331" s="287"/>
      <c r="I331" s="287"/>
      <c r="J331" s="287"/>
      <c r="K331" s="288"/>
      <c r="L331" s="289"/>
      <c r="M331" s="290"/>
      <c r="N331" s="290"/>
      <c r="O331" s="290"/>
      <c r="P331" s="290"/>
      <c r="Q331" s="290"/>
      <c r="R331" s="290"/>
      <c r="S331" s="290"/>
      <c r="T331" s="290"/>
      <c r="U331" s="290"/>
      <c r="V331" s="290"/>
      <c r="W331" s="290"/>
      <c r="X331" s="291"/>
      <c r="Y331" s="292"/>
      <c r="Z331" s="293"/>
      <c r="AA331" s="293"/>
      <c r="AB331" s="294"/>
      <c r="AC331" s="286"/>
      <c r="AD331" s="287"/>
      <c r="AE331" s="287"/>
      <c r="AF331" s="287"/>
      <c r="AG331" s="288"/>
      <c r="AH331" s="289"/>
      <c r="AI331" s="290"/>
      <c r="AJ331" s="290"/>
      <c r="AK331" s="290"/>
      <c r="AL331" s="290"/>
      <c r="AM331" s="290"/>
      <c r="AN331" s="290"/>
      <c r="AO331" s="290"/>
      <c r="AP331" s="290"/>
      <c r="AQ331" s="290"/>
      <c r="AR331" s="290"/>
      <c r="AS331" s="290"/>
      <c r="AT331" s="291"/>
      <c r="AU331" s="292"/>
      <c r="AV331" s="293"/>
      <c r="AW331" s="293"/>
      <c r="AX331" s="295"/>
      <c r="AY331">
        <f t="shared" si="11"/>
        <v>0</v>
      </c>
    </row>
    <row r="332" spans="1:51" ht="24.75" hidden="1" customHeight="1" x14ac:dyDescent="0.15">
      <c r="A332" s="328"/>
      <c r="B332" s="329"/>
      <c r="C332" s="329"/>
      <c r="D332" s="329"/>
      <c r="E332" s="329"/>
      <c r="F332" s="330"/>
      <c r="G332" s="286"/>
      <c r="H332" s="287"/>
      <c r="I332" s="287"/>
      <c r="J332" s="287"/>
      <c r="K332" s="288"/>
      <c r="L332" s="289"/>
      <c r="M332" s="290"/>
      <c r="N332" s="290"/>
      <c r="O332" s="290"/>
      <c r="P332" s="290"/>
      <c r="Q332" s="290"/>
      <c r="R332" s="290"/>
      <c r="S332" s="290"/>
      <c r="T332" s="290"/>
      <c r="U332" s="290"/>
      <c r="V332" s="290"/>
      <c r="W332" s="290"/>
      <c r="X332" s="291"/>
      <c r="Y332" s="292"/>
      <c r="Z332" s="293"/>
      <c r="AA332" s="293"/>
      <c r="AB332" s="294"/>
      <c r="AC332" s="286"/>
      <c r="AD332" s="287"/>
      <c r="AE332" s="287"/>
      <c r="AF332" s="287"/>
      <c r="AG332" s="288"/>
      <c r="AH332" s="289"/>
      <c r="AI332" s="290"/>
      <c r="AJ332" s="290"/>
      <c r="AK332" s="290"/>
      <c r="AL332" s="290"/>
      <c r="AM332" s="290"/>
      <c r="AN332" s="290"/>
      <c r="AO332" s="290"/>
      <c r="AP332" s="290"/>
      <c r="AQ332" s="290"/>
      <c r="AR332" s="290"/>
      <c r="AS332" s="290"/>
      <c r="AT332" s="291"/>
      <c r="AU332" s="292"/>
      <c r="AV332" s="293"/>
      <c r="AW332" s="293"/>
      <c r="AX332" s="295"/>
      <c r="AY332">
        <f t="shared" si="11"/>
        <v>0</v>
      </c>
    </row>
    <row r="333" spans="1:51" ht="24.75" hidden="1" customHeight="1" thickBot="1" x14ac:dyDescent="0.2">
      <c r="A333" s="328"/>
      <c r="B333" s="329"/>
      <c r="C333" s="329"/>
      <c r="D333" s="329"/>
      <c r="E333" s="329"/>
      <c r="F333" s="330"/>
      <c r="G333" s="277" t="s">
        <v>18</v>
      </c>
      <c r="H333" s="278"/>
      <c r="I333" s="278"/>
      <c r="J333" s="278"/>
      <c r="K333" s="278"/>
      <c r="L333" s="279"/>
      <c r="M333" s="280"/>
      <c r="N333" s="280"/>
      <c r="O333" s="280"/>
      <c r="P333" s="280"/>
      <c r="Q333" s="280"/>
      <c r="R333" s="280"/>
      <c r="S333" s="280"/>
      <c r="T333" s="280"/>
      <c r="U333" s="280"/>
      <c r="V333" s="280"/>
      <c r="W333" s="280"/>
      <c r="X333" s="281"/>
      <c r="Y333" s="282">
        <f>SUM(Y323:AB332)</f>
        <v>0</v>
      </c>
      <c r="Z333" s="283"/>
      <c r="AA333" s="283"/>
      <c r="AB333" s="284"/>
      <c r="AC333" s="277" t="s">
        <v>18</v>
      </c>
      <c r="AD333" s="278"/>
      <c r="AE333" s="278"/>
      <c r="AF333" s="278"/>
      <c r="AG333" s="278"/>
      <c r="AH333" s="279"/>
      <c r="AI333" s="280"/>
      <c r="AJ333" s="280"/>
      <c r="AK333" s="280"/>
      <c r="AL333" s="280"/>
      <c r="AM333" s="280"/>
      <c r="AN333" s="280"/>
      <c r="AO333" s="280"/>
      <c r="AP333" s="280"/>
      <c r="AQ333" s="280"/>
      <c r="AR333" s="280"/>
      <c r="AS333" s="280"/>
      <c r="AT333" s="281"/>
      <c r="AU333" s="282">
        <f>SUM(AU323:AX332)</f>
        <v>0</v>
      </c>
      <c r="AV333" s="283"/>
      <c r="AW333" s="283"/>
      <c r="AX333" s="285"/>
      <c r="AY333">
        <f t="shared" si="11"/>
        <v>0</v>
      </c>
    </row>
    <row r="334" spans="1:51" ht="24.75" hidden="1" customHeight="1" x14ac:dyDescent="0.15">
      <c r="A334" s="328"/>
      <c r="B334" s="329"/>
      <c r="C334" s="329"/>
      <c r="D334" s="329"/>
      <c r="E334" s="329"/>
      <c r="F334" s="330"/>
      <c r="G334" s="306" t="s">
        <v>219</v>
      </c>
      <c r="H334" s="307"/>
      <c r="I334" s="307"/>
      <c r="J334" s="307"/>
      <c r="K334" s="307"/>
      <c r="L334" s="307"/>
      <c r="M334" s="307"/>
      <c r="N334" s="307"/>
      <c r="O334" s="307"/>
      <c r="P334" s="307"/>
      <c r="Q334" s="307"/>
      <c r="R334" s="307"/>
      <c r="S334" s="307"/>
      <c r="T334" s="307"/>
      <c r="U334" s="307"/>
      <c r="V334" s="307"/>
      <c r="W334" s="307"/>
      <c r="X334" s="307"/>
      <c r="Y334" s="307"/>
      <c r="Z334" s="307"/>
      <c r="AA334" s="307"/>
      <c r="AB334" s="308"/>
      <c r="AC334" s="306" t="s">
        <v>220</v>
      </c>
      <c r="AD334" s="307"/>
      <c r="AE334" s="307"/>
      <c r="AF334" s="307"/>
      <c r="AG334" s="307"/>
      <c r="AH334" s="307"/>
      <c r="AI334" s="307"/>
      <c r="AJ334" s="307"/>
      <c r="AK334" s="307"/>
      <c r="AL334" s="307"/>
      <c r="AM334" s="307"/>
      <c r="AN334" s="307"/>
      <c r="AO334" s="307"/>
      <c r="AP334" s="307"/>
      <c r="AQ334" s="307"/>
      <c r="AR334" s="307"/>
      <c r="AS334" s="307"/>
      <c r="AT334" s="307"/>
      <c r="AU334" s="307"/>
      <c r="AV334" s="307"/>
      <c r="AW334" s="307"/>
      <c r="AX334" s="309"/>
      <c r="AY334">
        <f>COUNTA($G$336,$AC$336)</f>
        <v>0</v>
      </c>
    </row>
    <row r="335" spans="1:51" ht="24.75" hidden="1" customHeight="1" x14ac:dyDescent="0.15">
      <c r="A335" s="328"/>
      <c r="B335" s="329"/>
      <c r="C335" s="329"/>
      <c r="D335" s="329"/>
      <c r="E335" s="329"/>
      <c r="F335" s="330"/>
      <c r="G335" s="310" t="s">
        <v>15</v>
      </c>
      <c r="H335" s="311"/>
      <c r="I335" s="311"/>
      <c r="J335" s="311"/>
      <c r="K335" s="311"/>
      <c r="L335" s="312" t="s">
        <v>16</v>
      </c>
      <c r="M335" s="311"/>
      <c r="N335" s="311"/>
      <c r="O335" s="311"/>
      <c r="P335" s="311"/>
      <c r="Q335" s="311"/>
      <c r="R335" s="311"/>
      <c r="S335" s="311"/>
      <c r="T335" s="311"/>
      <c r="U335" s="311"/>
      <c r="V335" s="311"/>
      <c r="W335" s="311"/>
      <c r="X335" s="313"/>
      <c r="Y335" s="314" t="s">
        <v>17</v>
      </c>
      <c r="Z335" s="315"/>
      <c r="AA335" s="315"/>
      <c r="AB335" s="316"/>
      <c r="AC335" s="310" t="s">
        <v>15</v>
      </c>
      <c r="AD335" s="311"/>
      <c r="AE335" s="311"/>
      <c r="AF335" s="311"/>
      <c r="AG335" s="311"/>
      <c r="AH335" s="312" t="s">
        <v>16</v>
      </c>
      <c r="AI335" s="311"/>
      <c r="AJ335" s="311"/>
      <c r="AK335" s="311"/>
      <c r="AL335" s="311"/>
      <c r="AM335" s="311"/>
      <c r="AN335" s="311"/>
      <c r="AO335" s="311"/>
      <c r="AP335" s="311"/>
      <c r="AQ335" s="311"/>
      <c r="AR335" s="311"/>
      <c r="AS335" s="311"/>
      <c r="AT335" s="313"/>
      <c r="AU335" s="314" t="s">
        <v>17</v>
      </c>
      <c r="AV335" s="315"/>
      <c r="AW335" s="315"/>
      <c r="AX335" s="317"/>
      <c r="AY335">
        <f t="shared" ref="AY335:AY341" si="12">$AY$334</f>
        <v>0</v>
      </c>
    </row>
    <row r="336" spans="1:51" ht="24.75" hidden="1" customHeight="1" x14ac:dyDescent="0.15">
      <c r="A336" s="328"/>
      <c r="B336" s="329"/>
      <c r="C336" s="329"/>
      <c r="D336" s="329"/>
      <c r="E336" s="329"/>
      <c r="F336" s="330"/>
      <c r="G336" s="296"/>
      <c r="H336" s="297"/>
      <c r="I336" s="297"/>
      <c r="J336" s="297"/>
      <c r="K336" s="298"/>
      <c r="L336" s="299"/>
      <c r="M336" s="300"/>
      <c r="N336" s="300"/>
      <c r="O336" s="300"/>
      <c r="P336" s="300"/>
      <c r="Q336" s="300"/>
      <c r="R336" s="300"/>
      <c r="S336" s="300"/>
      <c r="T336" s="300"/>
      <c r="U336" s="300"/>
      <c r="V336" s="300"/>
      <c r="W336" s="300"/>
      <c r="X336" s="301"/>
      <c r="Y336" s="302"/>
      <c r="Z336" s="303"/>
      <c r="AA336" s="303"/>
      <c r="AB336" s="304"/>
      <c r="AC336" s="296"/>
      <c r="AD336" s="297"/>
      <c r="AE336" s="297"/>
      <c r="AF336" s="297"/>
      <c r="AG336" s="298"/>
      <c r="AH336" s="299"/>
      <c r="AI336" s="300"/>
      <c r="AJ336" s="300"/>
      <c r="AK336" s="300"/>
      <c r="AL336" s="300"/>
      <c r="AM336" s="300"/>
      <c r="AN336" s="300"/>
      <c r="AO336" s="300"/>
      <c r="AP336" s="300"/>
      <c r="AQ336" s="300"/>
      <c r="AR336" s="300"/>
      <c r="AS336" s="300"/>
      <c r="AT336" s="301"/>
      <c r="AU336" s="302"/>
      <c r="AV336" s="303"/>
      <c r="AW336" s="303"/>
      <c r="AX336" s="305"/>
      <c r="AY336">
        <f t="shared" si="12"/>
        <v>0</v>
      </c>
    </row>
    <row r="337" spans="1:51" ht="24.75" hidden="1" customHeight="1" x14ac:dyDescent="0.15">
      <c r="A337" s="328"/>
      <c r="B337" s="329"/>
      <c r="C337" s="329"/>
      <c r="D337" s="329"/>
      <c r="E337" s="329"/>
      <c r="F337" s="330"/>
      <c r="G337" s="286"/>
      <c r="H337" s="287"/>
      <c r="I337" s="287"/>
      <c r="J337" s="287"/>
      <c r="K337" s="288"/>
      <c r="L337" s="289"/>
      <c r="M337" s="290"/>
      <c r="N337" s="290"/>
      <c r="O337" s="290"/>
      <c r="P337" s="290"/>
      <c r="Q337" s="290"/>
      <c r="R337" s="290"/>
      <c r="S337" s="290"/>
      <c r="T337" s="290"/>
      <c r="U337" s="290"/>
      <c r="V337" s="290"/>
      <c r="W337" s="290"/>
      <c r="X337" s="291"/>
      <c r="Y337" s="292"/>
      <c r="Z337" s="293"/>
      <c r="AA337" s="293"/>
      <c r="AB337" s="294"/>
      <c r="AC337" s="286"/>
      <c r="AD337" s="287"/>
      <c r="AE337" s="287"/>
      <c r="AF337" s="287"/>
      <c r="AG337" s="288"/>
      <c r="AH337" s="289"/>
      <c r="AI337" s="290"/>
      <c r="AJ337" s="290"/>
      <c r="AK337" s="290"/>
      <c r="AL337" s="290"/>
      <c r="AM337" s="290"/>
      <c r="AN337" s="290"/>
      <c r="AO337" s="290"/>
      <c r="AP337" s="290"/>
      <c r="AQ337" s="290"/>
      <c r="AR337" s="290"/>
      <c r="AS337" s="290"/>
      <c r="AT337" s="291"/>
      <c r="AU337" s="292"/>
      <c r="AV337" s="293"/>
      <c r="AW337" s="293"/>
      <c r="AX337" s="295"/>
      <c r="AY337">
        <f t="shared" si="12"/>
        <v>0</v>
      </c>
    </row>
    <row r="338" spans="1:51" ht="24.75" hidden="1" customHeight="1" x14ac:dyDescent="0.15">
      <c r="A338" s="328"/>
      <c r="B338" s="329"/>
      <c r="C338" s="329"/>
      <c r="D338" s="329"/>
      <c r="E338" s="329"/>
      <c r="F338" s="330"/>
      <c r="G338" s="286"/>
      <c r="H338" s="287"/>
      <c r="I338" s="287"/>
      <c r="J338" s="287"/>
      <c r="K338" s="288"/>
      <c r="L338" s="289"/>
      <c r="M338" s="290"/>
      <c r="N338" s="290"/>
      <c r="O338" s="290"/>
      <c r="P338" s="290"/>
      <c r="Q338" s="290"/>
      <c r="R338" s="290"/>
      <c r="S338" s="290"/>
      <c r="T338" s="290"/>
      <c r="U338" s="290"/>
      <c r="V338" s="290"/>
      <c r="W338" s="290"/>
      <c r="X338" s="291"/>
      <c r="Y338" s="292"/>
      <c r="Z338" s="293"/>
      <c r="AA338" s="293"/>
      <c r="AB338" s="294"/>
      <c r="AC338" s="286"/>
      <c r="AD338" s="287"/>
      <c r="AE338" s="287"/>
      <c r="AF338" s="287"/>
      <c r="AG338" s="288"/>
      <c r="AH338" s="289"/>
      <c r="AI338" s="290"/>
      <c r="AJ338" s="290"/>
      <c r="AK338" s="290"/>
      <c r="AL338" s="290"/>
      <c r="AM338" s="290"/>
      <c r="AN338" s="290"/>
      <c r="AO338" s="290"/>
      <c r="AP338" s="290"/>
      <c r="AQ338" s="290"/>
      <c r="AR338" s="290"/>
      <c r="AS338" s="290"/>
      <c r="AT338" s="291"/>
      <c r="AU338" s="292"/>
      <c r="AV338" s="293"/>
      <c r="AW338" s="293"/>
      <c r="AX338" s="295"/>
      <c r="AY338">
        <f t="shared" si="12"/>
        <v>0</v>
      </c>
    </row>
    <row r="339" spans="1:51" ht="24.75" hidden="1" customHeight="1" x14ac:dyDescent="0.15">
      <c r="A339" s="328"/>
      <c r="B339" s="329"/>
      <c r="C339" s="329"/>
      <c r="D339" s="329"/>
      <c r="E339" s="329"/>
      <c r="F339" s="330"/>
      <c r="G339" s="286"/>
      <c r="H339" s="287"/>
      <c r="I339" s="287"/>
      <c r="J339" s="287"/>
      <c r="K339" s="288"/>
      <c r="L339" s="289"/>
      <c r="M339" s="290"/>
      <c r="N339" s="290"/>
      <c r="O339" s="290"/>
      <c r="P339" s="290"/>
      <c r="Q339" s="290"/>
      <c r="R339" s="290"/>
      <c r="S339" s="290"/>
      <c r="T339" s="290"/>
      <c r="U339" s="290"/>
      <c r="V339" s="290"/>
      <c r="W339" s="290"/>
      <c r="X339" s="291"/>
      <c r="Y339" s="292"/>
      <c r="Z339" s="293"/>
      <c r="AA339" s="293"/>
      <c r="AB339" s="294"/>
      <c r="AC339" s="286"/>
      <c r="AD339" s="287"/>
      <c r="AE339" s="287"/>
      <c r="AF339" s="287"/>
      <c r="AG339" s="288"/>
      <c r="AH339" s="289"/>
      <c r="AI339" s="290"/>
      <c r="AJ339" s="290"/>
      <c r="AK339" s="290"/>
      <c r="AL339" s="290"/>
      <c r="AM339" s="290"/>
      <c r="AN339" s="290"/>
      <c r="AO339" s="290"/>
      <c r="AP339" s="290"/>
      <c r="AQ339" s="290"/>
      <c r="AR339" s="290"/>
      <c r="AS339" s="290"/>
      <c r="AT339" s="291"/>
      <c r="AU339" s="292"/>
      <c r="AV339" s="293"/>
      <c r="AW339" s="293"/>
      <c r="AX339" s="295"/>
      <c r="AY339">
        <f t="shared" si="12"/>
        <v>0</v>
      </c>
    </row>
    <row r="340" spans="1:51" ht="24.75" hidden="1" customHeight="1" x14ac:dyDescent="0.15">
      <c r="A340" s="328"/>
      <c r="B340" s="329"/>
      <c r="C340" s="329"/>
      <c r="D340" s="329"/>
      <c r="E340" s="329"/>
      <c r="F340" s="330"/>
      <c r="G340" s="286"/>
      <c r="H340" s="287"/>
      <c r="I340" s="287"/>
      <c r="J340" s="287"/>
      <c r="K340" s="288"/>
      <c r="L340" s="289"/>
      <c r="M340" s="290"/>
      <c r="N340" s="290"/>
      <c r="O340" s="290"/>
      <c r="P340" s="290"/>
      <c r="Q340" s="290"/>
      <c r="R340" s="290"/>
      <c r="S340" s="290"/>
      <c r="T340" s="290"/>
      <c r="U340" s="290"/>
      <c r="V340" s="290"/>
      <c r="W340" s="290"/>
      <c r="X340" s="291"/>
      <c r="Y340" s="292"/>
      <c r="Z340" s="293"/>
      <c r="AA340" s="293"/>
      <c r="AB340" s="294"/>
      <c r="AC340" s="286"/>
      <c r="AD340" s="287"/>
      <c r="AE340" s="287"/>
      <c r="AF340" s="287"/>
      <c r="AG340" s="288"/>
      <c r="AH340" s="289"/>
      <c r="AI340" s="290"/>
      <c r="AJ340" s="290"/>
      <c r="AK340" s="290"/>
      <c r="AL340" s="290"/>
      <c r="AM340" s="290"/>
      <c r="AN340" s="290"/>
      <c r="AO340" s="290"/>
      <c r="AP340" s="290"/>
      <c r="AQ340" s="290"/>
      <c r="AR340" s="290"/>
      <c r="AS340" s="290"/>
      <c r="AT340" s="291"/>
      <c r="AU340" s="292"/>
      <c r="AV340" s="293"/>
      <c r="AW340" s="293"/>
      <c r="AX340" s="295"/>
      <c r="AY340">
        <f t="shared" si="12"/>
        <v>0</v>
      </c>
    </row>
    <row r="341" spans="1:51" ht="24.75" hidden="1" customHeight="1" x14ac:dyDescent="0.15">
      <c r="A341" s="328"/>
      <c r="B341" s="329"/>
      <c r="C341" s="329"/>
      <c r="D341" s="329"/>
      <c r="E341" s="329"/>
      <c r="F341" s="330"/>
      <c r="G341" s="286"/>
      <c r="H341" s="287"/>
      <c r="I341" s="287"/>
      <c r="J341" s="287"/>
      <c r="K341" s="288"/>
      <c r="L341" s="289"/>
      <c r="M341" s="290"/>
      <c r="N341" s="290"/>
      <c r="O341" s="290"/>
      <c r="P341" s="290"/>
      <c r="Q341" s="290"/>
      <c r="R341" s="290"/>
      <c r="S341" s="290"/>
      <c r="T341" s="290"/>
      <c r="U341" s="290"/>
      <c r="V341" s="290"/>
      <c r="W341" s="290"/>
      <c r="X341" s="291"/>
      <c r="Y341" s="292"/>
      <c r="Z341" s="293"/>
      <c r="AA341" s="293"/>
      <c r="AB341" s="294"/>
      <c r="AC341" s="286"/>
      <c r="AD341" s="287"/>
      <c r="AE341" s="287"/>
      <c r="AF341" s="287"/>
      <c r="AG341" s="288"/>
      <c r="AH341" s="289"/>
      <c r="AI341" s="290"/>
      <c r="AJ341" s="290"/>
      <c r="AK341" s="290"/>
      <c r="AL341" s="290"/>
      <c r="AM341" s="290"/>
      <c r="AN341" s="290"/>
      <c r="AO341" s="290"/>
      <c r="AP341" s="290"/>
      <c r="AQ341" s="290"/>
      <c r="AR341" s="290"/>
      <c r="AS341" s="290"/>
      <c r="AT341" s="291"/>
      <c r="AU341" s="292"/>
      <c r="AV341" s="293"/>
      <c r="AW341" s="293"/>
      <c r="AX341" s="295"/>
      <c r="AY341">
        <f t="shared" si="12"/>
        <v>0</v>
      </c>
    </row>
    <row r="342" spans="1:51" ht="24.75" hidden="1" customHeight="1" x14ac:dyDescent="0.15">
      <c r="A342" s="328"/>
      <c r="B342" s="329"/>
      <c r="C342" s="329"/>
      <c r="D342" s="329"/>
      <c r="E342" s="329"/>
      <c r="F342" s="330"/>
      <c r="G342" s="286"/>
      <c r="H342" s="287"/>
      <c r="I342" s="287"/>
      <c r="J342" s="287"/>
      <c r="K342" s="288"/>
      <c r="L342" s="289"/>
      <c r="M342" s="290"/>
      <c r="N342" s="290"/>
      <c r="O342" s="290"/>
      <c r="P342" s="290"/>
      <c r="Q342" s="290"/>
      <c r="R342" s="290"/>
      <c r="S342" s="290"/>
      <c r="T342" s="290"/>
      <c r="U342" s="290"/>
      <c r="V342" s="290"/>
      <c r="W342" s="290"/>
      <c r="X342" s="291"/>
      <c r="Y342" s="292"/>
      <c r="Z342" s="293"/>
      <c r="AA342" s="293"/>
      <c r="AB342" s="294"/>
      <c r="AC342" s="286"/>
      <c r="AD342" s="287"/>
      <c r="AE342" s="287"/>
      <c r="AF342" s="287"/>
      <c r="AG342" s="288"/>
      <c r="AH342" s="289"/>
      <c r="AI342" s="290"/>
      <c r="AJ342" s="290"/>
      <c r="AK342" s="290"/>
      <c r="AL342" s="290"/>
      <c r="AM342" s="290"/>
      <c r="AN342" s="290"/>
      <c r="AO342" s="290"/>
      <c r="AP342" s="290"/>
      <c r="AQ342" s="290"/>
      <c r="AR342" s="290"/>
      <c r="AS342" s="290"/>
      <c r="AT342" s="291"/>
      <c r="AU342" s="292"/>
      <c r="AV342" s="293"/>
      <c r="AW342" s="293"/>
      <c r="AX342" s="295"/>
      <c r="AY342">
        <f t="shared" ref="AY342:AY346" si="13">$AY$334</f>
        <v>0</v>
      </c>
    </row>
    <row r="343" spans="1:51" ht="24.75" hidden="1" customHeight="1" x14ac:dyDescent="0.15">
      <c r="A343" s="328"/>
      <c r="B343" s="329"/>
      <c r="C343" s="329"/>
      <c r="D343" s="329"/>
      <c r="E343" s="329"/>
      <c r="F343" s="330"/>
      <c r="G343" s="286"/>
      <c r="H343" s="287"/>
      <c r="I343" s="287"/>
      <c r="J343" s="287"/>
      <c r="K343" s="288"/>
      <c r="L343" s="289"/>
      <c r="M343" s="290"/>
      <c r="N343" s="290"/>
      <c r="O343" s="290"/>
      <c r="P343" s="290"/>
      <c r="Q343" s="290"/>
      <c r="R343" s="290"/>
      <c r="S343" s="290"/>
      <c r="T343" s="290"/>
      <c r="U343" s="290"/>
      <c r="V343" s="290"/>
      <c r="W343" s="290"/>
      <c r="X343" s="291"/>
      <c r="Y343" s="292"/>
      <c r="Z343" s="293"/>
      <c r="AA343" s="293"/>
      <c r="AB343" s="294"/>
      <c r="AC343" s="286"/>
      <c r="AD343" s="287"/>
      <c r="AE343" s="287"/>
      <c r="AF343" s="287"/>
      <c r="AG343" s="288"/>
      <c r="AH343" s="289"/>
      <c r="AI343" s="290"/>
      <c r="AJ343" s="290"/>
      <c r="AK343" s="290"/>
      <c r="AL343" s="290"/>
      <c r="AM343" s="290"/>
      <c r="AN343" s="290"/>
      <c r="AO343" s="290"/>
      <c r="AP343" s="290"/>
      <c r="AQ343" s="290"/>
      <c r="AR343" s="290"/>
      <c r="AS343" s="290"/>
      <c r="AT343" s="291"/>
      <c r="AU343" s="292"/>
      <c r="AV343" s="293"/>
      <c r="AW343" s="293"/>
      <c r="AX343" s="295"/>
      <c r="AY343">
        <f t="shared" si="13"/>
        <v>0</v>
      </c>
    </row>
    <row r="344" spans="1:51" ht="24.75" hidden="1" customHeight="1" x14ac:dyDescent="0.15">
      <c r="A344" s="328"/>
      <c r="B344" s="329"/>
      <c r="C344" s="329"/>
      <c r="D344" s="329"/>
      <c r="E344" s="329"/>
      <c r="F344" s="330"/>
      <c r="G344" s="286"/>
      <c r="H344" s="287"/>
      <c r="I344" s="287"/>
      <c r="J344" s="287"/>
      <c r="K344" s="288"/>
      <c r="L344" s="289"/>
      <c r="M344" s="290"/>
      <c r="N344" s="290"/>
      <c r="O344" s="290"/>
      <c r="P344" s="290"/>
      <c r="Q344" s="290"/>
      <c r="R344" s="290"/>
      <c r="S344" s="290"/>
      <c r="T344" s="290"/>
      <c r="U344" s="290"/>
      <c r="V344" s="290"/>
      <c r="W344" s="290"/>
      <c r="X344" s="291"/>
      <c r="Y344" s="292"/>
      <c r="Z344" s="293"/>
      <c r="AA344" s="293"/>
      <c r="AB344" s="294"/>
      <c r="AC344" s="286"/>
      <c r="AD344" s="287"/>
      <c r="AE344" s="287"/>
      <c r="AF344" s="287"/>
      <c r="AG344" s="288"/>
      <c r="AH344" s="289"/>
      <c r="AI344" s="290"/>
      <c r="AJ344" s="290"/>
      <c r="AK344" s="290"/>
      <c r="AL344" s="290"/>
      <c r="AM344" s="290"/>
      <c r="AN344" s="290"/>
      <c r="AO344" s="290"/>
      <c r="AP344" s="290"/>
      <c r="AQ344" s="290"/>
      <c r="AR344" s="290"/>
      <c r="AS344" s="290"/>
      <c r="AT344" s="291"/>
      <c r="AU344" s="292"/>
      <c r="AV344" s="293"/>
      <c r="AW344" s="293"/>
      <c r="AX344" s="295"/>
      <c r="AY344">
        <f t="shared" si="13"/>
        <v>0</v>
      </c>
    </row>
    <row r="345" spans="1:51" ht="24.75" hidden="1" customHeight="1" x14ac:dyDescent="0.15">
      <c r="A345" s="328"/>
      <c r="B345" s="329"/>
      <c r="C345" s="329"/>
      <c r="D345" s="329"/>
      <c r="E345" s="329"/>
      <c r="F345" s="330"/>
      <c r="G345" s="286"/>
      <c r="H345" s="287"/>
      <c r="I345" s="287"/>
      <c r="J345" s="287"/>
      <c r="K345" s="288"/>
      <c r="L345" s="289"/>
      <c r="M345" s="290"/>
      <c r="N345" s="290"/>
      <c r="O345" s="290"/>
      <c r="P345" s="290"/>
      <c r="Q345" s="290"/>
      <c r="R345" s="290"/>
      <c r="S345" s="290"/>
      <c r="T345" s="290"/>
      <c r="U345" s="290"/>
      <c r="V345" s="290"/>
      <c r="W345" s="290"/>
      <c r="X345" s="291"/>
      <c r="Y345" s="292"/>
      <c r="Z345" s="293"/>
      <c r="AA345" s="293"/>
      <c r="AB345" s="294"/>
      <c r="AC345" s="286"/>
      <c r="AD345" s="287"/>
      <c r="AE345" s="287"/>
      <c r="AF345" s="287"/>
      <c r="AG345" s="288"/>
      <c r="AH345" s="289"/>
      <c r="AI345" s="290"/>
      <c r="AJ345" s="290"/>
      <c r="AK345" s="290"/>
      <c r="AL345" s="290"/>
      <c r="AM345" s="290"/>
      <c r="AN345" s="290"/>
      <c r="AO345" s="290"/>
      <c r="AP345" s="290"/>
      <c r="AQ345" s="290"/>
      <c r="AR345" s="290"/>
      <c r="AS345" s="290"/>
      <c r="AT345" s="291"/>
      <c r="AU345" s="292"/>
      <c r="AV345" s="293"/>
      <c r="AW345" s="293"/>
      <c r="AX345" s="295"/>
      <c r="AY345">
        <f t="shared" si="13"/>
        <v>0</v>
      </c>
    </row>
    <row r="346" spans="1:51" ht="24.75" hidden="1" customHeight="1" thickBot="1" x14ac:dyDescent="0.2">
      <c r="A346" s="328"/>
      <c r="B346" s="329"/>
      <c r="C346" s="329"/>
      <c r="D346" s="329"/>
      <c r="E346" s="329"/>
      <c r="F346" s="330"/>
      <c r="G346" s="277" t="s">
        <v>18</v>
      </c>
      <c r="H346" s="278"/>
      <c r="I346" s="278"/>
      <c r="J346" s="278"/>
      <c r="K346" s="278"/>
      <c r="L346" s="279"/>
      <c r="M346" s="280"/>
      <c r="N346" s="280"/>
      <c r="O346" s="280"/>
      <c r="P346" s="280"/>
      <c r="Q346" s="280"/>
      <c r="R346" s="280"/>
      <c r="S346" s="280"/>
      <c r="T346" s="280"/>
      <c r="U346" s="280"/>
      <c r="V346" s="280"/>
      <c r="W346" s="280"/>
      <c r="X346" s="281"/>
      <c r="Y346" s="282">
        <f>SUM(Y336:AB345)</f>
        <v>0</v>
      </c>
      <c r="Z346" s="283"/>
      <c r="AA346" s="283"/>
      <c r="AB346" s="284"/>
      <c r="AC346" s="277" t="s">
        <v>18</v>
      </c>
      <c r="AD346" s="278"/>
      <c r="AE346" s="278"/>
      <c r="AF346" s="278"/>
      <c r="AG346" s="278"/>
      <c r="AH346" s="279"/>
      <c r="AI346" s="280"/>
      <c r="AJ346" s="280"/>
      <c r="AK346" s="280"/>
      <c r="AL346" s="280"/>
      <c r="AM346" s="280"/>
      <c r="AN346" s="280"/>
      <c r="AO346" s="280"/>
      <c r="AP346" s="280"/>
      <c r="AQ346" s="280"/>
      <c r="AR346" s="280"/>
      <c r="AS346" s="280"/>
      <c r="AT346" s="281"/>
      <c r="AU346" s="282">
        <f>SUM(AU336:AX345)</f>
        <v>0</v>
      </c>
      <c r="AV346" s="283"/>
      <c r="AW346" s="283"/>
      <c r="AX346" s="285"/>
      <c r="AY346">
        <f t="shared" si="13"/>
        <v>0</v>
      </c>
    </row>
    <row r="347" spans="1:51" ht="24.75" hidden="1" customHeight="1" x14ac:dyDescent="0.15">
      <c r="A347" s="328"/>
      <c r="B347" s="329"/>
      <c r="C347" s="329"/>
      <c r="D347" s="329"/>
      <c r="E347" s="329"/>
      <c r="F347" s="330"/>
      <c r="G347" s="306" t="s">
        <v>195</v>
      </c>
      <c r="H347" s="307"/>
      <c r="I347" s="307"/>
      <c r="J347" s="307"/>
      <c r="K347" s="307"/>
      <c r="L347" s="307"/>
      <c r="M347" s="307"/>
      <c r="N347" s="307"/>
      <c r="O347" s="307"/>
      <c r="P347" s="307"/>
      <c r="Q347" s="307"/>
      <c r="R347" s="307"/>
      <c r="S347" s="307"/>
      <c r="T347" s="307"/>
      <c r="U347" s="307"/>
      <c r="V347" s="307"/>
      <c r="W347" s="307"/>
      <c r="X347" s="307"/>
      <c r="Y347" s="307"/>
      <c r="Z347" s="307"/>
      <c r="AA347" s="307"/>
      <c r="AB347" s="308"/>
      <c r="AC347" s="306" t="s">
        <v>167</v>
      </c>
      <c r="AD347" s="307"/>
      <c r="AE347" s="307"/>
      <c r="AF347" s="307"/>
      <c r="AG347" s="307"/>
      <c r="AH347" s="307"/>
      <c r="AI347" s="307"/>
      <c r="AJ347" s="307"/>
      <c r="AK347" s="307"/>
      <c r="AL347" s="307"/>
      <c r="AM347" s="307"/>
      <c r="AN347" s="307"/>
      <c r="AO347" s="307"/>
      <c r="AP347" s="307"/>
      <c r="AQ347" s="307"/>
      <c r="AR347" s="307"/>
      <c r="AS347" s="307"/>
      <c r="AT347" s="307"/>
      <c r="AU347" s="307"/>
      <c r="AV347" s="307"/>
      <c r="AW347" s="307"/>
      <c r="AX347" s="309"/>
      <c r="AY347">
        <f>COUNTA($G$349,$AC$349)</f>
        <v>0</v>
      </c>
    </row>
    <row r="348" spans="1:51" ht="24.75" hidden="1" customHeight="1" x14ac:dyDescent="0.15">
      <c r="A348" s="328"/>
      <c r="B348" s="329"/>
      <c r="C348" s="329"/>
      <c r="D348" s="329"/>
      <c r="E348" s="329"/>
      <c r="F348" s="330"/>
      <c r="G348" s="310" t="s">
        <v>15</v>
      </c>
      <c r="H348" s="311"/>
      <c r="I348" s="311"/>
      <c r="J348" s="311"/>
      <c r="K348" s="311"/>
      <c r="L348" s="312" t="s">
        <v>16</v>
      </c>
      <c r="M348" s="311"/>
      <c r="N348" s="311"/>
      <c r="O348" s="311"/>
      <c r="P348" s="311"/>
      <c r="Q348" s="311"/>
      <c r="R348" s="311"/>
      <c r="S348" s="311"/>
      <c r="T348" s="311"/>
      <c r="U348" s="311"/>
      <c r="V348" s="311"/>
      <c r="W348" s="311"/>
      <c r="X348" s="313"/>
      <c r="Y348" s="314" t="s">
        <v>17</v>
      </c>
      <c r="Z348" s="315"/>
      <c r="AA348" s="315"/>
      <c r="AB348" s="316"/>
      <c r="AC348" s="310" t="s">
        <v>15</v>
      </c>
      <c r="AD348" s="311"/>
      <c r="AE348" s="311"/>
      <c r="AF348" s="311"/>
      <c r="AG348" s="311"/>
      <c r="AH348" s="312" t="s">
        <v>16</v>
      </c>
      <c r="AI348" s="311"/>
      <c r="AJ348" s="311"/>
      <c r="AK348" s="311"/>
      <c r="AL348" s="311"/>
      <c r="AM348" s="311"/>
      <c r="AN348" s="311"/>
      <c r="AO348" s="311"/>
      <c r="AP348" s="311"/>
      <c r="AQ348" s="311"/>
      <c r="AR348" s="311"/>
      <c r="AS348" s="311"/>
      <c r="AT348" s="313"/>
      <c r="AU348" s="314" t="s">
        <v>17</v>
      </c>
      <c r="AV348" s="315"/>
      <c r="AW348" s="315"/>
      <c r="AX348" s="317"/>
      <c r="AY348">
        <f>$AY$347</f>
        <v>0</v>
      </c>
    </row>
    <row r="349" spans="1:51" s="16" customFormat="1" ht="24.75" hidden="1" customHeight="1" x14ac:dyDescent="0.15">
      <c r="A349" s="328"/>
      <c r="B349" s="329"/>
      <c r="C349" s="329"/>
      <c r="D349" s="329"/>
      <c r="E349" s="329"/>
      <c r="F349" s="330"/>
      <c r="G349" s="296"/>
      <c r="H349" s="297"/>
      <c r="I349" s="297"/>
      <c r="J349" s="297"/>
      <c r="K349" s="298"/>
      <c r="L349" s="299"/>
      <c r="M349" s="300"/>
      <c r="N349" s="300"/>
      <c r="O349" s="300"/>
      <c r="P349" s="300"/>
      <c r="Q349" s="300"/>
      <c r="R349" s="300"/>
      <c r="S349" s="300"/>
      <c r="T349" s="300"/>
      <c r="U349" s="300"/>
      <c r="V349" s="300"/>
      <c r="W349" s="300"/>
      <c r="X349" s="301"/>
      <c r="Y349" s="302"/>
      <c r="Z349" s="303"/>
      <c r="AA349" s="303"/>
      <c r="AB349" s="304"/>
      <c r="AC349" s="296"/>
      <c r="AD349" s="297"/>
      <c r="AE349" s="297"/>
      <c r="AF349" s="297"/>
      <c r="AG349" s="298"/>
      <c r="AH349" s="299"/>
      <c r="AI349" s="300"/>
      <c r="AJ349" s="300"/>
      <c r="AK349" s="300"/>
      <c r="AL349" s="300"/>
      <c r="AM349" s="300"/>
      <c r="AN349" s="300"/>
      <c r="AO349" s="300"/>
      <c r="AP349" s="300"/>
      <c r="AQ349" s="300"/>
      <c r="AR349" s="300"/>
      <c r="AS349" s="300"/>
      <c r="AT349" s="301"/>
      <c r="AU349" s="302"/>
      <c r="AV349" s="303"/>
      <c r="AW349" s="303"/>
      <c r="AX349" s="305"/>
      <c r="AY349">
        <f t="shared" ref="AY349:AY359" si="14">$AY$347</f>
        <v>0</v>
      </c>
    </row>
    <row r="350" spans="1:51" ht="24.75" hidden="1" customHeight="1" x14ac:dyDescent="0.15">
      <c r="A350" s="328"/>
      <c r="B350" s="329"/>
      <c r="C350" s="329"/>
      <c r="D350" s="329"/>
      <c r="E350" s="329"/>
      <c r="F350" s="330"/>
      <c r="G350" s="286"/>
      <c r="H350" s="287"/>
      <c r="I350" s="287"/>
      <c r="J350" s="287"/>
      <c r="K350" s="288"/>
      <c r="L350" s="289"/>
      <c r="M350" s="290"/>
      <c r="N350" s="290"/>
      <c r="O350" s="290"/>
      <c r="P350" s="290"/>
      <c r="Q350" s="290"/>
      <c r="R350" s="290"/>
      <c r="S350" s="290"/>
      <c r="T350" s="290"/>
      <c r="U350" s="290"/>
      <c r="V350" s="290"/>
      <c r="W350" s="290"/>
      <c r="X350" s="291"/>
      <c r="Y350" s="292"/>
      <c r="Z350" s="293"/>
      <c r="AA350" s="293"/>
      <c r="AB350" s="294"/>
      <c r="AC350" s="286"/>
      <c r="AD350" s="287"/>
      <c r="AE350" s="287"/>
      <c r="AF350" s="287"/>
      <c r="AG350" s="288"/>
      <c r="AH350" s="289"/>
      <c r="AI350" s="290"/>
      <c r="AJ350" s="290"/>
      <c r="AK350" s="290"/>
      <c r="AL350" s="290"/>
      <c r="AM350" s="290"/>
      <c r="AN350" s="290"/>
      <c r="AO350" s="290"/>
      <c r="AP350" s="290"/>
      <c r="AQ350" s="290"/>
      <c r="AR350" s="290"/>
      <c r="AS350" s="290"/>
      <c r="AT350" s="291"/>
      <c r="AU350" s="292"/>
      <c r="AV350" s="293"/>
      <c r="AW350" s="293"/>
      <c r="AX350" s="295"/>
      <c r="AY350">
        <f t="shared" si="14"/>
        <v>0</v>
      </c>
    </row>
    <row r="351" spans="1:51" ht="24.75" hidden="1" customHeight="1" x14ac:dyDescent="0.15">
      <c r="A351" s="328"/>
      <c r="B351" s="329"/>
      <c r="C351" s="329"/>
      <c r="D351" s="329"/>
      <c r="E351" s="329"/>
      <c r="F351" s="330"/>
      <c r="G351" s="286"/>
      <c r="H351" s="287"/>
      <c r="I351" s="287"/>
      <c r="J351" s="287"/>
      <c r="K351" s="288"/>
      <c r="L351" s="289"/>
      <c r="M351" s="290"/>
      <c r="N351" s="290"/>
      <c r="O351" s="290"/>
      <c r="P351" s="290"/>
      <c r="Q351" s="290"/>
      <c r="R351" s="290"/>
      <c r="S351" s="290"/>
      <c r="T351" s="290"/>
      <c r="U351" s="290"/>
      <c r="V351" s="290"/>
      <c r="W351" s="290"/>
      <c r="X351" s="291"/>
      <c r="Y351" s="292"/>
      <c r="Z351" s="293"/>
      <c r="AA351" s="293"/>
      <c r="AB351" s="294"/>
      <c r="AC351" s="286"/>
      <c r="AD351" s="287"/>
      <c r="AE351" s="287"/>
      <c r="AF351" s="287"/>
      <c r="AG351" s="288"/>
      <c r="AH351" s="289"/>
      <c r="AI351" s="290"/>
      <c r="AJ351" s="290"/>
      <c r="AK351" s="290"/>
      <c r="AL351" s="290"/>
      <c r="AM351" s="290"/>
      <c r="AN351" s="290"/>
      <c r="AO351" s="290"/>
      <c r="AP351" s="290"/>
      <c r="AQ351" s="290"/>
      <c r="AR351" s="290"/>
      <c r="AS351" s="290"/>
      <c r="AT351" s="291"/>
      <c r="AU351" s="292"/>
      <c r="AV351" s="293"/>
      <c r="AW351" s="293"/>
      <c r="AX351" s="295"/>
      <c r="AY351">
        <f t="shared" si="14"/>
        <v>0</v>
      </c>
    </row>
    <row r="352" spans="1:51" ht="24.75" hidden="1" customHeight="1" x14ac:dyDescent="0.15">
      <c r="A352" s="328"/>
      <c r="B352" s="329"/>
      <c r="C352" s="329"/>
      <c r="D352" s="329"/>
      <c r="E352" s="329"/>
      <c r="F352" s="330"/>
      <c r="G352" s="286"/>
      <c r="H352" s="287"/>
      <c r="I352" s="287"/>
      <c r="J352" s="287"/>
      <c r="K352" s="288"/>
      <c r="L352" s="289"/>
      <c r="M352" s="290"/>
      <c r="N352" s="290"/>
      <c r="O352" s="290"/>
      <c r="P352" s="290"/>
      <c r="Q352" s="290"/>
      <c r="R352" s="290"/>
      <c r="S352" s="290"/>
      <c r="T352" s="290"/>
      <c r="U352" s="290"/>
      <c r="V352" s="290"/>
      <c r="W352" s="290"/>
      <c r="X352" s="291"/>
      <c r="Y352" s="292"/>
      <c r="Z352" s="293"/>
      <c r="AA352" s="293"/>
      <c r="AB352" s="294"/>
      <c r="AC352" s="286"/>
      <c r="AD352" s="287"/>
      <c r="AE352" s="287"/>
      <c r="AF352" s="287"/>
      <c r="AG352" s="288"/>
      <c r="AH352" s="289"/>
      <c r="AI352" s="290"/>
      <c r="AJ352" s="290"/>
      <c r="AK352" s="290"/>
      <c r="AL352" s="290"/>
      <c r="AM352" s="290"/>
      <c r="AN352" s="290"/>
      <c r="AO352" s="290"/>
      <c r="AP352" s="290"/>
      <c r="AQ352" s="290"/>
      <c r="AR352" s="290"/>
      <c r="AS352" s="290"/>
      <c r="AT352" s="291"/>
      <c r="AU352" s="292"/>
      <c r="AV352" s="293"/>
      <c r="AW352" s="293"/>
      <c r="AX352" s="295"/>
      <c r="AY352">
        <f t="shared" si="14"/>
        <v>0</v>
      </c>
    </row>
    <row r="353" spans="1:51" ht="24.75" hidden="1" customHeight="1" x14ac:dyDescent="0.15">
      <c r="A353" s="328"/>
      <c r="B353" s="329"/>
      <c r="C353" s="329"/>
      <c r="D353" s="329"/>
      <c r="E353" s="329"/>
      <c r="F353" s="330"/>
      <c r="G353" s="286"/>
      <c r="H353" s="287"/>
      <c r="I353" s="287"/>
      <c r="J353" s="287"/>
      <c r="K353" s="288"/>
      <c r="L353" s="289"/>
      <c r="M353" s="290"/>
      <c r="N353" s="290"/>
      <c r="O353" s="290"/>
      <c r="P353" s="290"/>
      <c r="Q353" s="290"/>
      <c r="R353" s="290"/>
      <c r="S353" s="290"/>
      <c r="T353" s="290"/>
      <c r="U353" s="290"/>
      <c r="V353" s="290"/>
      <c r="W353" s="290"/>
      <c r="X353" s="291"/>
      <c r="Y353" s="292"/>
      <c r="Z353" s="293"/>
      <c r="AA353" s="293"/>
      <c r="AB353" s="294"/>
      <c r="AC353" s="286"/>
      <c r="AD353" s="287"/>
      <c r="AE353" s="287"/>
      <c r="AF353" s="287"/>
      <c r="AG353" s="288"/>
      <c r="AH353" s="289"/>
      <c r="AI353" s="290"/>
      <c r="AJ353" s="290"/>
      <c r="AK353" s="290"/>
      <c r="AL353" s="290"/>
      <c r="AM353" s="290"/>
      <c r="AN353" s="290"/>
      <c r="AO353" s="290"/>
      <c r="AP353" s="290"/>
      <c r="AQ353" s="290"/>
      <c r="AR353" s="290"/>
      <c r="AS353" s="290"/>
      <c r="AT353" s="291"/>
      <c r="AU353" s="292"/>
      <c r="AV353" s="293"/>
      <c r="AW353" s="293"/>
      <c r="AX353" s="295"/>
      <c r="AY353">
        <f t="shared" si="14"/>
        <v>0</v>
      </c>
    </row>
    <row r="354" spans="1:51" ht="24.75" hidden="1" customHeight="1" x14ac:dyDescent="0.15">
      <c r="A354" s="328"/>
      <c r="B354" s="329"/>
      <c r="C354" s="329"/>
      <c r="D354" s="329"/>
      <c r="E354" s="329"/>
      <c r="F354" s="330"/>
      <c r="G354" s="286"/>
      <c r="H354" s="287"/>
      <c r="I354" s="287"/>
      <c r="J354" s="287"/>
      <c r="K354" s="288"/>
      <c r="L354" s="289"/>
      <c r="M354" s="290"/>
      <c r="N354" s="290"/>
      <c r="O354" s="290"/>
      <c r="P354" s="290"/>
      <c r="Q354" s="290"/>
      <c r="R354" s="290"/>
      <c r="S354" s="290"/>
      <c r="T354" s="290"/>
      <c r="U354" s="290"/>
      <c r="V354" s="290"/>
      <c r="W354" s="290"/>
      <c r="X354" s="291"/>
      <c r="Y354" s="292"/>
      <c r="Z354" s="293"/>
      <c r="AA354" s="293"/>
      <c r="AB354" s="294"/>
      <c r="AC354" s="286"/>
      <c r="AD354" s="287"/>
      <c r="AE354" s="287"/>
      <c r="AF354" s="287"/>
      <c r="AG354" s="288"/>
      <c r="AH354" s="289"/>
      <c r="AI354" s="290"/>
      <c r="AJ354" s="290"/>
      <c r="AK354" s="290"/>
      <c r="AL354" s="290"/>
      <c r="AM354" s="290"/>
      <c r="AN354" s="290"/>
      <c r="AO354" s="290"/>
      <c r="AP354" s="290"/>
      <c r="AQ354" s="290"/>
      <c r="AR354" s="290"/>
      <c r="AS354" s="290"/>
      <c r="AT354" s="291"/>
      <c r="AU354" s="292"/>
      <c r="AV354" s="293"/>
      <c r="AW354" s="293"/>
      <c r="AX354" s="295"/>
      <c r="AY354">
        <f t="shared" si="14"/>
        <v>0</v>
      </c>
    </row>
    <row r="355" spans="1:51" ht="24.75" hidden="1" customHeight="1" x14ac:dyDescent="0.15">
      <c r="A355" s="328"/>
      <c r="B355" s="329"/>
      <c r="C355" s="329"/>
      <c r="D355" s="329"/>
      <c r="E355" s="329"/>
      <c r="F355" s="330"/>
      <c r="G355" s="286"/>
      <c r="H355" s="287"/>
      <c r="I355" s="287"/>
      <c r="J355" s="287"/>
      <c r="K355" s="288"/>
      <c r="L355" s="289"/>
      <c r="M355" s="290"/>
      <c r="N355" s="290"/>
      <c r="O355" s="290"/>
      <c r="P355" s="290"/>
      <c r="Q355" s="290"/>
      <c r="R355" s="290"/>
      <c r="S355" s="290"/>
      <c r="T355" s="290"/>
      <c r="U355" s="290"/>
      <c r="V355" s="290"/>
      <c r="W355" s="290"/>
      <c r="X355" s="291"/>
      <c r="Y355" s="292"/>
      <c r="Z355" s="293"/>
      <c r="AA355" s="293"/>
      <c r="AB355" s="294"/>
      <c r="AC355" s="286"/>
      <c r="AD355" s="287"/>
      <c r="AE355" s="287"/>
      <c r="AF355" s="287"/>
      <c r="AG355" s="288"/>
      <c r="AH355" s="289"/>
      <c r="AI355" s="290"/>
      <c r="AJ355" s="290"/>
      <c r="AK355" s="290"/>
      <c r="AL355" s="290"/>
      <c r="AM355" s="290"/>
      <c r="AN355" s="290"/>
      <c r="AO355" s="290"/>
      <c r="AP355" s="290"/>
      <c r="AQ355" s="290"/>
      <c r="AR355" s="290"/>
      <c r="AS355" s="290"/>
      <c r="AT355" s="291"/>
      <c r="AU355" s="292"/>
      <c r="AV355" s="293"/>
      <c r="AW355" s="293"/>
      <c r="AX355" s="295"/>
      <c r="AY355">
        <f t="shared" si="14"/>
        <v>0</v>
      </c>
    </row>
    <row r="356" spans="1:51" ht="24.75" hidden="1" customHeight="1" x14ac:dyDescent="0.15">
      <c r="A356" s="328"/>
      <c r="B356" s="329"/>
      <c r="C356" s="329"/>
      <c r="D356" s="329"/>
      <c r="E356" s="329"/>
      <c r="F356" s="330"/>
      <c r="G356" s="286"/>
      <c r="H356" s="287"/>
      <c r="I356" s="287"/>
      <c r="J356" s="287"/>
      <c r="K356" s="288"/>
      <c r="L356" s="289"/>
      <c r="M356" s="290"/>
      <c r="N356" s="290"/>
      <c r="O356" s="290"/>
      <c r="P356" s="290"/>
      <c r="Q356" s="290"/>
      <c r="R356" s="290"/>
      <c r="S356" s="290"/>
      <c r="T356" s="290"/>
      <c r="U356" s="290"/>
      <c r="V356" s="290"/>
      <c r="W356" s="290"/>
      <c r="X356" s="291"/>
      <c r="Y356" s="292"/>
      <c r="Z356" s="293"/>
      <c r="AA356" s="293"/>
      <c r="AB356" s="294"/>
      <c r="AC356" s="286"/>
      <c r="AD356" s="287"/>
      <c r="AE356" s="287"/>
      <c r="AF356" s="287"/>
      <c r="AG356" s="288"/>
      <c r="AH356" s="289"/>
      <c r="AI356" s="290"/>
      <c r="AJ356" s="290"/>
      <c r="AK356" s="290"/>
      <c r="AL356" s="290"/>
      <c r="AM356" s="290"/>
      <c r="AN356" s="290"/>
      <c r="AO356" s="290"/>
      <c r="AP356" s="290"/>
      <c r="AQ356" s="290"/>
      <c r="AR356" s="290"/>
      <c r="AS356" s="290"/>
      <c r="AT356" s="291"/>
      <c r="AU356" s="292"/>
      <c r="AV356" s="293"/>
      <c r="AW356" s="293"/>
      <c r="AX356" s="295"/>
      <c r="AY356">
        <f t="shared" si="14"/>
        <v>0</v>
      </c>
    </row>
    <row r="357" spans="1:51" ht="24.75" hidden="1" customHeight="1" x14ac:dyDescent="0.15">
      <c r="A357" s="328"/>
      <c r="B357" s="329"/>
      <c r="C357" s="329"/>
      <c r="D357" s="329"/>
      <c r="E357" s="329"/>
      <c r="F357" s="330"/>
      <c r="G357" s="286"/>
      <c r="H357" s="287"/>
      <c r="I357" s="287"/>
      <c r="J357" s="287"/>
      <c r="K357" s="288"/>
      <c r="L357" s="289"/>
      <c r="M357" s="290"/>
      <c r="N357" s="290"/>
      <c r="O357" s="290"/>
      <c r="P357" s="290"/>
      <c r="Q357" s="290"/>
      <c r="R357" s="290"/>
      <c r="S357" s="290"/>
      <c r="T357" s="290"/>
      <c r="U357" s="290"/>
      <c r="V357" s="290"/>
      <c r="W357" s="290"/>
      <c r="X357" s="291"/>
      <c r="Y357" s="292"/>
      <c r="Z357" s="293"/>
      <c r="AA357" s="293"/>
      <c r="AB357" s="294"/>
      <c r="AC357" s="286"/>
      <c r="AD357" s="287"/>
      <c r="AE357" s="287"/>
      <c r="AF357" s="287"/>
      <c r="AG357" s="288"/>
      <c r="AH357" s="289"/>
      <c r="AI357" s="290"/>
      <c r="AJ357" s="290"/>
      <c r="AK357" s="290"/>
      <c r="AL357" s="290"/>
      <c r="AM357" s="290"/>
      <c r="AN357" s="290"/>
      <c r="AO357" s="290"/>
      <c r="AP357" s="290"/>
      <c r="AQ357" s="290"/>
      <c r="AR357" s="290"/>
      <c r="AS357" s="290"/>
      <c r="AT357" s="291"/>
      <c r="AU357" s="292"/>
      <c r="AV357" s="293"/>
      <c r="AW357" s="293"/>
      <c r="AX357" s="295"/>
      <c r="AY357">
        <f t="shared" si="14"/>
        <v>0</v>
      </c>
    </row>
    <row r="358" spans="1:51" ht="24.75" hidden="1" customHeight="1" x14ac:dyDescent="0.15">
      <c r="A358" s="328"/>
      <c r="B358" s="329"/>
      <c r="C358" s="329"/>
      <c r="D358" s="329"/>
      <c r="E358" s="329"/>
      <c r="F358" s="330"/>
      <c r="G358" s="286"/>
      <c r="H358" s="287"/>
      <c r="I358" s="287"/>
      <c r="J358" s="287"/>
      <c r="K358" s="288"/>
      <c r="L358" s="289"/>
      <c r="M358" s="290"/>
      <c r="N358" s="290"/>
      <c r="O358" s="290"/>
      <c r="P358" s="290"/>
      <c r="Q358" s="290"/>
      <c r="R358" s="290"/>
      <c r="S358" s="290"/>
      <c r="T358" s="290"/>
      <c r="U358" s="290"/>
      <c r="V358" s="290"/>
      <c r="W358" s="290"/>
      <c r="X358" s="291"/>
      <c r="Y358" s="292"/>
      <c r="Z358" s="293"/>
      <c r="AA358" s="293"/>
      <c r="AB358" s="294"/>
      <c r="AC358" s="286"/>
      <c r="AD358" s="287"/>
      <c r="AE358" s="287"/>
      <c r="AF358" s="287"/>
      <c r="AG358" s="288"/>
      <c r="AH358" s="289"/>
      <c r="AI358" s="290"/>
      <c r="AJ358" s="290"/>
      <c r="AK358" s="290"/>
      <c r="AL358" s="290"/>
      <c r="AM358" s="290"/>
      <c r="AN358" s="290"/>
      <c r="AO358" s="290"/>
      <c r="AP358" s="290"/>
      <c r="AQ358" s="290"/>
      <c r="AR358" s="290"/>
      <c r="AS358" s="290"/>
      <c r="AT358" s="291"/>
      <c r="AU358" s="292"/>
      <c r="AV358" s="293"/>
      <c r="AW358" s="293"/>
      <c r="AX358" s="295"/>
      <c r="AY358">
        <f t="shared" si="14"/>
        <v>0</v>
      </c>
    </row>
    <row r="359" spans="1:51" ht="24.75" hidden="1" customHeight="1" x14ac:dyDescent="0.15">
      <c r="A359" s="328"/>
      <c r="B359" s="329"/>
      <c r="C359" s="329"/>
      <c r="D359" s="329"/>
      <c r="E359" s="329"/>
      <c r="F359" s="330"/>
      <c r="G359" s="277" t="s">
        <v>18</v>
      </c>
      <c r="H359" s="278"/>
      <c r="I359" s="278"/>
      <c r="J359" s="278"/>
      <c r="K359" s="278"/>
      <c r="L359" s="279"/>
      <c r="M359" s="280"/>
      <c r="N359" s="280"/>
      <c r="O359" s="280"/>
      <c r="P359" s="280"/>
      <c r="Q359" s="280"/>
      <c r="R359" s="280"/>
      <c r="S359" s="280"/>
      <c r="T359" s="280"/>
      <c r="U359" s="280"/>
      <c r="V359" s="280"/>
      <c r="W359" s="280"/>
      <c r="X359" s="281"/>
      <c r="Y359" s="282">
        <f>SUM(Y349:AB358)</f>
        <v>0</v>
      </c>
      <c r="Z359" s="283"/>
      <c r="AA359" s="283"/>
      <c r="AB359" s="284"/>
      <c r="AC359" s="277" t="s">
        <v>18</v>
      </c>
      <c r="AD359" s="278"/>
      <c r="AE359" s="278"/>
      <c r="AF359" s="278"/>
      <c r="AG359" s="278"/>
      <c r="AH359" s="279"/>
      <c r="AI359" s="280"/>
      <c r="AJ359" s="280"/>
      <c r="AK359" s="280"/>
      <c r="AL359" s="280"/>
      <c r="AM359" s="280"/>
      <c r="AN359" s="280"/>
      <c r="AO359" s="280"/>
      <c r="AP359" s="280"/>
      <c r="AQ359" s="280"/>
      <c r="AR359" s="280"/>
      <c r="AS359" s="280"/>
      <c r="AT359" s="281"/>
      <c r="AU359" s="282">
        <f>SUM(AU349:AX358)</f>
        <v>0</v>
      </c>
      <c r="AV359" s="283"/>
      <c r="AW359" s="283"/>
      <c r="AX359" s="285"/>
      <c r="AY359">
        <f t="shared" si="14"/>
        <v>0</v>
      </c>
    </row>
    <row r="360" spans="1:51" ht="24.75" hidden="1" customHeight="1" thickBot="1" x14ac:dyDescent="0.2">
      <c r="A360" s="272" t="s">
        <v>577</v>
      </c>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273"/>
      <c r="AE360" s="273"/>
      <c r="AF360" s="273"/>
      <c r="AG360" s="273"/>
      <c r="AH360" s="273"/>
      <c r="AI360" s="273"/>
      <c r="AJ360" s="273"/>
      <c r="AK360" s="274"/>
      <c r="AL360" s="275" t="s">
        <v>232</v>
      </c>
      <c r="AM360" s="276"/>
      <c r="AN360" s="27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657</v>
      </c>
      <c r="D366" s="251"/>
      <c r="E366" s="251"/>
      <c r="F366" s="251"/>
      <c r="G366" s="251"/>
      <c r="H366" s="251"/>
      <c r="I366" s="251"/>
      <c r="J366" s="233" t="s">
        <v>657</v>
      </c>
      <c r="K366" s="234"/>
      <c r="L366" s="234"/>
      <c r="M366" s="234"/>
      <c r="N366" s="234"/>
      <c r="O366" s="234"/>
      <c r="P366" s="260" t="s">
        <v>657</v>
      </c>
      <c r="Q366" s="261"/>
      <c r="R366" s="261"/>
      <c r="S366" s="261"/>
      <c r="T366" s="261"/>
      <c r="U366" s="261"/>
      <c r="V366" s="261"/>
      <c r="W366" s="261"/>
      <c r="X366" s="262"/>
      <c r="Y366" s="236" t="s">
        <v>657</v>
      </c>
      <c r="Z366" s="237"/>
      <c r="AA366" s="237"/>
      <c r="AB366" s="238"/>
      <c r="AC366" s="269"/>
      <c r="AD366" s="270"/>
      <c r="AE366" s="270"/>
      <c r="AF366" s="270"/>
      <c r="AG366" s="271"/>
      <c r="AH366" s="263" t="s">
        <v>657</v>
      </c>
      <c r="AI366" s="264"/>
      <c r="AJ366" s="264"/>
      <c r="AK366" s="265"/>
      <c r="AL366" s="226" t="s">
        <v>657</v>
      </c>
      <c r="AM366" s="227"/>
      <c r="AN366" s="227"/>
      <c r="AO366" s="228"/>
      <c r="AP366" s="266" t="s">
        <v>657</v>
      </c>
      <c r="AQ366" s="267"/>
      <c r="AR366" s="267"/>
      <c r="AS366" s="267"/>
      <c r="AT366" s="267"/>
      <c r="AU366" s="267"/>
      <c r="AV366" s="267"/>
      <c r="AW366" s="267"/>
      <c r="AX366" s="268"/>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60"/>
      <c r="Q367" s="261"/>
      <c r="R367" s="261"/>
      <c r="S367" s="261"/>
      <c r="T367" s="261"/>
      <c r="U367" s="261"/>
      <c r="V367" s="261"/>
      <c r="W367" s="261"/>
      <c r="X367" s="262"/>
      <c r="Y367" s="236"/>
      <c r="Z367" s="237"/>
      <c r="AA367" s="237"/>
      <c r="AB367" s="238"/>
      <c r="AC367" s="269"/>
      <c r="AD367" s="270"/>
      <c r="AE367" s="270"/>
      <c r="AF367" s="270"/>
      <c r="AG367" s="271"/>
      <c r="AH367" s="263"/>
      <c r="AI367" s="264"/>
      <c r="AJ367" s="264"/>
      <c r="AK367" s="265"/>
      <c r="AL367" s="226"/>
      <c r="AM367" s="227"/>
      <c r="AN367" s="227"/>
      <c r="AO367" s="228"/>
      <c r="AP367" s="266"/>
      <c r="AQ367" s="267"/>
      <c r="AR367" s="267"/>
      <c r="AS367" s="267"/>
      <c r="AT367" s="267"/>
      <c r="AU367" s="267"/>
      <c r="AV367" s="267"/>
      <c r="AW367" s="267"/>
      <c r="AX367" s="268"/>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60"/>
      <c r="Q368" s="261"/>
      <c r="R368" s="261"/>
      <c r="S368" s="261"/>
      <c r="T368" s="261"/>
      <c r="U368" s="261"/>
      <c r="V368" s="261"/>
      <c r="W368" s="261"/>
      <c r="X368" s="262"/>
      <c r="Y368" s="236"/>
      <c r="Z368" s="237"/>
      <c r="AA368" s="237"/>
      <c r="AB368" s="238"/>
      <c r="AC368" s="269"/>
      <c r="AD368" s="270"/>
      <c r="AE368" s="270"/>
      <c r="AF368" s="270"/>
      <c r="AG368" s="271"/>
      <c r="AH368" s="263"/>
      <c r="AI368" s="264"/>
      <c r="AJ368" s="264"/>
      <c r="AK368" s="265"/>
      <c r="AL368" s="226"/>
      <c r="AM368" s="227"/>
      <c r="AN368" s="227"/>
      <c r="AO368" s="228"/>
      <c r="AP368" s="266"/>
      <c r="AQ368" s="267"/>
      <c r="AR368" s="267"/>
      <c r="AS368" s="267"/>
      <c r="AT368" s="267"/>
      <c r="AU368" s="267"/>
      <c r="AV368" s="267"/>
      <c r="AW368" s="267"/>
      <c r="AX368" s="268"/>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60"/>
      <c r="Q369" s="261"/>
      <c r="R369" s="261"/>
      <c r="S369" s="261"/>
      <c r="T369" s="261"/>
      <c r="U369" s="261"/>
      <c r="V369" s="261"/>
      <c r="W369" s="261"/>
      <c r="X369" s="262"/>
      <c r="Y369" s="236"/>
      <c r="Z369" s="237"/>
      <c r="AA369" s="237"/>
      <c r="AB369" s="238"/>
      <c r="AC369" s="269"/>
      <c r="AD369" s="270"/>
      <c r="AE369" s="270"/>
      <c r="AF369" s="270"/>
      <c r="AG369" s="271"/>
      <c r="AH369" s="263"/>
      <c r="AI369" s="264"/>
      <c r="AJ369" s="264"/>
      <c r="AK369" s="265"/>
      <c r="AL369" s="226"/>
      <c r="AM369" s="227"/>
      <c r="AN369" s="227"/>
      <c r="AO369" s="228"/>
      <c r="AP369" s="266"/>
      <c r="AQ369" s="267"/>
      <c r="AR369" s="267"/>
      <c r="AS369" s="267"/>
      <c r="AT369" s="267"/>
      <c r="AU369" s="267"/>
      <c r="AV369" s="267"/>
      <c r="AW369" s="267"/>
      <c r="AX369" s="268"/>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60"/>
      <c r="Q370" s="261"/>
      <c r="R370" s="261"/>
      <c r="S370" s="261"/>
      <c r="T370" s="261"/>
      <c r="U370" s="261"/>
      <c r="V370" s="261"/>
      <c r="W370" s="261"/>
      <c r="X370" s="262"/>
      <c r="Y370" s="236"/>
      <c r="Z370" s="237"/>
      <c r="AA370" s="237"/>
      <c r="AB370" s="238"/>
      <c r="AC370" s="269"/>
      <c r="AD370" s="270"/>
      <c r="AE370" s="270"/>
      <c r="AF370" s="270"/>
      <c r="AG370" s="271"/>
      <c r="AH370" s="263"/>
      <c r="AI370" s="264"/>
      <c r="AJ370" s="264"/>
      <c r="AK370" s="265"/>
      <c r="AL370" s="226"/>
      <c r="AM370" s="227"/>
      <c r="AN370" s="227"/>
      <c r="AO370" s="228"/>
      <c r="AP370" s="266"/>
      <c r="AQ370" s="267"/>
      <c r="AR370" s="267"/>
      <c r="AS370" s="267"/>
      <c r="AT370" s="267"/>
      <c r="AU370" s="267"/>
      <c r="AV370" s="267"/>
      <c r="AW370" s="267"/>
      <c r="AX370" s="268"/>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60"/>
      <c r="Q371" s="261"/>
      <c r="R371" s="261"/>
      <c r="S371" s="261"/>
      <c r="T371" s="261"/>
      <c r="U371" s="261"/>
      <c r="V371" s="261"/>
      <c r="W371" s="261"/>
      <c r="X371" s="262"/>
      <c r="Y371" s="236"/>
      <c r="Z371" s="237"/>
      <c r="AA371" s="237"/>
      <c r="AB371" s="238"/>
      <c r="AC371" s="269"/>
      <c r="AD371" s="270"/>
      <c r="AE371" s="270"/>
      <c r="AF371" s="270"/>
      <c r="AG371" s="271"/>
      <c r="AH371" s="263"/>
      <c r="AI371" s="264"/>
      <c r="AJ371" s="264"/>
      <c r="AK371" s="265"/>
      <c r="AL371" s="226"/>
      <c r="AM371" s="227"/>
      <c r="AN371" s="227"/>
      <c r="AO371" s="228"/>
      <c r="AP371" s="266"/>
      <c r="AQ371" s="267"/>
      <c r="AR371" s="267"/>
      <c r="AS371" s="267"/>
      <c r="AT371" s="267"/>
      <c r="AU371" s="267"/>
      <c r="AV371" s="267"/>
      <c r="AW371" s="267"/>
      <c r="AX371" s="268"/>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60"/>
      <c r="Q372" s="261"/>
      <c r="R372" s="261"/>
      <c r="S372" s="261"/>
      <c r="T372" s="261"/>
      <c r="U372" s="261"/>
      <c r="V372" s="261"/>
      <c r="W372" s="261"/>
      <c r="X372" s="262"/>
      <c r="Y372" s="236"/>
      <c r="Z372" s="237"/>
      <c r="AA372" s="237"/>
      <c r="AB372" s="238"/>
      <c r="AC372" s="269"/>
      <c r="AD372" s="270"/>
      <c r="AE372" s="270"/>
      <c r="AF372" s="270"/>
      <c r="AG372" s="271"/>
      <c r="AH372" s="263"/>
      <c r="AI372" s="264"/>
      <c r="AJ372" s="264"/>
      <c r="AK372" s="265"/>
      <c r="AL372" s="226"/>
      <c r="AM372" s="227"/>
      <c r="AN372" s="227"/>
      <c r="AO372" s="228"/>
      <c r="AP372" s="266"/>
      <c r="AQ372" s="267"/>
      <c r="AR372" s="267"/>
      <c r="AS372" s="267"/>
      <c r="AT372" s="267"/>
      <c r="AU372" s="267"/>
      <c r="AV372" s="267"/>
      <c r="AW372" s="267"/>
      <c r="AX372" s="268"/>
      <c r="AY372">
        <f>COUNTA($C$372)</f>
        <v>0</v>
      </c>
    </row>
    <row r="373" spans="1:51" ht="30" hidden="1" customHeight="1" x14ac:dyDescent="0.15">
      <c r="A373" s="230">
        <v>8</v>
      </c>
      <c r="B373" s="230">
        <v>1</v>
      </c>
      <c r="C373" s="252"/>
      <c r="D373" s="251"/>
      <c r="E373" s="251"/>
      <c r="F373" s="251"/>
      <c r="G373" s="251"/>
      <c r="H373" s="251"/>
      <c r="I373" s="251"/>
      <c r="J373" s="233"/>
      <c r="K373" s="234"/>
      <c r="L373" s="234"/>
      <c r="M373" s="234"/>
      <c r="N373" s="234"/>
      <c r="O373" s="234"/>
      <c r="P373" s="260"/>
      <c r="Q373" s="261"/>
      <c r="R373" s="261"/>
      <c r="S373" s="261"/>
      <c r="T373" s="261"/>
      <c r="U373" s="261"/>
      <c r="V373" s="261"/>
      <c r="W373" s="261"/>
      <c r="X373" s="262"/>
      <c r="Y373" s="236"/>
      <c r="Z373" s="237"/>
      <c r="AA373" s="237"/>
      <c r="AB373" s="238"/>
      <c r="AC373" s="269"/>
      <c r="AD373" s="270"/>
      <c r="AE373" s="270"/>
      <c r="AF373" s="270"/>
      <c r="AG373" s="271"/>
      <c r="AH373" s="263"/>
      <c r="AI373" s="264"/>
      <c r="AJ373" s="264"/>
      <c r="AK373" s="265"/>
      <c r="AL373" s="226"/>
      <c r="AM373" s="227"/>
      <c r="AN373" s="227"/>
      <c r="AO373" s="228"/>
      <c r="AP373" s="266"/>
      <c r="AQ373" s="267"/>
      <c r="AR373" s="267"/>
      <c r="AS373" s="267"/>
      <c r="AT373" s="267"/>
      <c r="AU373" s="267"/>
      <c r="AV373" s="267"/>
      <c r="AW373" s="267"/>
      <c r="AX373" s="268"/>
      <c r="AY373">
        <f>COUNTA($C$373)</f>
        <v>0</v>
      </c>
    </row>
    <row r="374" spans="1:51" ht="30" hidden="1" customHeight="1" x14ac:dyDescent="0.15">
      <c r="A374" s="230">
        <v>9</v>
      </c>
      <c r="B374" s="230">
        <v>1</v>
      </c>
      <c r="C374" s="252"/>
      <c r="D374" s="251"/>
      <c r="E374" s="251"/>
      <c r="F374" s="251"/>
      <c r="G374" s="251"/>
      <c r="H374" s="251"/>
      <c r="I374" s="251"/>
      <c r="J374" s="233"/>
      <c r="K374" s="234"/>
      <c r="L374" s="234"/>
      <c r="M374" s="234"/>
      <c r="N374" s="234"/>
      <c r="O374" s="234"/>
      <c r="P374" s="260"/>
      <c r="Q374" s="261"/>
      <c r="R374" s="261"/>
      <c r="S374" s="261"/>
      <c r="T374" s="261"/>
      <c r="U374" s="261"/>
      <c r="V374" s="261"/>
      <c r="W374" s="261"/>
      <c r="X374" s="262"/>
      <c r="Y374" s="236"/>
      <c r="Z374" s="237"/>
      <c r="AA374" s="237"/>
      <c r="AB374" s="238"/>
      <c r="AC374" s="269"/>
      <c r="AD374" s="270"/>
      <c r="AE374" s="270"/>
      <c r="AF374" s="270"/>
      <c r="AG374" s="271"/>
      <c r="AH374" s="263"/>
      <c r="AI374" s="264"/>
      <c r="AJ374" s="264"/>
      <c r="AK374" s="265"/>
      <c r="AL374" s="226"/>
      <c r="AM374" s="227"/>
      <c r="AN374" s="227"/>
      <c r="AO374" s="228"/>
      <c r="AP374" s="266"/>
      <c r="AQ374" s="267"/>
      <c r="AR374" s="267"/>
      <c r="AS374" s="267"/>
      <c r="AT374" s="267"/>
      <c r="AU374" s="267"/>
      <c r="AV374" s="267"/>
      <c r="AW374" s="267"/>
      <c r="AX374" s="268"/>
      <c r="AY374">
        <f>COUNTA($C$374)</f>
        <v>0</v>
      </c>
    </row>
    <row r="375" spans="1:51" ht="30" hidden="1" customHeight="1" x14ac:dyDescent="0.15">
      <c r="A375" s="230">
        <v>10</v>
      </c>
      <c r="B375" s="230">
        <v>1</v>
      </c>
      <c r="C375" s="252"/>
      <c r="D375" s="251"/>
      <c r="E375" s="251"/>
      <c r="F375" s="251"/>
      <c r="G375" s="251"/>
      <c r="H375" s="251"/>
      <c r="I375" s="251"/>
      <c r="J375" s="233"/>
      <c r="K375" s="234"/>
      <c r="L375" s="234"/>
      <c r="M375" s="234"/>
      <c r="N375" s="234"/>
      <c r="O375" s="234"/>
      <c r="P375" s="260"/>
      <c r="Q375" s="261"/>
      <c r="R375" s="261"/>
      <c r="S375" s="261"/>
      <c r="T375" s="261"/>
      <c r="U375" s="261"/>
      <c r="V375" s="261"/>
      <c r="W375" s="261"/>
      <c r="X375" s="262"/>
      <c r="Y375" s="236"/>
      <c r="Z375" s="237"/>
      <c r="AA375" s="237"/>
      <c r="AB375" s="238"/>
      <c r="AC375" s="269"/>
      <c r="AD375" s="270"/>
      <c r="AE375" s="270"/>
      <c r="AF375" s="270"/>
      <c r="AG375" s="271"/>
      <c r="AH375" s="263"/>
      <c r="AI375" s="264"/>
      <c r="AJ375" s="264"/>
      <c r="AK375" s="265"/>
      <c r="AL375" s="226"/>
      <c r="AM375" s="227"/>
      <c r="AN375" s="227"/>
      <c r="AO375" s="228"/>
      <c r="AP375" s="266"/>
      <c r="AQ375" s="267"/>
      <c r="AR375" s="267"/>
      <c r="AS375" s="267"/>
      <c r="AT375" s="267"/>
      <c r="AU375" s="267"/>
      <c r="AV375" s="267"/>
      <c r="AW375" s="267"/>
      <c r="AX375" s="268"/>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41.25" hidden="1" customHeight="1" x14ac:dyDescent="0.15">
      <c r="A399" s="230">
        <v>1</v>
      </c>
      <c r="B399" s="230">
        <v>1</v>
      </c>
      <c r="C399" s="252"/>
      <c r="D399" s="251"/>
      <c r="E399" s="251"/>
      <c r="F399" s="251"/>
      <c r="G399" s="251"/>
      <c r="H399" s="251"/>
      <c r="I399" s="251"/>
      <c r="J399" s="233"/>
      <c r="K399" s="234"/>
      <c r="L399" s="234"/>
      <c r="M399" s="234"/>
      <c r="N399" s="234"/>
      <c r="O399" s="234"/>
      <c r="P399" s="260"/>
      <c r="Q399" s="261"/>
      <c r="R399" s="261"/>
      <c r="S399" s="261"/>
      <c r="T399" s="261"/>
      <c r="U399" s="261"/>
      <c r="V399" s="261"/>
      <c r="W399" s="261"/>
      <c r="X399" s="262"/>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284</v>
      </c>
      <c r="F631" s="232"/>
      <c r="G631" s="232"/>
      <c r="H631" s="232"/>
      <c r="I631" s="232"/>
      <c r="J631" s="233" t="s">
        <v>284</v>
      </c>
      <c r="K631" s="234"/>
      <c r="L631" s="234"/>
      <c r="M631" s="234"/>
      <c r="N631" s="234"/>
      <c r="O631" s="234"/>
      <c r="P631" s="245" t="s">
        <v>284</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6" t="s">
        <v>284</v>
      </c>
      <c r="AM631" s="227"/>
      <c r="AN631" s="227"/>
      <c r="AO631" s="228"/>
      <c r="AP631" s="229" t="s">
        <v>284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1" priority="939">
      <formula>IF(RIGHT(TEXT(P14,"0.#"),1)=".",FALSE,TRUE)</formula>
    </cfRule>
    <cfRule type="expression" dxfId="820" priority="940">
      <formula>IF(RIGHT(TEXT(P14,"0.#"),1)=".",TRUE,FALSE)</formula>
    </cfRule>
  </conditionalFormatting>
  <conditionalFormatting sqref="P18:AX18">
    <cfRule type="expression" dxfId="819" priority="937">
      <formula>IF(RIGHT(TEXT(P18,"0.#"),1)=".",FALSE,TRUE)</formula>
    </cfRule>
    <cfRule type="expression" dxfId="818" priority="938">
      <formula>IF(RIGHT(TEXT(P18,"0.#"),1)=".",TRUE,FALSE)</formula>
    </cfRule>
  </conditionalFormatting>
  <conditionalFormatting sqref="Y311">
    <cfRule type="expression" dxfId="817" priority="935">
      <formula>IF(RIGHT(TEXT(Y311,"0.#"),1)=".",FALSE,TRUE)</formula>
    </cfRule>
    <cfRule type="expression" dxfId="816" priority="936">
      <formula>IF(RIGHT(TEXT(Y311,"0.#"),1)=".",TRUE,FALSE)</formula>
    </cfRule>
  </conditionalFormatting>
  <conditionalFormatting sqref="Y320">
    <cfRule type="expression" dxfId="815" priority="933">
      <formula>IF(RIGHT(TEXT(Y320,"0.#"),1)=".",FALSE,TRUE)</formula>
    </cfRule>
    <cfRule type="expression" dxfId="814" priority="934">
      <formula>IF(RIGHT(TEXT(Y320,"0.#"),1)=".",TRUE,FALSE)</formula>
    </cfRule>
  </conditionalFormatting>
  <conditionalFormatting sqref="Y351:Y358 Y349 Y338:Y345 Y336 Y325:Y332 Y323">
    <cfRule type="expression" dxfId="813" priority="913">
      <formula>IF(RIGHT(TEXT(Y323,"0.#"),1)=".",FALSE,TRUE)</formula>
    </cfRule>
    <cfRule type="expression" dxfId="812" priority="914">
      <formula>IF(RIGHT(TEXT(Y323,"0.#"),1)=".",TRUE,FALSE)</formula>
    </cfRule>
  </conditionalFormatting>
  <conditionalFormatting sqref="P16:AQ17 P15:AX15 P13:AX13">
    <cfRule type="expression" dxfId="811" priority="931">
      <formula>IF(RIGHT(TEXT(P13,"0.#"),1)=".",FALSE,TRUE)</formula>
    </cfRule>
    <cfRule type="expression" dxfId="810" priority="932">
      <formula>IF(RIGHT(TEXT(P13,"0.#"),1)=".",TRUE,FALSE)</formula>
    </cfRule>
  </conditionalFormatting>
  <conditionalFormatting sqref="P19:AJ19">
    <cfRule type="expression" dxfId="809" priority="929">
      <formula>IF(RIGHT(TEXT(P19,"0.#"),1)=".",FALSE,TRUE)</formula>
    </cfRule>
    <cfRule type="expression" dxfId="808" priority="930">
      <formula>IF(RIGHT(TEXT(P19,"0.#"),1)=".",TRUE,FALSE)</formula>
    </cfRule>
  </conditionalFormatting>
  <conditionalFormatting sqref="AE32 AQ32">
    <cfRule type="expression" dxfId="807" priority="927">
      <formula>IF(RIGHT(TEXT(AE32,"0.#"),1)=".",FALSE,TRUE)</formula>
    </cfRule>
    <cfRule type="expression" dxfId="806" priority="928">
      <formula>IF(RIGHT(TEXT(AE32,"0.#"),1)=".",TRUE,FALSE)</formula>
    </cfRule>
  </conditionalFormatting>
  <conditionalFormatting sqref="Y312:Y319">
    <cfRule type="expression" dxfId="805" priority="925">
      <formula>IF(RIGHT(TEXT(Y312,"0.#"),1)=".",FALSE,TRUE)</formula>
    </cfRule>
    <cfRule type="expression" dxfId="804" priority="926">
      <formula>IF(RIGHT(TEXT(Y312,"0.#"),1)=".",TRUE,FALSE)</formula>
    </cfRule>
  </conditionalFormatting>
  <conditionalFormatting sqref="AU311">
    <cfRule type="expression" dxfId="803" priority="923">
      <formula>IF(RIGHT(TEXT(AU311,"0.#"),1)=".",FALSE,TRUE)</formula>
    </cfRule>
    <cfRule type="expression" dxfId="802" priority="924">
      <formula>IF(RIGHT(TEXT(AU311,"0.#"),1)=".",TRUE,FALSE)</formula>
    </cfRule>
  </conditionalFormatting>
  <conditionalFormatting sqref="AU320">
    <cfRule type="expression" dxfId="801" priority="921">
      <formula>IF(RIGHT(TEXT(AU320,"0.#"),1)=".",FALSE,TRUE)</formula>
    </cfRule>
    <cfRule type="expression" dxfId="800" priority="922">
      <formula>IF(RIGHT(TEXT(AU320,"0.#"),1)=".",TRUE,FALSE)</formula>
    </cfRule>
  </conditionalFormatting>
  <conditionalFormatting sqref="AU312:AU319">
    <cfRule type="expression" dxfId="799" priority="919">
      <formula>IF(RIGHT(TEXT(AU312,"0.#"),1)=".",FALSE,TRUE)</formula>
    </cfRule>
    <cfRule type="expression" dxfId="798" priority="920">
      <formula>IF(RIGHT(TEXT(AU312,"0.#"),1)=".",TRUE,FALSE)</formula>
    </cfRule>
  </conditionalFormatting>
  <conditionalFormatting sqref="Y350 Y337 Y324">
    <cfRule type="expression" dxfId="797" priority="917">
      <formula>IF(RIGHT(TEXT(Y324,"0.#"),1)=".",FALSE,TRUE)</formula>
    </cfRule>
    <cfRule type="expression" dxfId="796" priority="918">
      <formula>IF(RIGHT(TEXT(Y324,"0.#"),1)=".",TRUE,FALSE)</formula>
    </cfRule>
  </conditionalFormatting>
  <conditionalFormatting sqref="Y359 Y346 Y333">
    <cfRule type="expression" dxfId="795" priority="915">
      <formula>IF(RIGHT(TEXT(Y333,"0.#"),1)=".",FALSE,TRUE)</formula>
    </cfRule>
    <cfRule type="expression" dxfId="794" priority="916">
      <formula>IF(RIGHT(TEXT(Y333,"0.#"),1)=".",TRUE,FALSE)</formula>
    </cfRule>
  </conditionalFormatting>
  <conditionalFormatting sqref="AU350 AU337 AU324">
    <cfRule type="expression" dxfId="793" priority="911">
      <formula>IF(RIGHT(TEXT(AU324,"0.#"),1)=".",FALSE,TRUE)</formula>
    </cfRule>
    <cfRule type="expression" dxfId="792" priority="912">
      <formula>IF(RIGHT(TEXT(AU324,"0.#"),1)=".",TRUE,FALSE)</formula>
    </cfRule>
  </conditionalFormatting>
  <conditionalFormatting sqref="AU359 AU346 AU333">
    <cfRule type="expression" dxfId="791" priority="909">
      <formula>IF(RIGHT(TEXT(AU333,"0.#"),1)=".",FALSE,TRUE)</formula>
    </cfRule>
    <cfRule type="expression" dxfId="790" priority="910">
      <formula>IF(RIGHT(TEXT(AU333,"0.#"),1)=".",TRUE,FALSE)</formula>
    </cfRule>
  </conditionalFormatting>
  <conditionalFormatting sqref="AU351:AU358 AU349 AU338:AU345 AU336 AU325:AU332 AU323">
    <cfRule type="expression" dxfId="789" priority="907">
      <formula>IF(RIGHT(TEXT(AU323,"0.#"),1)=".",FALSE,TRUE)</formula>
    </cfRule>
    <cfRule type="expression" dxfId="788" priority="908">
      <formula>IF(RIGHT(TEXT(AU323,"0.#"),1)=".",TRUE,FALSE)</formula>
    </cfRule>
  </conditionalFormatting>
  <conditionalFormatting sqref="AI32">
    <cfRule type="expression" dxfId="787" priority="905">
      <formula>IF(RIGHT(TEXT(AI32,"0.#"),1)=".",FALSE,TRUE)</formula>
    </cfRule>
    <cfRule type="expression" dxfId="786" priority="906">
      <formula>IF(RIGHT(TEXT(AI32,"0.#"),1)=".",TRUE,FALSE)</formula>
    </cfRule>
  </conditionalFormatting>
  <conditionalFormatting sqref="AM32">
    <cfRule type="expression" dxfId="785" priority="903">
      <formula>IF(RIGHT(TEXT(AM32,"0.#"),1)=".",FALSE,TRUE)</formula>
    </cfRule>
    <cfRule type="expression" dxfId="784" priority="904">
      <formula>IF(RIGHT(TEXT(AM32,"0.#"),1)=".",TRUE,FALSE)</formula>
    </cfRule>
  </conditionalFormatting>
  <conditionalFormatting sqref="AE33">
    <cfRule type="expression" dxfId="783" priority="901">
      <formula>IF(RIGHT(TEXT(AE33,"0.#"),1)=".",FALSE,TRUE)</formula>
    </cfRule>
    <cfRule type="expression" dxfId="782" priority="902">
      <formula>IF(RIGHT(TEXT(AE33,"0.#"),1)=".",TRUE,FALSE)</formula>
    </cfRule>
  </conditionalFormatting>
  <conditionalFormatting sqref="AI33">
    <cfRule type="expression" dxfId="781" priority="899">
      <formula>IF(RIGHT(TEXT(AI33,"0.#"),1)=".",FALSE,TRUE)</formula>
    </cfRule>
    <cfRule type="expression" dxfId="780" priority="900">
      <formula>IF(RIGHT(TEXT(AI33,"0.#"),1)=".",TRUE,FALSE)</formula>
    </cfRule>
  </conditionalFormatting>
  <conditionalFormatting sqref="AM33">
    <cfRule type="expression" dxfId="779" priority="897">
      <formula>IF(RIGHT(TEXT(AM33,"0.#"),1)=".",FALSE,TRUE)</formula>
    </cfRule>
    <cfRule type="expression" dxfId="778" priority="898">
      <formula>IF(RIGHT(TEXT(AM33,"0.#"),1)=".",TRUE,FALSE)</formula>
    </cfRule>
  </conditionalFormatting>
  <conditionalFormatting sqref="AQ33">
    <cfRule type="expression" dxfId="777" priority="895">
      <formula>IF(RIGHT(TEXT(AQ33,"0.#"),1)=".",FALSE,TRUE)</formula>
    </cfRule>
    <cfRule type="expression" dxfId="776" priority="896">
      <formula>IF(RIGHT(TEXT(AQ33,"0.#"),1)=".",TRUE,FALSE)</formula>
    </cfRule>
  </conditionalFormatting>
  <conditionalFormatting sqref="AE210">
    <cfRule type="expression" dxfId="775" priority="893">
      <formula>IF(RIGHT(TEXT(AE210,"0.#"),1)=".",FALSE,TRUE)</formula>
    </cfRule>
    <cfRule type="expression" dxfId="774" priority="894">
      <formula>IF(RIGHT(TEXT(AE210,"0.#"),1)=".",TRUE,FALSE)</formula>
    </cfRule>
  </conditionalFormatting>
  <conditionalFormatting sqref="AE211">
    <cfRule type="expression" dxfId="773" priority="891">
      <formula>IF(RIGHT(TEXT(AE211,"0.#"),1)=".",FALSE,TRUE)</formula>
    </cfRule>
    <cfRule type="expression" dxfId="772" priority="892">
      <formula>IF(RIGHT(TEXT(AE211,"0.#"),1)=".",TRUE,FALSE)</formula>
    </cfRule>
  </conditionalFormatting>
  <conditionalFormatting sqref="AE212">
    <cfRule type="expression" dxfId="771" priority="889">
      <formula>IF(RIGHT(TEXT(AE212,"0.#"),1)=".",FALSE,TRUE)</formula>
    </cfRule>
    <cfRule type="expression" dxfId="770" priority="890">
      <formula>IF(RIGHT(TEXT(AE212,"0.#"),1)=".",TRUE,FALSE)</formula>
    </cfRule>
  </conditionalFormatting>
  <conditionalFormatting sqref="AI212">
    <cfRule type="expression" dxfId="769" priority="887">
      <formula>IF(RIGHT(TEXT(AI212,"0.#"),1)=".",FALSE,TRUE)</formula>
    </cfRule>
    <cfRule type="expression" dxfId="768" priority="888">
      <formula>IF(RIGHT(TEXT(AI212,"0.#"),1)=".",TRUE,FALSE)</formula>
    </cfRule>
  </conditionalFormatting>
  <conditionalFormatting sqref="AI211">
    <cfRule type="expression" dxfId="767" priority="885">
      <formula>IF(RIGHT(TEXT(AI211,"0.#"),1)=".",FALSE,TRUE)</formula>
    </cfRule>
    <cfRule type="expression" dxfId="766" priority="886">
      <formula>IF(RIGHT(TEXT(AI211,"0.#"),1)=".",TRUE,FALSE)</formula>
    </cfRule>
  </conditionalFormatting>
  <conditionalFormatting sqref="AI210">
    <cfRule type="expression" dxfId="765" priority="883">
      <formula>IF(RIGHT(TEXT(AI210,"0.#"),1)=".",FALSE,TRUE)</formula>
    </cfRule>
    <cfRule type="expression" dxfId="764" priority="884">
      <formula>IF(RIGHT(TEXT(AI210,"0.#"),1)=".",TRUE,FALSE)</formula>
    </cfRule>
  </conditionalFormatting>
  <conditionalFormatting sqref="AM210">
    <cfRule type="expression" dxfId="763" priority="881">
      <formula>IF(RIGHT(TEXT(AM210,"0.#"),1)=".",FALSE,TRUE)</formula>
    </cfRule>
    <cfRule type="expression" dxfId="762" priority="882">
      <formula>IF(RIGHT(TEXT(AM210,"0.#"),1)=".",TRUE,FALSE)</formula>
    </cfRule>
  </conditionalFormatting>
  <conditionalFormatting sqref="AM211">
    <cfRule type="expression" dxfId="761" priority="879">
      <formula>IF(RIGHT(TEXT(AM211,"0.#"),1)=".",FALSE,TRUE)</formula>
    </cfRule>
    <cfRule type="expression" dxfId="760" priority="880">
      <formula>IF(RIGHT(TEXT(AM211,"0.#"),1)=".",TRUE,FALSE)</formula>
    </cfRule>
  </conditionalFormatting>
  <conditionalFormatting sqref="AM212">
    <cfRule type="expression" dxfId="759" priority="877">
      <formula>IF(RIGHT(TEXT(AM212,"0.#"),1)=".",FALSE,TRUE)</formula>
    </cfRule>
    <cfRule type="expression" dxfId="758" priority="878">
      <formula>IF(RIGHT(TEXT(AM212,"0.#"),1)=".",TRUE,FALSE)</formula>
    </cfRule>
  </conditionalFormatting>
  <conditionalFormatting sqref="AL376:AO395">
    <cfRule type="expression" dxfId="757" priority="873">
      <formula>IF(AND(AL376&gt;=0, RIGHT(TEXT(AL376,"0.#"),1)&lt;&gt;"."),TRUE,FALSE)</formula>
    </cfRule>
    <cfRule type="expression" dxfId="756" priority="874">
      <formula>IF(AND(AL376&gt;=0, RIGHT(TEXT(AL376,"0.#"),1)="."),TRUE,FALSE)</formula>
    </cfRule>
    <cfRule type="expression" dxfId="755" priority="875">
      <formula>IF(AND(AL376&lt;0, RIGHT(TEXT(AL376,"0.#"),1)&lt;&gt;"."),TRUE,FALSE)</formula>
    </cfRule>
    <cfRule type="expression" dxfId="754" priority="876">
      <formula>IF(AND(AL376&lt;0, RIGHT(TEXT(AL376,"0.#"),1)="."),TRUE,FALSE)</formula>
    </cfRule>
  </conditionalFormatting>
  <conditionalFormatting sqref="AQ210:AQ212">
    <cfRule type="expression" dxfId="753" priority="871">
      <formula>IF(RIGHT(TEXT(AQ210,"0.#"),1)=".",FALSE,TRUE)</formula>
    </cfRule>
    <cfRule type="expression" dxfId="752" priority="872">
      <formula>IF(RIGHT(TEXT(AQ210,"0.#"),1)=".",TRUE,FALSE)</formula>
    </cfRule>
  </conditionalFormatting>
  <conditionalFormatting sqref="AU210:AU212">
    <cfRule type="expression" dxfId="751" priority="869">
      <formula>IF(RIGHT(TEXT(AU210,"0.#"),1)=".",FALSE,TRUE)</formula>
    </cfRule>
    <cfRule type="expression" dxfId="750" priority="870">
      <formula>IF(RIGHT(TEXT(AU210,"0.#"),1)=".",TRUE,FALSE)</formula>
    </cfRule>
  </conditionalFormatting>
  <conditionalFormatting sqref="Y368:Y395">
    <cfRule type="expression" dxfId="749" priority="867">
      <formula>IF(RIGHT(TEXT(Y368,"0.#"),1)=".",FALSE,TRUE)</formula>
    </cfRule>
    <cfRule type="expression" dxfId="748" priority="868">
      <formula>IF(RIGHT(TEXT(Y368,"0.#"),1)=".",TRUE,FALSE)</formula>
    </cfRule>
  </conditionalFormatting>
  <conditionalFormatting sqref="AL632:AO660">
    <cfRule type="expression" dxfId="747" priority="863">
      <formula>IF(AND(AL632&gt;=0, RIGHT(TEXT(AL632,"0.#"),1)&lt;&gt;"."),TRUE,FALSE)</formula>
    </cfRule>
    <cfRule type="expression" dxfId="746" priority="864">
      <formula>IF(AND(AL632&gt;=0, RIGHT(TEXT(AL632,"0.#"),1)="."),TRUE,FALSE)</formula>
    </cfRule>
    <cfRule type="expression" dxfId="745" priority="865">
      <formula>IF(AND(AL632&lt;0, RIGHT(TEXT(AL632,"0.#"),1)&lt;&gt;"."),TRUE,FALSE)</formula>
    </cfRule>
    <cfRule type="expression" dxfId="744" priority="866">
      <formula>IF(AND(AL632&lt;0, RIGHT(TEXT(AL632,"0.#"),1)="."),TRUE,FALSE)</formula>
    </cfRule>
  </conditionalFormatting>
  <conditionalFormatting sqref="Y632:Y660">
    <cfRule type="expression" dxfId="743" priority="861">
      <formula>IF(RIGHT(TEXT(Y632,"0.#"),1)=".",FALSE,TRUE)</formula>
    </cfRule>
    <cfRule type="expression" dxfId="742" priority="862">
      <formula>IF(RIGHT(TEXT(Y632,"0.#"),1)=".",TRUE,FALSE)</formula>
    </cfRule>
  </conditionalFormatting>
  <conditionalFormatting sqref="Y367">
    <cfRule type="expression" dxfId="741" priority="855">
      <formula>IF(RIGHT(TEXT(Y367,"0.#"),1)=".",FALSE,TRUE)</formula>
    </cfRule>
    <cfRule type="expression" dxfId="740" priority="856">
      <formula>IF(RIGHT(TEXT(Y367,"0.#"),1)=".",TRUE,FALSE)</formula>
    </cfRule>
  </conditionalFormatting>
  <conditionalFormatting sqref="Y401:Y428">
    <cfRule type="expression" dxfId="739" priority="793">
      <formula>IF(RIGHT(TEXT(Y401,"0.#"),1)=".",FALSE,TRUE)</formula>
    </cfRule>
    <cfRule type="expression" dxfId="738" priority="794">
      <formula>IF(RIGHT(TEXT(Y401,"0.#"),1)=".",TRUE,FALSE)</formula>
    </cfRule>
  </conditionalFormatting>
  <conditionalFormatting sqref="Y400">
    <cfRule type="expression" dxfId="737" priority="787">
      <formula>IF(RIGHT(TEXT(Y400,"0.#"),1)=".",FALSE,TRUE)</formula>
    </cfRule>
    <cfRule type="expression" dxfId="736" priority="788">
      <formula>IF(RIGHT(TEXT(Y400,"0.#"),1)=".",TRUE,FALSE)</formula>
    </cfRule>
  </conditionalFormatting>
  <conditionalFormatting sqref="Y434:Y461">
    <cfRule type="expression" dxfId="735" priority="781">
      <formula>IF(RIGHT(TEXT(Y434,"0.#"),1)=".",FALSE,TRUE)</formula>
    </cfRule>
    <cfRule type="expression" dxfId="734" priority="782">
      <formula>IF(RIGHT(TEXT(Y434,"0.#"),1)=".",TRUE,FALSE)</formula>
    </cfRule>
  </conditionalFormatting>
  <conditionalFormatting sqref="Y432:Y433">
    <cfRule type="expression" dxfId="733" priority="775">
      <formula>IF(RIGHT(TEXT(Y432,"0.#"),1)=".",FALSE,TRUE)</formula>
    </cfRule>
    <cfRule type="expression" dxfId="732" priority="776">
      <formula>IF(RIGHT(TEXT(Y432,"0.#"),1)=".",TRUE,FALSE)</formula>
    </cfRule>
  </conditionalFormatting>
  <conditionalFormatting sqref="Y467:Y494">
    <cfRule type="expression" dxfId="731" priority="769">
      <formula>IF(RIGHT(TEXT(Y467,"0.#"),1)=".",FALSE,TRUE)</formula>
    </cfRule>
    <cfRule type="expression" dxfId="730" priority="770">
      <formula>IF(RIGHT(TEXT(Y467,"0.#"),1)=".",TRUE,FALSE)</formula>
    </cfRule>
  </conditionalFormatting>
  <conditionalFormatting sqref="Y465:Y466">
    <cfRule type="expression" dxfId="729" priority="763">
      <formula>IF(RIGHT(TEXT(Y465,"0.#"),1)=".",FALSE,TRUE)</formula>
    </cfRule>
    <cfRule type="expression" dxfId="728" priority="764">
      <formula>IF(RIGHT(TEXT(Y465,"0.#"),1)=".",TRUE,FALSE)</formula>
    </cfRule>
  </conditionalFormatting>
  <conditionalFormatting sqref="Y500:Y527">
    <cfRule type="expression" dxfId="727" priority="757">
      <formula>IF(RIGHT(TEXT(Y500,"0.#"),1)=".",FALSE,TRUE)</formula>
    </cfRule>
    <cfRule type="expression" dxfId="726" priority="758">
      <formula>IF(RIGHT(TEXT(Y500,"0.#"),1)=".",TRUE,FALSE)</formula>
    </cfRule>
  </conditionalFormatting>
  <conditionalFormatting sqref="Y498:Y499">
    <cfRule type="expression" dxfId="725" priority="751">
      <formula>IF(RIGHT(TEXT(Y498,"0.#"),1)=".",FALSE,TRUE)</formula>
    </cfRule>
    <cfRule type="expression" dxfId="724" priority="752">
      <formula>IF(RIGHT(TEXT(Y498,"0.#"),1)=".",TRUE,FALSE)</formula>
    </cfRule>
  </conditionalFormatting>
  <conditionalFormatting sqref="Y533:Y560">
    <cfRule type="expression" dxfId="723" priority="745">
      <formula>IF(RIGHT(TEXT(Y533,"0.#"),1)=".",FALSE,TRUE)</formula>
    </cfRule>
    <cfRule type="expression" dxfId="722" priority="746">
      <formula>IF(RIGHT(TEXT(Y533,"0.#"),1)=".",TRUE,FALSE)</formula>
    </cfRule>
  </conditionalFormatting>
  <conditionalFormatting sqref="W23">
    <cfRule type="expression" dxfId="721" priority="853">
      <formula>IF(RIGHT(TEXT(W23,"0.#"),1)=".",FALSE,TRUE)</formula>
    </cfRule>
    <cfRule type="expression" dxfId="720" priority="854">
      <formula>IF(RIGHT(TEXT(W23,"0.#"),1)=".",TRUE,FALSE)</formula>
    </cfRule>
  </conditionalFormatting>
  <conditionalFormatting sqref="W24:W27">
    <cfRule type="expression" dxfId="719" priority="851">
      <formula>IF(RIGHT(TEXT(W24,"0.#"),1)=".",FALSE,TRUE)</formula>
    </cfRule>
    <cfRule type="expression" dxfId="718" priority="852">
      <formula>IF(RIGHT(TEXT(W24,"0.#"),1)=".",TRUE,FALSE)</formula>
    </cfRule>
  </conditionalFormatting>
  <conditionalFormatting sqref="W28">
    <cfRule type="expression" dxfId="717" priority="849">
      <formula>IF(RIGHT(TEXT(W28,"0.#"),1)=".",FALSE,TRUE)</formula>
    </cfRule>
    <cfRule type="expression" dxfId="716" priority="850">
      <formula>IF(RIGHT(TEXT(W28,"0.#"),1)=".",TRUE,FALSE)</formula>
    </cfRule>
  </conditionalFormatting>
  <conditionalFormatting sqref="P23">
    <cfRule type="expression" dxfId="715" priority="847">
      <formula>IF(RIGHT(TEXT(P23,"0.#"),1)=".",FALSE,TRUE)</formula>
    </cfRule>
    <cfRule type="expression" dxfId="714" priority="848">
      <formula>IF(RIGHT(TEXT(P23,"0.#"),1)=".",TRUE,FALSE)</formula>
    </cfRule>
  </conditionalFormatting>
  <conditionalFormatting sqref="P24:P27">
    <cfRule type="expression" dxfId="713" priority="845">
      <formula>IF(RIGHT(TEXT(P24,"0.#"),1)=".",FALSE,TRUE)</formula>
    </cfRule>
    <cfRule type="expression" dxfId="712" priority="846">
      <formula>IF(RIGHT(TEXT(P24,"0.#"),1)=".",TRUE,FALSE)</formula>
    </cfRule>
  </conditionalFormatting>
  <conditionalFormatting sqref="P28">
    <cfRule type="expression" dxfId="711" priority="843">
      <formula>IF(RIGHT(TEXT(P28,"0.#"),1)=".",FALSE,TRUE)</formula>
    </cfRule>
    <cfRule type="expression" dxfId="710" priority="844">
      <formula>IF(RIGHT(TEXT(P28,"0.#"),1)=".",TRUE,FALSE)</formula>
    </cfRule>
  </conditionalFormatting>
  <conditionalFormatting sqref="AE202">
    <cfRule type="expression" dxfId="709" priority="841">
      <formula>IF(RIGHT(TEXT(AE202,"0.#"),1)=".",FALSE,TRUE)</formula>
    </cfRule>
    <cfRule type="expression" dxfId="708" priority="842">
      <formula>IF(RIGHT(TEXT(AE202,"0.#"),1)=".",TRUE,FALSE)</formula>
    </cfRule>
  </conditionalFormatting>
  <conditionalFormatting sqref="AE203">
    <cfRule type="expression" dxfId="707" priority="839">
      <formula>IF(RIGHT(TEXT(AE203,"0.#"),1)=".",FALSE,TRUE)</formula>
    </cfRule>
    <cfRule type="expression" dxfId="706" priority="840">
      <formula>IF(RIGHT(TEXT(AE203,"0.#"),1)=".",TRUE,FALSE)</formula>
    </cfRule>
  </conditionalFormatting>
  <conditionalFormatting sqref="AE204">
    <cfRule type="expression" dxfId="705" priority="837">
      <formula>IF(RIGHT(TEXT(AE204,"0.#"),1)=".",FALSE,TRUE)</formula>
    </cfRule>
    <cfRule type="expression" dxfId="704" priority="838">
      <formula>IF(RIGHT(TEXT(AE204,"0.#"),1)=".",TRUE,FALSE)</formula>
    </cfRule>
  </conditionalFormatting>
  <conditionalFormatting sqref="AI204">
    <cfRule type="expression" dxfId="703" priority="835">
      <formula>IF(RIGHT(TEXT(AI204,"0.#"),1)=".",FALSE,TRUE)</formula>
    </cfRule>
    <cfRule type="expression" dxfId="702" priority="836">
      <formula>IF(RIGHT(TEXT(AI204,"0.#"),1)=".",TRUE,FALSE)</formula>
    </cfRule>
  </conditionalFormatting>
  <conditionalFormatting sqref="AI203">
    <cfRule type="expression" dxfId="701" priority="833">
      <formula>IF(RIGHT(TEXT(AI203,"0.#"),1)=".",FALSE,TRUE)</formula>
    </cfRule>
    <cfRule type="expression" dxfId="700" priority="834">
      <formula>IF(RIGHT(TEXT(AI203,"0.#"),1)=".",TRUE,FALSE)</formula>
    </cfRule>
  </conditionalFormatting>
  <conditionalFormatting sqref="AI202">
    <cfRule type="expression" dxfId="699" priority="831">
      <formula>IF(RIGHT(TEXT(AI202,"0.#"),1)=".",FALSE,TRUE)</formula>
    </cfRule>
    <cfRule type="expression" dxfId="698" priority="832">
      <formula>IF(RIGHT(TEXT(AI202,"0.#"),1)=".",TRUE,FALSE)</formula>
    </cfRule>
  </conditionalFormatting>
  <conditionalFormatting sqref="AM202">
    <cfRule type="expression" dxfId="697" priority="829">
      <formula>IF(RIGHT(TEXT(AM202,"0.#"),1)=".",FALSE,TRUE)</formula>
    </cfRule>
    <cfRule type="expression" dxfId="696" priority="830">
      <formula>IF(RIGHT(TEXT(AM202,"0.#"),1)=".",TRUE,FALSE)</formula>
    </cfRule>
  </conditionalFormatting>
  <conditionalFormatting sqref="AM203">
    <cfRule type="expression" dxfId="695" priority="827">
      <formula>IF(RIGHT(TEXT(AM203,"0.#"),1)=".",FALSE,TRUE)</formula>
    </cfRule>
    <cfRule type="expression" dxfId="694" priority="828">
      <formula>IF(RIGHT(TEXT(AM203,"0.#"),1)=".",TRUE,FALSE)</formula>
    </cfRule>
  </conditionalFormatting>
  <conditionalFormatting sqref="AM204">
    <cfRule type="expression" dxfId="693" priority="825">
      <formula>IF(RIGHT(TEXT(AM204,"0.#"),1)=".",FALSE,TRUE)</formula>
    </cfRule>
    <cfRule type="expression" dxfId="692" priority="826">
      <formula>IF(RIGHT(TEXT(AM204,"0.#"),1)=".",TRUE,FALSE)</formula>
    </cfRule>
  </conditionalFormatting>
  <conditionalFormatting sqref="AQ202:AQ204">
    <cfRule type="expression" dxfId="691" priority="823">
      <formula>IF(RIGHT(TEXT(AQ202,"0.#"),1)=".",FALSE,TRUE)</formula>
    </cfRule>
    <cfRule type="expression" dxfId="690" priority="824">
      <formula>IF(RIGHT(TEXT(AQ202,"0.#"),1)=".",TRUE,FALSE)</formula>
    </cfRule>
  </conditionalFormatting>
  <conditionalFormatting sqref="AU202:AU204">
    <cfRule type="expression" dxfId="689" priority="821">
      <formula>IF(RIGHT(TEXT(AU202,"0.#"),1)=".",FALSE,TRUE)</formula>
    </cfRule>
    <cfRule type="expression" dxfId="688" priority="822">
      <formula>IF(RIGHT(TEXT(AU202,"0.#"),1)=".",TRUE,FALSE)</formula>
    </cfRule>
  </conditionalFormatting>
  <conditionalFormatting sqref="AE205">
    <cfRule type="expression" dxfId="687" priority="819">
      <formula>IF(RIGHT(TEXT(AE205,"0.#"),1)=".",FALSE,TRUE)</formula>
    </cfRule>
    <cfRule type="expression" dxfId="686" priority="820">
      <formula>IF(RIGHT(TEXT(AE205,"0.#"),1)=".",TRUE,FALSE)</formula>
    </cfRule>
  </conditionalFormatting>
  <conditionalFormatting sqref="AE206">
    <cfRule type="expression" dxfId="685" priority="817">
      <formula>IF(RIGHT(TEXT(AE206,"0.#"),1)=".",FALSE,TRUE)</formula>
    </cfRule>
    <cfRule type="expression" dxfId="684" priority="818">
      <formula>IF(RIGHT(TEXT(AE206,"0.#"),1)=".",TRUE,FALSE)</formula>
    </cfRule>
  </conditionalFormatting>
  <conditionalFormatting sqref="AE207">
    <cfRule type="expression" dxfId="683" priority="815">
      <formula>IF(RIGHT(TEXT(AE207,"0.#"),1)=".",FALSE,TRUE)</formula>
    </cfRule>
    <cfRule type="expression" dxfId="682" priority="816">
      <formula>IF(RIGHT(TEXT(AE207,"0.#"),1)=".",TRUE,FALSE)</formula>
    </cfRule>
  </conditionalFormatting>
  <conditionalFormatting sqref="AI207">
    <cfRule type="expression" dxfId="681" priority="813">
      <formula>IF(RIGHT(TEXT(AI207,"0.#"),1)=".",FALSE,TRUE)</formula>
    </cfRule>
    <cfRule type="expression" dxfId="680" priority="814">
      <formula>IF(RIGHT(TEXT(AI207,"0.#"),1)=".",TRUE,FALSE)</formula>
    </cfRule>
  </conditionalFormatting>
  <conditionalFormatting sqref="AI206">
    <cfRule type="expression" dxfId="679" priority="811">
      <formula>IF(RIGHT(TEXT(AI206,"0.#"),1)=".",FALSE,TRUE)</formula>
    </cfRule>
    <cfRule type="expression" dxfId="678" priority="812">
      <formula>IF(RIGHT(TEXT(AI206,"0.#"),1)=".",TRUE,FALSE)</formula>
    </cfRule>
  </conditionalFormatting>
  <conditionalFormatting sqref="AI205">
    <cfRule type="expression" dxfId="677" priority="809">
      <formula>IF(RIGHT(TEXT(AI205,"0.#"),1)=".",FALSE,TRUE)</formula>
    </cfRule>
    <cfRule type="expression" dxfId="676" priority="810">
      <formula>IF(RIGHT(TEXT(AI205,"0.#"),1)=".",TRUE,FALSE)</formula>
    </cfRule>
  </conditionalFormatting>
  <conditionalFormatting sqref="AM205">
    <cfRule type="expression" dxfId="675" priority="807">
      <formula>IF(RIGHT(TEXT(AM205,"0.#"),1)=".",FALSE,TRUE)</formula>
    </cfRule>
    <cfRule type="expression" dxfId="674" priority="808">
      <formula>IF(RIGHT(TEXT(AM205,"0.#"),1)=".",TRUE,FALSE)</formula>
    </cfRule>
  </conditionalFormatting>
  <conditionalFormatting sqref="AM206">
    <cfRule type="expression" dxfId="673" priority="805">
      <formula>IF(RIGHT(TEXT(AM206,"0.#"),1)=".",FALSE,TRUE)</formula>
    </cfRule>
    <cfRule type="expression" dxfId="672" priority="806">
      <formula>IF(RIGHT(TEXT(AM206,"0.#"),1)=".",TRUE,FALSE)</formula>
    </cfRule>
  </conditionalFormatting>
  <conditionalFormatting sqref="AM207">
    <cfRule type="expression" dxfId="671" priority="803">
      <formula>IF(RIGHT(TEXT(AM207,"0.#"),1)=".",FALSE,TRUE)</formula>
    </cfRule>
    <cfRule type="expression" dxfId="670" priority="804">
      <formula>IF(RIGHT(TEXT(AM207,"0.#"),1)=".",TRUE,FALSE)</formula>
    </cfRule>
  </conditionalFormatting>
  <conditionalFormatting sqref="AQ205:AQ207">
    <cfRule type="expression" dxfId="669" priority="801">
      <formula>IF(RIGHT(TEXT(AQ205,"0.#"),1)=".",FALSE,TRUE)</formula>
    </cfRule>
    <cfRule type="expression" dxfId="668" priority="802">
      <formula>IF(RIGHT(TEXT(AQ205,"0.#"),1)=".",TRUE,FALSE)</formula>
    </cfRule>
  </conditionalFormatting>
  <conditionalFormatting sqref="AU205:AU207">
    <cfRule type="expression" dxfId="667" priority="799">
      <formula>IF(RIGHT(TEXT(AU205,"0.#"),1)=".",FALSE,TRUE)</formula>
    </cfRule>
    <cfRule type="expression" dxfId="666" priority="800">
      <formula>IF(RIGHT(TEXT(AU205,"0.#"),1)=".",TRUE,FALSE)</formula>
    </cfRule>
  </conditionalFormatting>
  <conditionalFormatting sqref="AL401:AO428">
    <cfRule type="expression" dxfId="665" priority="795">
      <formula>IF(AND(AL401&gt;=0, RIGHT(TEXT(AL401,"0.#"),1)&lt;&gt;"."),TRUE,FALSE)</formula>
    </cfRule>
    <cfRule type="expression" dxfId="664" priority="796">
      <formula>IF(AND(AL401&gt;=0, RIGHT(TEXT(AL401,"0.#"),1)="."),TRUE,FALSE)</formula>
    </cfRule>
    <cfRule type="expression" dxfId="663" priority="797">
      <formula>IF(AND(AL401&lt;0, RIGHT(TEXT(AL401,"0.#"),1)&lt;&gt;"."),TRUE,FALSE)</formula>
    </cfRule>
    <cfRule type="expression" dxfId="662" priority="798">
      <formula>IF(AND(AL401&lt;0, RIGHT(TEXT(AL401,"0.#"),1)="."),TRUE,FALSE)</formula>
    </cfRule>
  </conditionalFormatting>
  <conditionalFormatting sqref="AL400:AO400">
    <cfRule type="expression" dxfId="661" priority="789">
      <formula>IF(AND(AL400&gt;=0, RIGHT(TEXT(AL400,"0.#"),1)&lt;&gt;"."),TRUE,FALSE)</formula>
    </cfRule>
    <cfRule type="expression" dxfId="660" priority="790">
      <formula>IF(AND(AL400&gt;=0, RIGHT(TEXT(AL400,"0.#"),1)="."),TRUE,FALSE)</formula>
    </cfRule>
    <cfRule type="expression" dxfId="659" priority="791">
      <formula>IF(AND(AL400&lt;0, RIGHT(TEXT(AL400,"0.#"),1)&lt;&gt;"."),TRUE,FALSE)</formula>
    </cfRule>
    <cfRule type="expression" dxfId="658" priority="792">
      <formula>IF(AND(AL400&lt;0, RIGHT(TEXT(AL400,"0.#"),1)="."),TRUE,FALSE)</formula>
    </cfRule>
  </conditionalFormatting>
  <conditionalFormatting sqref="AL434:AO461">
    <cfRule type="expression" dxfId="657" priority="783">
      <formula>IF(AND(AL434&gt;=0, RIGHT(TEXT(AL434,"0.#"),1)&lt;&gt;"."),TRUE,FALSE)</formula>
    </cfRule>
    <cfRule type="expression" dxfId="656" priority="784">
      <formula>IF(AND(AL434&gt;=0, RIGHT(TEXT(AL434,"0.#"),1)="."),TRUE,FALSE)</formula>
    </cfRule>
    <cfRule type="expression" dxfId="655" priority="785">
      <formula>IF(AND(AL434&lt;0, RIGHT(TEXT(AL434,"0.#"),1)&lt;&gt;"."),TRUE,FALSE)</formula>
    </cfRule>
    <cfRule type="expression" dxfId="654" priority="786">
      <formula>IF(AND(AL434&lt;0, RIGHT(TEXT(AL434,"0.#"),1)="."),TRUE,FALSE)</formula>
    </cfRule>
  </conditionalFormatting>
  <conditionalFormatting sqref="AL432:AO433">
    <cfRule type="expression" dxfId="653" priority="777">
      <formula>IF(AND(AL432&gt;=0, RIGHT(TEXT(AL432,"0.#"),1)&lt;&gt;"."),TRUE,FALSE)</formula>
    </cfRule>
    <cfRule type="expression" dxfId="652" priority="778">
      <formula>IF(AND(AL432&gt;=0, RIGHT(TEXT(AL432,"0.#"),1)="."),TRUE,FALSE)</formula>
    </cfRule>
    <cfRule type="expression" dxfId="651" priority="779">
      <formula>IF(AND(AL432&lt;0, RIGHT(TEXT(AL432,"0.#"),1)&lt;&gt;"."),TRUE,FALSE)</formula>
    </cfRule>
    <cfRule type="expression" dxfId="650" priority="780">
      <formula>IF(AND(AL432&lt;0, RIGHT(TEXT(AL432,"0.#"),1)="."),TRUE,FALSE)</formula>
    </cfRule>
  </conditionalFormatting>
  <conditionalFormatting sqref="AL467:AO494">
    <cfRule type="expression" dxfId="649" priority="771">
      <formula>IF(AND(AL467&gt;=0, RIGHT(TEXT(AL467,"0.#"),1)&lt;&gt;"."),TRUE,FALSE)</formula>
    </cfRule>
    <cfRule type="expression" dxfId="648" priority="772">
      <formula>IF(AND(AL467&gt;=0, RIGHT(TEXT(AL467,"0.#"),1)="."),TRUE,FALSE)</formula>
    </cfRule>
    <cfRule type="expression" dxfId="647" priority="773">
      <formula>IF(AND(AL467&lt;0, RIGHT(TEXT(AL467,"0.#"),1)&lt;&gt;"."),TRUE,FALSE)</formula>
    </cfRule>
    <cfRule type="expression" dxfId="646" priority="774">
      <formula>IF(AND(AL467&lt;0, RIGHT(TEXT(AL467,"0.#"),1)="."),TRUE,FALSE)</formula>
    </cfRule>
  </conditionalFormatting>
  <conditionalFormatting sqref="AL465:AO466">
    <cfRule type="expression" dxfId="645" priority="765">
      <formula>IF(AND(AL465&gt;=0, RIGHT(TEXT(AL465,"0.#"),1)&lt;&gt;"."),TRUE,FALSE)</formula>
    </cfRule>
    <cfRule type="expression" dxfId="644" priority="766">
      <formula>IF(AND(AL465&gt;=0, RIGHT(TEXT(AL465,"0.#"),1)="."),TRUE,FALSE)</formula>
    </cfRule>
    <cfRule type="expression" dxfId="643" priority="767">
      <formula>IF(AND(AL465&lt;0, RIGHT(TEXT(AL465,"0.#"),1)&lt;&gt;"."),TRUE,FALSE)</formula>
    </cfRule>
    <cfRule type="expression" dxfId="642" priority="768">
      <formula>IF(AND(AL465&lt;0, RIGHT(TEXT(AL465,"0.#"),1)="."),TRUE,FALSE)</formula>
    </cfRule>
  </conditionalFormatting>
  <conditionalFormatting sqref="AL500:AO527">
    <cfRule type="expression" dxfId="641" priority="759">
      <formula>IF(AND(AL500&gt;=0, RIGHT(TEXT(AL500,"0.#"),1)&lt;&gt;"."),TRUE,FALSE)</formula>
    </cfRule>
    <cfRule type="expression" dxfId="640" priority="760">
      <formula>IF(AND(AL500&gt;=0, RIGHT(TEXT(AL500,"0.#"),1)="."),TRUE,FALSE)</formula>
    </cfRule>
    <cfRule type="expression" dxfId="639" priority="761">
      <formula>IF(AND(AL500&lt;0, RIGHT(TEXT(AL500,"0.#"),1)&lt;&gt;"."),TRUE,FALSE)</formula>
    </cfRule>
    <cfRule type="expression" dxfId="638" priority="762">
      <formula>IF(AND(AL500&lt;0, RIGHT(TEXT(AL500,"0.#"),1)="."),TRUE,FALSE)</formula>
    </cfRule>
  </conditionalFormatting>
  <conditionalFormatting sqref="AL498:AO499">
    <cfRule type="expression" dxfId="637" priority="753">
      <formula>IF(AND(AL498&gt;=0, RIGHT(TEXT(AL498,"0.#"),1)&lt;&gt;"."),TRUE,FALSE)</formula>
    </cfRule>
    <cfRule type="expression" dxfId="636" priority="754">
      <formula>IF(AND(AL498&gt;=0, RIGHT(TEXT(AL498,"0.#"),1)="."),TRUE,FALSE)</formula>
    </cfRule>
    <cfRule type="expression" dxfId="635" priority="755">
      <formula>IF(AND(AL498&lt;0, RIGHT(TEXT(AL498,"0.#"),1)&lt;&gt;"."),TRUE,FALSE)</formula>
    </cfRule>
    <cfRule type="expression" dxfId="634" priority="756">
      <formula>IF(AND(AL498&lt;0, RIGHT(TEXT(AL498,"0.#"),1)="."),TRUE,FALSE)</formula>
    </cfRule>
  </conditionalFormatting>
  <conditionalFormatting sqref="AL533:AO560">
    <cfRule type="expression" dxfId="633" priority="747">
      <formula>IF(AND(AL533&gt;=0, RIGHT(TEXT(AL533,"0.#"),1)&lt;&gt;"."),TRUE,FALSE)</formula>
    </cfRule>
    <cfRule type="expression" dxfId="632" priority="748">
      <formula>IF(AND(AL533&gt;=0, RIGHT(TEXT(AL533,"0.#"),1)="."),TRUE,FALSE)</formula>
    </cfRule>
    <cfRule type="expression" dxfId="631" priority="749">
      <formula>IF(AND(AL533&lt;0, RIGHT(TEXT(AL533,"0.#"),1)&lt;&gt;"."),TRUE,FALSE)</formula>
    </cfRule>
    <cfRule type="expression" dxfId="630" priority="750">
      <formula>IF(AND(AL533&lt;0, RIGHT(TEXT(AL533,"0.#"),1)="."),TRUE,FALSE)</formula>
    </cfRule>
  </conditionalFormatting>
  <conditionalFormatting sqref="AL531:AO532">
    <cfRule type="expression" dxfId="629" priority="741">
      <formula>IF(AND(AL531&gt;=0, RIGHT(TEXT(AL531,"0.#"),1)&lt;&gt;"."),TRUE,FALSE)</formula>
    </cfRule>
    <cfRule type="expression" dxfId="628" priority="742">
      <formula>IF(AND(AL531&gt;=0, RIGHT(TEXT(AL531,"0.#"),1)="."),TRUE,FALSE)</formula>
    </cfRule>
    <cfRule type="expression" dxfId="627" priority="743">
      <formula>IF(AND(AL531&lt;0, RIGHT(TEXT(AL531,"0.#"),1)&lt;&gt;"."),TRUE,FALSE)</formula>
    </cfRule>
    <cfRule type="expression" dxfId="626" priority="744">
      <formula>IF(AND(AL531&lt;0, RIGHT(TEXT(AL531,"0.#"),1)="."),TRUE,FALSE)</formula>
    </cfRule>
  </conditionalFormatting>
  <conditionalFormatting sqref="Y531:Y532">
    <cfRule type="expression" dxfId="625" priority="739">
      <formula>IF(RIGHT(TEXT(Y531,"0.#"),1)=".",FALSE,TRUE)</formula>
    </cfRule>
    <cfRule type="expression" dxfId="624" priority="740">
      <formula>IF(RIGHT(TEXT(Y531,"0.#"),1)=".",TRUE,FALSE)</formula>
    </cfRule>
  </conditionalFormatting>
  <conditionalFormatting sqref="AL566:AO593">
    <cfRule type="expression" dxfId="623" priority="735">
      <formula>IF(AND(AL566&gt;=0, RIGHT(TEXT(AL566,"0.#"),1)&lt;&gt;"."),TRUE,FALSE)</formula>
    </cfRule>
    <cfRule type="expression" dxfId="622" priority="736">
      <formula>IF(AND(AL566&gt;=0, RIGHT(TEXT(AL566,"0.#"),1)="."),TRUE,FALSE)</formula>
    </cfRule>
    <cfRule type="expression" dxfId="621" priority="737">
      <formula>IF(AND(AL566&lt;0, RIGHT(TEXT(AL566,"0.#"),1)&lt;&gt;"."),TRUE,FALSE)</formula>
    </cfRule>
    <cfRule type="expression" dxfId="620" priority="738">
      <formula>IF(AND(AL566&lt;0, RIGHT(TEXT(AL566,"0.#"),1)="."),TRUE,FALSE)</formula>
    </cfRule>
  </conditionalFormatting>
  <conditionalFormatting sqref="Y566:Y593">
    <cfRule type="expression" dxfId="619" priority="733">
      <formula>IF(RIGHT(TEXT(Y566,"0.#"),1)=".",FALSE,TRUE)</formula>
    </cfRule>
    <cfRule type="expression" dxfId="618" priority="734">
      <formula>IF(RIGHT(TEXT(Y566,"0.#"),1)=".",TRUE,FALSE)</formula>
    </cfRule>
  </conditionalFormatting>
  <conditionalFormatting sqref="AL564:AO565">
    <cfRule type="expression" dxfId="617" priority="729">
      <formula>IF(AND(AL564&gt;=0, RIGHT(TEXT(AL564,"0.#"),1)&lt;&gt;"."),TRUE,FALSE)</formula>
    </cfRule>
    <cfRule type="expression" dxfId="616" priority="730">
      <formula>IF(AND(AL564&gt;=0, RIGHT(TEXT(AL564,"0.#"),1)="."),TRUE,FALSE)</formula>
    </cfRule>
    <cfRule type="expression" dxfId="615" priority="731">
      <formula>IF(AND(AL564&lt;0, RIGHT(TEXT(AL564,"0.#"),1)&lt;&gt;"."),TRUE,FALSE)</formula>
    </cfRule>
    <cfRule type="expression" dxfId="614" priority="732">
      <formula>IF(AND(AL564&lt;0, RIGHT(TEXT(AL564,"0.#"),1)="."),TRUE,FALSE)</formula>
    </cfRule>
  </conditionalFormatting>
  <conditionalFormatting sqref="Y564:Y565">
    <cfRule type="expression" dxfId="613" priority="727">
      <formula>IF(RIGHT(TEXT(Y564,"0.#"),1)=".",FALSE,TRUE)</formula>
    </cfRule>
    <cfRule type="expression" dxfId="612" priority="728">
      <formula>IF(RIGHT(TEXT(Y564,"0.#"),1)=".",TRUE,FALSE)</formula>
    </cfRule>
  </conditionalFormatting>
  <conditionalFormatting sqref="AL599:AO626">
    <cfRule type="expression" dxfId="611" priority="723">
      <formula>IF(AND(AL599&gt;=0, RIGHT(TEXT(AL599,"0.#"),1)&lt;&gt;"."),TRUE,FALSE)</formula>
    </cfRule>
    <cfRule type="expression" dxfId="610" priority="724">
      <formula>IF(AND(AL599&gt;=0, RIGHT(TEXT(AL599,"0.#"),1)="."),TRUE,FALSE)</formula>
    </cfRule>
    <cfRule type="expression" dxfId="609" priority="725">
      <formula>IF(AND(AL599&lt;0, RIGHT(TEXT(AL599,"0.#"),1)&lt;&gt;"."),TRUE,FALSE)</formula>
    </cfRule>
    <cfRule type="expression" dxfId="608" priority="726">
      <formula>IF(AND(AL599&lt;0, RIGHT(TEXT(AL599,"0.#"),1)="."),TRUE,FALSE)</formula>
    </cfRule>
  </conditionalFormatting>
  <conditionalFormatting sqref="Y599:Y626">
    <cfRule type="expression" dxfId="607" priority="721">
      <formula>IF(RIGHT(TEXT(Y599,"0.#"),1)=".",FALSE,TRUE)</formula>
    </cfRule>
    <cfRule type="expression" dxfId="606" priority="722">
      <formula>IF(RIGHT(TEXT(Y599,"0.#"),1)=".",TRUE,FALSE)</formula>
    </cfRule>
  </conditionalFormatting>
  <conditionalFormatting sqref="AL597:AO598">
    <cfRule type="expression" dxfId="605" priority="717">
      <formula>IF(AND(AL597&gt;=0, RIGHT(TEXT(AL597,"0.#"),1)&lt;&gt;"."),TRUE,FALSE)</formula>
    </cfRule>
    <cfRule type="expression" dxfId="604" priority="718">
      <formula>IF(AND(AL597&gt;=0, RIGHT(TEXT(AL597,"0.#"),1)="."),TRUE,FALSE)</formula>
    </cfRule>
    <cfRule type="expression" dxfId="603" priority="719">
      <formula>IF(AND(AL597&lt;0, RIGHT(TEXT(AL597,"0.#"),1)&lt;&gt;"."),TRUE,FALSE)</formula>
    </cfRule>
    <cfRule type="expression" dxfId="602" priority="720">
      <formula>IF(AND(AL597&lt;0, RIGHT(TEXT(AL597,"0.#"),1)="."),TRUE,FALSE)</formula>
    </cfRule>
  </conditionalFormatting>
  <conditionalFormatting sqref="Y597:Y598">
    <cfRule type="expression" dxfId="601" priority="715">
      <formula>IF(RIGHT(TEXT(Y597,"0.#"),1)=".",FALSE,TRUE)</formula>
    </cfRule>
    <cfRule type="expression" dxfId="600" priority="716">
      <formula>IF(RIGHT(TEXT(Y597,"0.#"),1)=".",TRUE,FALSE)</formula>
    </cfRule>
  </conditionalFormatting>
  <conditionalFormatting sqref="AU33">
    <cfRule type="expression" dxfId="599" priority="711">
      <formula>IF(RIGHT(TEXT(AU33,"0.#"),1)=".",FALSE,TRUE)</formula>
    </cfRule>
    <cfRule type="expression" dxfId="598" priority="712">
      <formula>IF(RIGHT(TEXT(AU33,"0.#"),1)=".",TRUE,FALSE)</formula>
    </cfRule>
  </conditionalFormatting>
  <conditionalFormatting sqref="AU32">
    <cfRule type="expression" dxfId="597" priority="713">
      <formula>IF(RIGHT(TEXT(AU32,"0.#"),1)=".",FALSE,TRUE)</formula>
    </cfRule>
    <cfRule type="expression" dxfId="596" priority="714">
      <formula>IF(RIGHT(TEXT(AU32,"0.#"),1)=".",TRUE,FALSE)</formula>
    </cfRule>
  </conditionalFormatting>
  <conditionalFormatting sqref="P29:AC29">
    <cfRule type="expression" dxfId="595" priority="709">
      <formula>IF(RIGHT(TEXT(P29,"0.#"),1)=".",FALSE,TRUE)</formula>
    </cfRule>
    <cfRule type="expression" dxfId="594" priority="710">
      <formula>IF(RIGHT(TEXT(P29,"0.#"),1)=".",TRUE,FALSE)</formula>
    </cfRule>
  </conditionalFormatting>
  <conditionalFormatting sqref="AE39">
    <cfRule type="expression" dxfId="593" priority="707">
      <formula>IF(RIGHT(TEXT(AE39,"0.#"),1)=".",FALSE,TRUE)</formula>
    </cfRule>
    <cfRule type="expression" dxfId="592" priority="708">
      <formula>IF(RIGHT(TEXT(AE39,"0.#"),1)=".",TRUE,FALSE)</formula>
    </cfRule>
  </conditionalFormatting>
  <conditionalFormatting sqref="AQ39:AQ41">
    <cfRule type="expression" dxfId="591" priority="689">
      <formula>IF(RIGHT(TEXT(AQ39,"0.#"),1)=".",FALSE,TRUE)</formula>
    </cfRule>
    <cfRule type="expression" dxfId="590" priority="690">
      <formula>IF(RIGHT(TEXT(AQ39,"0.#"),1)=".",TRUE,FALSE)</formula>
    </cfRule>
  </conditionalFormatting>
  <conditionalFormatting sqref="AU39:AU41">
    <cfRule type="expression" dxfId="589" priority="687">
      <formula>IF(RIGHT(TEXT(AU39,"0.#"),1)=".",FALSE,TRUE)</formula>
    </cfRule>
    <cfRule type="expression" dxfId="588" priority="688">
      <formula>IF(RIGHT(TEXT(AU39,"0.#"),1)=".",TRUE,FALSE)</formula>
    </cfRule>
  </conditionalFormatting>
  <conditionalFormatting sqref="AE40">
    <cfRule type="expression" dxfId="587" priority="705">
      <formula>IF(RIGHT(TEXT(AE40,"0.#"),1)=".",FALSE,TRUE)</formula>
    </cfRule>
    <cfRule type="expression" dxfId="586" priority="706">
      <formula>IF(RIGHT(TEXT(AE40,"0.#"),1)=".",TRUE,FALSE)</formula>
    </cfRule>
  </conditionalFormatting>
  <conditionalFormatting sqref="AE41">
    <cfRule type="expression" dxfId="585" priority="703">
      <formula>IF(RIGHT(TEXT(AE41,"0.#"),1)=".",FALSE,TRUE)</formula>
    </cfRule>
    <cfRule type="expression" dxfId="584" priority="704">
      <formula>IF(RIGHT(TEXT(AE41,"0.#"),1)=".",TRUE,FALSE)</formula>
    </cfRule>
  </conditionalFormatting>
  <conditionalFormatting sqref="AM69">
    <cfRule type="expression" dxfId="583" priority="659">
      <formula>IF(RIGHT(TEXT(AM69,"0.#"),1)=".",FALSE,TRUE)</formula>
    </cfRule>
    <cfRule type="expression" dxfId="582" priority="660">
      <formula>IF(RIGHT(TEXT(AM69,"0.#"),1)=".",TRUE,FALSE)</formula>
    </cfRule>
  </conditionalFormatting>
  <conditionalFormatting sqref="AE70 AM70">
    <cfRule type="expression" dxfId="581" priority="657">
      <formula>IF(RIGHT(TEXT(AE70,"0.#"),1)=".",FALSE,TRUE)</formula>
    </cfRule>
    <cfRule type="expression" dxfId="580" priority="658">
      <formula>IF(RIGHT(TEXT(AE70,"0.#"),1)=".",TRUE,FALSE)</formula>
    </cfRule>
  </conditionalFormatting>
  <conditionalFormatting sqref="AI70">
    <cfRule type="expression" dxfId="579" priority="655">
      <formula>IF(RIGHT(TEXT(AI70,"0.#"),1)=".",FALSE,TRUE)</formula>
    </cfRule>
    <cfRule type="expression" dxfId="578" priority="656">
      <formula>IF(RIGHT(TEXT(AI70,"0.#"),1)=".",TRUE,FALSE)</formula>
    </cfRule>
  </conditionalFormatting>
  <conditionalFormatting sqref="AQ70">
    <cfRule type="expression" dxfId="577" priority="653">
      <formula>IF(RIGHT(TEXT(AQ70,"0.#"),1)=".",FALSE,TRUE)</formula>
    </cfRule>
    <cfRule type="expression" dxfId="576" priority="654">
      <formula>IF(RIGHT(TEXT(AQ70,"0.#"),1)=".",TRUE,FALSE)</formula>
    </cfRule>
  </conditionalFormatting>
  <conditionalFormatting sqref="AE69 AQ69">
    <cfRule type="expression" dxfId="575" priority="663">
      <formula>IF(RIGHT(TEXT(AE69,"0.#"),1)=".",FALSE,TRUE)</formula>
    </cfRule>
    <cfRule type="expression" dxfId="574" priority="664">
      <formula>IF(RIGHT(TEXT(AE69,"0.#"),1)=".",TRUE,FALSE)</formula>
    </cfRule>
  </conditionalFormatting>
  <conditionalFormatting sqref="AI69">
    <cfRule type="expression" dxfId="573" priority="661">
      <formula>IF(RIGHT(TEXT(AI69,"0.#"),1)=".",FALSE,TRUE)</formula>
    </cfRule>
    <cfRule type="expression" dxfId="572" priority="662">
      <formula>IF(RIGHT(TEXT(AI69,"0.#"),1)=".",TRUE,FALSE)</formula>
    </cfRule>
  </conditionalFormatting>
  <conditionalFormatting sqref="AE66 AQ66">
    <cfRule type="expression" dxfId="571" priority="651">
      <formula>IF(RIGHT(TEXT(AE66,"0.#"),1)=".",FALSE,TRUE)</formula>
    </cfRule>
    <cfRule type="expression" dxfId="570" priority="652">
      <formula>IF(RIGHT(TEXT(AE66,"0.#"),1)=".",TRUE,FALSE)</formula>
    </cfRule>
  </conditionalFormatting>
  <conditionalFormatting sqref="AI66">
    <cfRule type="expression" dxfId="569" priority="649">
      <formula>IF(RIGHT(TEXT(AI66,"0.#"),1)=".",FALSE,TRUE)</formula>
    </cfRule>
    <cfRule type="expression" dxfId="568" priority="650">
      <formula>IF(RIGHT(TEXT(AI66,"0.#"),1)=".",TRUE,FALSE)</formula>
    </cfRule>
  </conditionalFormatting>
  <conditionalFormatting sqref="AM66">
    <cfRule type="expression" dxfId="567" priority="647">
      <formula>IF(RIGHT(TEXT(AM66,"0.#"),1)=".",FALSE,TRUE)</formula>
    </cfRule>
    <cfRule type="expression" dxfId="566" priority="648">
      <formula>IF(RIGHT(TEXT(AM66,"0.#"),1)=".",TRUE,FALSE)</formula>
    </cfRule>
  </conditionalFormatting>
  <conditionalFormatting sqref="AE67">
    <cfRule type="expression" dxfId="565" priority="645">
      <formula>IF(RIGHT(TEXT(AE67,"0.#"),1)=".",FALSE,TRUE)</formula>
    </cfRule>
    <cfRule type="expression" dxfId="564" priority="646">
      <formula>IF(RIGHT(TEXT(AE67,"0.#"),1)=".",TRUE,FALSE)</formula>
    </cfRule>
  </conditionalFormatting>
  <conditionalFormatting sqref="AI67">
    <cfRule type="expression" dxfId="563" priority="643">
      <formula>IF(RIGHT(TEXT(AI67,"0.#"),1)=".",FALSE,TRUE)</formula>
    </cfRule>
    <cfRule type="expression" dxfId="562" priority="644">
      <formula>IF(RIGHT(TEXT(AI67,"0.#"),1)=".",TRUE,FALSE)</formula>
    </cfRule>
  </conditionalFormatting>
  <conditionalFormatting sqref="AM67">
    <cfRule type="expression" dxfId="561" priority="641">
      <formula>IF(RIGHT(TEXT(AM67,"0.#"),1)=".",FALSE,TRUE)</formula>
    </cfRule>
    <cfRule type="expression" dxfId="560" priority="642">
      <formula>IF(RIGHT(TEXT(AM67,"0.#"),1)=".",TRUE,FALSE)</formula>
    </cfRule>
  </conditionalFormatting>
  <conditionalFormatting sqref="AQ67">
    <cfRule type="expression" dxfId="559" priority="639">
      <formula>IF(RIGHT(TEXT(AQ67,"0.#"),1)=".",FALSE,TRUE)</formula>
    </cfRule>
    <cfRule type="expression" dxfId="558" priority="640">
      <formula>IF(RIGHT(TEXT(AQ67,"0.#"),1)=".",TRUE,FALSE)</formula>
    </cfRule>
  </conditionalFormatting>
  <conditionalFormatting sqref="AU66">
    <cfRule type="expression" dxfId="557" priority="637">
      <formula>IF(RIGHT(TEXT(AU66,"0.#"),1)=".",FALSE,TRUE)</formula>
    </cfRule>
    <cfRule type="expression" dxfId="556" priority="638">
      <formula>IF(RIGHT(TEXT(AU66,"0.#"),1)=".",TRUE,FALSE)</formula>
    </cfRule>
  </conditionalFormatting>
  <conditionalFormatting sqref="AU67">
    <cfRule type="expression" dxfId="555" priority="635">
      <formula>IF(RIGHT(TEXT(AU67,"0.#"),1)=".",FALSE,TRUE)</formula>
    </cfRule>
    <cfRule type="expression" dxfId="554" priority="636">
      <formula>IF(RIGHT(TEXT(AU67,"0.#"),1)=".",TRUE,FALSE)</formula>
    </cfRule>
  </conditionalFormatting>
  <conditionalFormatting sqref="AE100 AQ100">
    <cfRule type="expression" dxfId="553" priority="597">
      <formula>IF(RIGHT(TEXT(AE100,"0.#"),1)=".",FALSE,TRUE)</formula>
    </cfRule>
    <cfRule type="expression" dxfId="552" priority="598">
      <formula>IF(RIGHT(TEXT(AE100,"0.#"),1)=".",TRUE,FALSE)</formula>
    </cfRule>
  </conditionalFormatting>
  <conditionalFormatting sqref="AI100">
    <cfRule type="expression" dxfId="551" priority="595">
      <formula>IF(RIGHT(TEXT(AI100,"0.#"),1)=".",FALSE,TRUE)</formula>
    </cfRule>
    <cfRule type="expression" dxfId="550" priority="596">
      <formula>IF(RIGHT(TEXT(AI100,"0.#"),1)=".",TRUE,FALSE)</formula>
    </cfRule>
  </conditionalFormatting>
  <conditionalFormatting sqref="AM100">
    <cfRule type="expression" dxfId="549" priority="593">
      <formula>IF(RIGHT(TEXT(AM100,"0.#"),1)=".",FALSE,TRUE)</formula>
    </cfRule>
    <cfRule type="expression" dxfId="548" priority="594">
      <formula>IF(RIGHT(TEXT(AM100,"0.#"),1)=".",TRUE,FALSE)</formula>
    </cfRule>
  </conditionalFormatting>
  <conditionalFormatting sqref="AE101">
    <cfRule type="expression" dxfId="547" priority="591">
      <formula>IF(RIGHT(TEXT(AE101,"0.#"),1)=".",FALSE,TRUE)</formula>
    </cfRule>
    <cfRule type="expression" dxfId="546" priority="592">
      <formula>IF(RIGHT(TEXT(AE101,"0.#"),1)=".",TRUE,FALSE)</formula>
    </cfRule>
  </conditionalFormatting>
  <conditionalFormatting sqref="AI101">
    <cfRule type="expression" dxfId="545" priority="589">
      <formula>IF(RIGHT(TEXT(AI101,"0.#"),1)=".",FALSE,TRUE)</formula>
    </cfRule>
    <cfRule type="expression" dxfId="544" priority="590">
      <formula>IF(RIGHT(TEXT(AI101,"0.#"),1)=".",TRUE,FALSE)</formula>
    </cfRule>
  </conditionalFormatting>
  <conditionalFormatting sqref="AM101">
    <cfRule type="expression" dxfId="543" priority="587">
      <formula>IF(RIGHT(TEXT(AM101,"0.#"),1)=".",FALSE,TRUE)</formula>
    </cfRule>
    <cfRule type="expression" dxfId="542" priority="588">
      <formula>IF(RIGHT(TEXT(AM101,"0.#"),1)=".",TRUE,FALSE)</formula>
    </cfRule>
  </conditionalFormatting>
  <conditionalFormatting sqref="AQ101">
    <cfRule type="expression" dxfId="541" priority="585">
      <formula>IF(RIGHT(TEXT(AQ101,"0.#"),1)=".",FALSE,TRUE)</formula>
    </cfRule>
    <cfRule type="expression" dxfId="540" priority="586">
      <formula>IF(RIGHT(TEXT(AQ101,"0.#"),1)=".",TRUE,FALSE)</formula>
    </cfRule>
  </conditionalFormatting>
  <conditionalFormatting sqref="AU100">
    <cfRule type="expression" dxfId="539" priority="583">
      <formula>IF(RIGHT(TEXT(AU100,"0.#"),1)=".",FALSE,TRUE)</formula>
    </cfRule>
    <cfRule type="expression" dxfId="538" priority="584">
      <formula>IF(RIGHT(TEXT(AU100,"0.#"),1)=".",TRUE,FALSE)</formula>
    </cfRule>
  </conditionalFormatting>
  <conditionalFormatting sqref="AU101">
    <cfRule type="expression" dxfId="537" priority="581">
      <formula>IF(RIGHT(TEXT(AU101,"0.#"),1)=".",FALSE,TRUE)</formula>
    </cfRule>
    <cfRule type="expression" dxfId="536" priority="582">
      <formula>IF(RIGHT(TEXT(AU101,"0.#"),1)=".",TRUE,FALSE)</formula>
    </cfRule>
  </conditionalFormatting>
  <conditionalFormatting sqref="AM35">
    <cfRule type="expression" dxfId="535" priority="575">
      <formula>IF(RIGHT(TEXT(AM35,"0.#"),1)=".",FALSE,TRUE)</formula>
    </cfRule>
    <cfRule type="expression" dxfId="534" priority="576">
      <formula>IF(RIGHT(TEXT(AM35,"0.#"),1)=".",TRUE,FALSE)</formula>
    </cfRule>
  </conditionalFormatting>
  <conditionalFormatting sqref="AE36 AM36">
    <cfRule type="expression" dxfId="533" priority="573">
      <formula>IF(RIGHT(TEXT(AE36,"0.#"),1)=".",FALSE,TRUE)</formula>
    </cfRule>
    <cfRule type="expression" dxfId="532" priority="574">
      <formula>IF(RIGHT(TEXT(AE36,"0.#"),1)=".",TRUE,FALSE)</formula>
    </cfRule>
  </conditionalFormatting>
  <conditionalFormatting sqref="AI36">
    <cfRule type="expression" dxfId="531" priority="571">
      <formula>IF(RIGHT(TEXT(AI36,"0.#"),1)=".",FALSE,TRUE)</formula>
    </cfRule>
    <cfRule type="expression" dxfId="530" priority="572">
      <formula>IF(RIGHT(TEXT(AI36,"0.#"),1)=".",TRUE,FALSE)</formula>
    </cfRule>
  </conditionalFormatting>
  <conditionalFormatting sqref="AQ36">
    <cfRule type="expression" dxfId="529" priority="569">
      <formula>IF(RIGHT(TEXT(AQ36,"0.#"),1)=".",FALSE,TRUE)</formula>
    </cfRule>
    <cfRule type="expression" dxfId="528" priority="570">
      <formula>IF(RIGHT(TEXT(AQ36,"0.#"),1)=".",TRUE,FALSE)</formula>
    </cfRule>
  </conditionalFormatting>
  <conditionalFormatting sqref="AE35 AQ35">
    <cfRule type="expression" dxfId="527" priority="579">
      <formula>IF(RIGHT(TEXT(AE35,"0.#"),1)=".",FALSE,TRUE)</formula>
    </cfRule>
    <cfRule type="expression" dxfId="526" priority="580">
      <formula>IF(RIGHT(TEXT(AE35,"0.#"),1)=".",TRUE,FALSE)</formula>
    </cfRule>
  </conditionalFormatting>
  <conditionalFormatting sqref="AI35">
    <cfRule type="expression" dxfId="525" priority="577">
      <formula>IF(RIGHT(TEXT(AI35,"0.#"),1)=".",FALSE,TRUE)</formula>
    </cfRule>
    <cfRule type="expression" dxfId="524" priority="578">
      <formula>IF(RIGHT(TEXT(AI35,"0.#"),1)=".",TRUE,FALSE)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AM41">
    <cfRule type="expression" dxfId="33" priority="23">
      <formula>IF(RIGHT(TEXT(AM41,"0.#"),1)=".",FALSE,TRUE)</formula>
    </cfRule>
    <cfRule type="expression" dxfId="32" priority="24">
      <formula>IF(RIGHT(TEXT(AM41,"0.#"),1)=".",TRUE,FALSE)</formula>
    </cfRule>
  </conditionalFormatting>
  <conditionalFormatting sqref="AM40">
    <cfRule type="expression" dxfId="31" priority="25">
      <formula>IF(RIGHT(TEXT(AM40,"0.#"),1)=".",FALSE,TRUE)</formula>
    </cfRule>
    <cfRule type="expression" dxfId="30" priority="26">
      <formula>IF(RIGHT(TEXT(AM40,"0.#"),1)=".",TRUE,FALSE)</formula>
    </cfRule>
  </conditionalFormatting>
  <conditionalFormatting sqref="AI41">
    <cfRule type="expression" dxfId="29" priority="33">
      <formula>IF(RIGHT(TEXT(AI41,"0.#"),1)=".",FALSE,TRUE)</formula>
    </cfRule>
    <cfRule type="expression" dxfId="28" priority="34">
      <formula>IF(RIGHT(TEXT(AI41,"0.#"),1)=".",TRUE,FALSE)</formula>
    </cfRule>
  </conditionalFormatting>
  <conditionalFormatting sqref="AM39">
    <cfRule type="expression" dxfId="27" priority="27">
      <formula>IF(RIGHT(TEXT(AM39,"0.#"),1)=".",FALSE,TRUE)</formula>
    </cfRule>
    <cfRule type="expression" dxfId="26" priority="28">
      <formula>IF(RIGHT(TEXT(AM39,"0.#"),1)=".",TRUE,FALSE)</formula>
    </cfRule>
  </conditionalFormatting>
  <conditionalFormatting sqref="AI39">
    <cfRule type="expression" dxfId="25" priority="29">
      <formula>IF(RIGHT(TEXT(AI39,"0.#"),1)=".",FALSE,TRUE)</formula>
    </cfRule>
    <cfRule type="expression" dxfId="24" priority="30">
      <formula>IF(RIGHT(TEXT(AI39,"0.#"),1)=".",TRUE,FALSE)</formula>
    </cfRule>
  </conditionalFormatting>
  <conditionalFormatting sqref="AI40">
    <cfRule type="expression" dxfId="23" priority="31">
      <formula>IF(RIGHT(TEXT(AI40,"0.#"),1)=".",FALSE,TRUE)</formula>
    </cfRule>
    <cfRule type="expression" dxfId="22" priority="32">
      <formula>IF(RIGHT(TEXT(AI40,"0.#"),1)=".",TRUE,FALSE)</formula>
    </cfRule>
  </conditionalFormatting>
  <conditionalFormatting sqref="Y310">
    <cfRule type="expression" dxfId="21" priority="21">
      <formula>IF(RIGHT(TEXT(Y310,"0.#"),1)=".",FALSE,TRUE)</formula>
    </cfRule>
    <cfRule type="expression" dxfId="20" priority="22">
      <formula>IF(RIGHT(TEXT(Y310,"0.#"),1)=".",TRUE,FALSE)</formula>
    </cfRule>
  </conditionalFormatting>
  <conditionalFormatting sqref="AL366:AO375">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Y366">
    <cfRule type="expression" dxfId="15" priority="15">
      <formula>IF(RIGHT(TEXT(Y366,"0.#"),1)=".",FALSE,TRUE)</formula>
    </cfRule>
    <cfRule type="expression" dxfId="14" priority="16">
      <formula>IF(RIGHT(TEXT(Y366,"0.#"),1)=".",TRUE,FALSE)</formula>
    </cfRule>
  </conditionalFormatting>
  <conditionalFormatting sqref="AU310">
    <cfRule type="expression" dxfId="13" priority="13">
      <formula>IF(RIGHT(TEXT(AU310,"0.#"),1)=".",FALSE,TRUE)</formula>
    </cfRule>
    <cfRule type="expression" dxfId="12" priority="14">
      <formula>IF(RIGHT(TEXT(AU310,"0.#"),1)=".",TRUE,FALSE)</formula>
    </cfRule>
  </conditionalFormatting>
  <conditionalFormatting sqref="Y399">
    <cfRule type="expression" dxfId="11" priority="7">
      <formula>IF(RIGHT(TEXT(Y399,"0.#"),1)=".",FALSE,TRUE)</formula>
    </cfRule>
    <cfRule type="expression" dxfId="10" priority="8">
      <formula>IF(RIGHT(TEXT(Y399,"0.#"),1)=".",TRUE,FALSE)</formula>
    </cfRule>
  </conditionalFormatting>
  <conditionalFormatting sqref="AL399:AO399">
    <cfRule type="expression" dxfId="9" priority="9">
      <formula>IF(AND(AL399&gt;=0, RIGHT(TEXT(AL399,"0.#"),1)&lt;&gt;"."),TRUE,FALSE)</formula>
    </cfRule>
    <cfRule type="expression" dxfId="8" priority="10">
      <formula>IF(AND(AL399&gt;=0, RIGHT(TEXT(AL399,"0.#"),1)="."),TRUE,FALSE)</formula>
    </cfRule>
    <cfRule type="expression" dxfId="7" priority="11">
      <formula>IF(AND(AL399&lt;0, RIGHT(TEXT(AL399,"0.#"),1)&lt;&gt;"."),TRUE,FALSE)</formula>
    </cfRule>
    <cfRule type="expression" dxfId="6" priority="12">
      <formula>IF(AND(AL399&lt;0, RIGHT(TEXT(AL399,"0.#"),1)="."),TRUE,FALSE)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4" max="16383" man="1"/>
    <brk id="362"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t="s">
        <v>629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629</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2022-08-18T01:35:41Z</cp:lastPrinted>
  <dcterms:created xsi:type="dcterms:W3CDTF">2012-03-13T00:50:25Z</dcterms:created>
  <dcterms:modified xsi:type="dcterms:W3CDTF">2022-08-31T06:11:42Z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