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40" i="11"/>
  <c r="AY324" i="11"/>
  <c r="AY328" i="11"/>
  <c r="AY332" i="11"/>
  <c r="AY338" i="11"/>
  <c r="AY325" i="11"/>
  <c r="AY329" i="11"/>
  <c r="AY333"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100" i="11" l="1"/>
  <c r="AY126" i="11"/>
  <c r="AY115" i="11"/>
  <c r="AY119" i="11"/>
  <c r="AY123" i="11"/>
  <c r="AY131" i="11"/>
  <c r="AY153"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<sst xmlns="http://schemas.openxmlformats.org/spreadsheetml/2006/main" count="1372" uniqueCount="696">
  <si>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</si>
  <si>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</si>
  <si>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</si>
  <si>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</si>
  <si>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</si>
  <si>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</si>
  <si>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</si>
  <si>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</si>
  <si>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</si>
  <si>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</si>
  <si>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</si>
  <si>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</si>
  <si>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</si>
  <si>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</si>
  <si>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</si>
  <si>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</si>
  <si>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</si>
  <si>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</si>
  <si>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</si>
  <si>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</si>
  <si>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</si>
  <si>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</si>
  <si>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</si>
  <si>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</si>
  <si>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</si>
  <si>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</si>
  <si>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</si>
  <si>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</si>
  <si>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</si>
  <si>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</si>
  <si>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</si>
  <si>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</si>
  <si>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</si>
  <si>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</si>
  <si>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</si>
  <si>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</si>
  <si>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</si>
  <si>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</si>
  <si>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</si>
  <si>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</si>
  <si>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</si>
  <si>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</si>
  <si>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</si>
  <si>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</si>
  <si>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</si>
  <si>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</si>
  <si>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</si>
  <si>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</si>
  <si>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</si>
  <si>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</si>
  <si>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</si>
  <si>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</si>
  <si>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</si>
  <si>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</si>
  <si>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</si>
  <si>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</si>
  <si>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</si>
  <si>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</si>
  <si>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</si>
  <si>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</si>
  <si>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</si>
  <si>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</si>
  <si>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</si>
  <si>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</si>
  <si>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</si>
  <si>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</si>
  <si>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</si>
  <si>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</si>
  <si>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</si>
  <si>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</si>
  <si>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</si>
  <si>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</si>
  <si>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</si>
  <si>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</si>
  <si>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</si>
  <si>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</si>
  <si>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</si>
  <si>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</si>
  <si>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</si>
  <si>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</si>
  <si>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</si>
  <si>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</si>
  <si>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</si>
  <si>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</si>
  <si>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</si>
  <si>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</si>
  <si>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</si>
  <si>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</si>
  <si>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</si>
  <si>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</si>
  <si>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</si>
  <si>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</si>
  <si>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</si>
  <si>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</si>
  <si>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</si>
  <si>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</si>
  <si>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</si>
  <si>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</si>
  <si>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</si>
  <si>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</si>
  <si>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</si>
  <si>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</si>
  <si>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</si>
  <si>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</si>
  <si>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</si>
  <si>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</si>
  <si>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</si>
  <si>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</si>
  <si>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</si>
  <si>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</si>
  <si>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</si>
  <si>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</si>
  <si>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</si>
  <si>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</si>
  <si>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</si>
  <si>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</si>
  <si>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</si>
  <si>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</si>
  <si>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</si>
  <si>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</si>
  <si>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</si>
  <si>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</si>
  <si>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</si>
  <si>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</si>
  <si>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</si>
  <si>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</si>
  <si>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</si>
  <si>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</si>
  <si>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</si>
  <si>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</si>
  <si>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</si>
  <si>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</si>
  <si>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</si>
  <si>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</si>
  <si>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</si>
  <si>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</si>
  <si>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</si>
  <si>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</si>
  <si>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</si>
  <si>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</si>
  <si>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</si>
  <si>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</si>
  <si>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</si>
  <si>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</si>
  <si>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</si>
  <si>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</si>
  <si>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</si>
  <si>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</si>
  <si>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</si>
  <si>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</si>
  <si>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</si>
  <si>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</si>
  <si>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</si>
  <si>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</si>
  <si>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</si>
  <si>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</si>
  <si>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</si>
  <si>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</si>
  <si>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</si>
  <si>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</si>
  <si>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</si>
  <si>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</si>
  <si>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</si>
  <si>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</si>
  <si>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</si>
  <si>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</si>
  <si>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</si>
  <si>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</si>
  <si>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</si>
  <si>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</si>
  <si>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</si>
  <si>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</si>
  <si>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</si>
  <si>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</si>
  <si>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</si>
  <si>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</si>
  <si>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</si>
  <si>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</si>
  <si>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</si>
  <si>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</si>
  <si>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</si>
  <si>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</si>
  <si>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</si>
  <si>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</si>
  <si>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</si>
  <si>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</si>
  <si>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</si>
  <si>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</si>
  <si>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</si>
  <si>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</si>
  <si>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</si>
  <si>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</si>
  <si>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</si>
  <si>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</si>
  <si>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</si>
  <si>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</si>
  <si>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</si>
  <si>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</si>
  <si>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</si>
  <si>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</si>
  <si>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</si>
  <si>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</si>
  <si>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</si>
  <si>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</si>
  <si>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</si>
  <si>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</si>
  <si>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</si>
  <si>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</si>
  <si>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</si>
  <si>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</si>
  <si>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</si>
  <si>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</si>
  <si>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</si>
  <si>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</si>
  <si>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</si>
  <si>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</si>
  <si>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</si>
  <si>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</si>
  <si>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</si>
  <si>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</si>
  <si>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</si>
  <si>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</si>
  <si>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</si>
  <si>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</si>
  <si>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</si>
  <si>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</si>
  <si>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</si>
  <si>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</si>
  <si>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</si>
  <si>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</si>
  <si>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</si>
  <si>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</si>
  <si>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</si>
  <si>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</si>
  <si>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</si>
  <si>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</si>
  <si>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</si>
  <si>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</si>
  <si>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</si>
  <si>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</si>
  <si>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</si>
  <si>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</si>
  <si>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</si>
  <si>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</si>
  <si>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</si>
  <si>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</si>
  <si>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</si>
  <si>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</si>
  <si>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</si>
  <si>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</si>
  <si>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</si>
  <si>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</si>
  <si>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</si>
  <si>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</si>
  <si>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</si>
  <si>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</si>
  <si>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</si>
  <si>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</si>
  <si>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</si>
  <si>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</si>
  <si>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</si>
  <si>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</si>
  <si>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</si>
  <si>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</si>
  <si>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</si>
  <si>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</si>
  <si>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</si>
  <si>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</si>
  <si>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</si>
  <si>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</si>
  <si>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</si>
  <si>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</si>
  <si>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</si>
  <si>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</si>
  <si>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</si>
  <si>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</si>
  <si>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</si>
  <si>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</si>
  <si>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</si>
  <si>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</si>
  <si>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</si>
  <si>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</si>
  <si>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</si>
  <si>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</si>
  <si>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</si>
  <si>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</si>
  <si>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</si>
  <si>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</si>
  <si>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</si>
  <si>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</si>
  <si>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</si>
  <si>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</si>
  <si>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</si>
  <si>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</si>
  <si>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</si>
  <si>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</si>
  <si>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</si>
  <si>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</si>
  <si>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</si>
  <si>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</si>
  <si>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</si>
  <si>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</si>
  <si>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</si>
  <si>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</si>
  <si>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</si>
  <si>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</si>
  <si>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</si>
  <si>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</si>
  <si>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</si>
  <si>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</si>
  <si>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</si>
  <si>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</si>
  <si>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</si>
  <si>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</si>
  <si>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</si>
  <si>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</si>
  <si>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</si>
  <si>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</si>
  <si>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</si>
  <si>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</si>
  <si>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</si>
  <si>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</si>
  <si>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</si>
  <si>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</si>
  <si>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</si>
  <si>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</si>
  <si>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</si>
  <si>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</si>
  <si>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</si>
  <si>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</si>
  <si>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</si>
  <si>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</si>
  <si>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</si>
  <si>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</si>
  <si>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</si>
  <si>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</si>
  <si>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</si>
  <si>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</si>
  <si>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</si>
  <si>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</si>
  <si>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</si>
  <si>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</si>
  <si>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</si>
  <si>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</si>
  <si>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</si>
  <si>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</si>
  <si>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</si>
  <si>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</si>
  <si>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</si>
  <si>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</si>
  <si>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</si>
  <si>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</si>
  <si>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</si>
  <si>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</si>
  <si>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</si>
  <si>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</si>
  <si>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</si>
  <si>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</si>
  <si>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</si>
  <si>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</si>
  <si>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</si>
  <si>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</si>
  <si>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</si>
  <si>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</si>
  <si>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</si>
  <si>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</si>
  <si>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</si>
  <si>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</si>
  <si>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</si>
  <si>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</si>
  <si>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</si>
  <si>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</si>
  <si>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</si>
  <si>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</si>
  <si>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</si>
  <si>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</si>
  <si>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</si>
  <si>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</si>
  <si>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</si>
  <si>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</si>
  <si>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</si>
  <si>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</si>
  <si>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</si>
  <si>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</si>
  <si>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</si>
  <si>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</si>
  <si>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</si>
  <si>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</si>
  <si>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</si>
  <si>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</si>
  <si>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</si>
  <si>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</si>
  <si>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</si>
  <si>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</si>
  <si>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</si>
  <si>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</si>
  <si>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</si>
  <si>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</si>
  <si>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</si>
  <si>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</si>
  <si>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</si>
  <si>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</si>
  <si>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</si>
  <si>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</si>
  <si>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</si>
  <si>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</si>
  <si>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</si>
  <si>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</si>
  <si>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</si>
  <si>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</si>
  <si>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</si>
  <si>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</si>
  <si>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</si>
  <si>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</si>
  <si>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</si>
  <si>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</si>
  <si>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</si>
  <si>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</si>
  <si>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</si>
  <si>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</si>
  <si>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</si>
  <si>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</si>
  <si>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</si>
  <si>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</si>
  <si>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</si>
  <si>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</si>
  <si>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</si>
  <si>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</si>
  <si>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</si>
  <si>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</si>
  <si>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</si>
  <si>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</si>
  <si>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</si>
  <si>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</si>
  <si>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</si>
  <si>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</si>
  <si>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</si>
  <si>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</si>
  <si>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</si>
  <si>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</si>
  <si>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</si>
  <si>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</si>
  <si>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</si>
  <si>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</si>
  <si>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</si>
  <si>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</si>
  <si>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</si>
  <si>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</si>
  <si>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</si>
  <si>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</si>
  <si>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</si>
  <si>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</si>
  <si>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</si>
  <si>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</si>
  <si>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</si>
  <si>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</si>
  <si>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</si>
  <si>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</si>
  <si>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</si>
  <si>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</si>
  <si>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</si>
  <si>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</si>
  <si>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</si>
  <si>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</si>
  <si>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</si>
  <si>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</si>
  <si>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</si>
  <si>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</si>
  <si>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</si>
  <si>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</si>
  <si>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</si>
  <si>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</si>
  <si>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</si>
  <si>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</si>
  <si>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</si>
  <si>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</si>
  <si>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</si>
  <si>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</si>
  <si>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</si>
  <si>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</si>
  <si>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</si>
  <si>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</si>
  <si>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</si>
  <si>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</si>
  <si>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</si>
  <si>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</si>
  <si>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</si>
  <si>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</si>
  <si>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</si>
  <si>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</si>
  <si>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</si>
  <si>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</si>
  <si>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</si>
  <si>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</si>
  <si>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</si>
  <si>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</si>
  <si>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</si>
  <si>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</si>
  <si>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</si>
  <si>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</si>
  <si>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</si>
  <si>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</si>
  <si>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</si>
  <si>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</si>
  <si>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</si>
  <si>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</si>
  <si>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</si>
  <si>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</si>
  <si>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</si>
  <si>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</si>
  <si>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</si>
  <si>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</si>
  <si>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</si>
  <si>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</si>
  <si>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</si>
  <si>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</si>
  <si>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</si>
  <si>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</si>
  <si>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</si>
  <si>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</si>
  <si>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</si>
  <si>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</si>
  <si>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</si>
  <si>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</si>
  <si>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</si>
  <si>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</si>
  <si>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</si>
  <si>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</si>
  <si>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</si>
  <si>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</si>
  <si>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</si>
  <si>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</si>
  <si>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</si>
  <si>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</si>
  <si>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</si>
  <si>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</si>
  <si>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</si>
  <si>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</si>
  <si>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</si>
  <si>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</si>
  <si>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</si>
  <si>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</si>
  <si>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</si>
  <si>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</si>
  <si>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</si>
  <si>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</si>
  <si>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</si>
  <si>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</si>
  <si>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</si>
  <si>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</si>
  <si>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</si>
  <si>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</si>
  <si>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</si>
  <si>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</si>
  <si>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</si>
  <si>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</si>
  <si>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</si>
  <si>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</si>
  <si>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</si>
  <si>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</si>
  <si>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</si>
  <si>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</si>
  <si>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</si>
  <si>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</si>
  <si>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</si>
  <si>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</si>
  <si>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</si>
  <si>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</si>
  <si>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</si>
  <si>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</si>
  <si>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</si>
  <si>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</si>
  <si>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</si>
  <si>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</si>
  <si>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</si>
  <si>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</si>
  <si>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</si>
  <si>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</si>
  <si>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</si>
  <si>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</si>
  <si>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</si>
  <si>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</si>
  <si>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</si>
  <si>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</si>
  <si>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</si>
  <si>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</si>
  <si>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</si>
  <si>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</si>
  <si>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</si>
  <si>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</si>
  <si>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</si>
  <si>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</si>
  <si>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</si>
  <si>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</si>
  <si>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</si>
  <si>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</si>
  <si>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</si>
  <si>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</si>
  <si>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</si>
  <si>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</si>
  <si>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</si>
  <si>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</si>
  <si>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</si>
  <si>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</si>
  <si>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</si>
  <si>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</si>
  <si>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</si>
  <si>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</si>
  <si>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</si>
  <si>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救急患者の受入体制の充実（統合補助金分）</t>
  </si>
  <si>
    <t>医政局</t>
  </si>
  <si>
    <t>終了予定なし</t>
  </si>
  <si>
    <t>-</t>
  </si>
  <si>
    <t>傷病者の搬送及び受入れの実施に関する基準の策定について（平成21年10月27日厚生労働省医政局長、消防庁次長通知）</t>
  </si>
  <si>
    <t>医療提供体制推進事業費補助金</t>
  </si>
  <si>
    <t>重症以上傷病者の救急搬送における照会回数４回以上の割合を前年度以下にする。</t>
  </si>
  <si>
    <t>重症以上傷病者の救急搬送における照会回数４回以上の割合（重症以上傷病者搬送事案のうち医療機関への受入照会回数4回以上の事案数／重症以上傷病者搬送事案の総搬送人員数）</t>
  </si>
  <si>
    <t>救急医療情報センター事業実施数</t>
  </si>
  <si>
    <t>ヶ所</t>
  </si>
  <si>
    <t>単位当たりコスト＝Ｘ／Ｙ
Ｘ：執行額
Ｙ：救急医療情報センター事業実施数　　　　　　　　　　　　</t>
    <phoneticPr fontId="5"/>
  </si>
  <si>
    <t>百万円</t>
  </si>
  <si>
    <t>　X/Y</t>
    <phoneticPr fontId="5"/>
  </si>
  <si>
    <t>1,533百万円/40</t>
  </si>
  <si>
    <t>1,626百万円/40</t>
  </si>
  <si>
    <t>／　</t>
    <phoneticPr fontId="5"/>
  </si>
  <si>
    <t>救急患者退院コーディネーター事業</t>
  </si>
  <si>
    <t>救急患者の受入体制の充実</t>
  </si>
  <si>
    <t>40</t>
  </si>
  <si>
    <t>024-4</t>
  </si>
  <si>
    <t>004-4</t>
  </si>
  <si>
    <t>003-2</t>
  </si>
  <si>
    <t>0003-02</t>
  </si>
  <si>
    <t>○</t>
  </si>
  <si>
    <t>-</t>
    <phoneticPr fontId="5"/>
  </si>
  <si>
    <t>厚労</t>
    <rPh sb="0" eb="2">
      <t>コウロウ</t>
    </rPh>
    <phoneticPr fontId="5"/>
  </si>
  <si>
    <t>02</t>
    <phoneticPr fontId="5"/>
  </si>
  <si>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</si>
  <si>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</si>
  <si>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</si>
  <si>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</si>
  <si>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</si>
  <si>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</si>
  <si>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t>
    <phoneticPr fontId="5"/>
  </si>
  <si>
    <t>東京都</t>
    <rPh sb="0" eb="3">
      <t>トウキョウト</t>
    </rPh>
    <phoneticPr fontId="5"/>
  </si>
  <si>
    <t>救急医療情報センター（広域災害・救急医療情報システム）運営事業</t>
  </si>
  <si>
    <t>愛知県</t>
    <rPh sb="0" eb="3">
      <t>アイチケン</t>
    </rPh>
    <phoneticPr fontId="5"/>
  </si>
  <si>
    <t>救急救命士病院実習受入促進事業・救急医療情報センター（広域災害・救急医療情報システム）運営事業救急・周産期医療情報システム機能強化事業</t>
    <phoneticPr fontId="5"/>
  </si>
  <si>
    <t>埼玉県</t>
    <rPh sb="0" eb="3">
      <t>サイタマケン</t>
    </rPh>
    <phoneticPr fontId="5"/>
  </si>
  <si>
    <t>宮城県</t>
    <rPh sb="0" eb="3">
      <t>ミヤギケン</t>
    </rPh>
    <phoneticPr fontId="5"/>
  </si>
  <si>
    <t>大阪府</t>
    <rPh sb="0" eb="3">
      <t>オオサカフ</t>
    </rPh>
    <phoneticPr fontId="5"/>
  </si>
  <si>
    <t>福岡県</t>
    <rPh sb="0" eb="3">
      <t>フクオカケン</t>
    </rPh>
    <phoneticPr fontId="5"/>
  </si>
  <si>
    <t>三重県</t>
    <rPh sb="0" eb="2">
      <t>ミエ</t>
    </rPh>
    <rPh sb="2" eb="3">
      <t>ケン</t>
    </rPh>
    <phoneticPr fontId="5"/>
  </si>
  <si>
    <t>兵庫県</t>
    <rPh sb="0" eb="3">
      <t>ヒョウゴケン</t>
    </rPh>
    <phoneticPr fontId="5"/>
  </si>
  <si>
    <t>救急救命士病院実習受入促進事業・救急医療情報センター（広域災害・救急医療情報システム）運営事業</t>
    <phoneticPr fontId="5"/>
  </si>
  <si>
    <t>救急医療情報センター（広域災害・救急医療情報システム）運営事業救急・救急・周産期医療情報システム機能強化事業</t>
    <phoneticPr fontId="5"/>
  </si>
  <si>
    <t>北海道</t>
    <rPh sb="0" eb="3">
      <t>ホッカイドウ</t>
    </rPh>
    <phoneticPr fontId="5"/>
  </si>
  <si>
    <t>京都府</t>
    <rPh sb="0" eb="3">
      <t>キョウトフ</t>
    </rPh>
    <phoneticPr fontId="5"/>
  </si>
  <si>
    <t>補助金等交付</t>
  </si>
  <si>
    <t>救急医療情報センター（広域災害・救急医療情報システム）運営事業</t>
    <phoneticPr fontId="5"/>
  </si>
  <si>
    <t>コンピュータ、地図データベースレンタル料</t>
    <rPh sb="7" eb="9">
      <t>チズ</t>
    </rPh>
    <phoneticPr fontId="5"/>
  </si>
  <si>
    <t>借料及び損料</t>
    <rPh sb="0" eb="2">
      <t>シャクリョウ</t>
    </rPh>
    <rPh sb="2" eb="3">
      <t>オヨ</t>
    </rPh>
    <rPh sb="4" eb="6">
      <t>ソンリョウ</t>
    </rPh>
    <phoneticPr fontId="5"/>
  </si>
  <si>
    <t>人件費</t>
  </si>
  <si>
    <t>職員給与等</t>
    <rPh sb="0" eb="2">
      <t>ショクイン</t>
    </rPh>
    <rPh sb="2" eb="4">
      <t>キュウヨ</t>
    </rPh>
    <rPh sb="4" eb="5">
      <t>トウ</t>
    </rPh>
    <phoneticPr fontId="5"/>
  </si>
  <si>
    <t>通信運搬費</t>
    <rPh sb="0" eb="2">
      <t>ツウシン</t>
    </rPh>
    <rPh sb="2" eb="5">
      <t>ウンパンヒ</t>
    </rPh>
    <phoneticPr fontId="5"/>
  </si>
  <si>
    <t>回線使用料</t>
    <rPh sb="0" eb="2">
      <t>カイセン</t>
    </rPh>
    <rPh sb="2" eb="5">
      <t>シヨウリョウ</t>
    </rPh>
    <phoneticPr fontId="5"/>
  </si>
  <si>
    <t>光熱費等</t>
    <rPh sb="0" eb="3">
      <t>コウネツヒ</t>
    </rPh>
    <rPh sb="3" eb="4">
      <t>トウ</t>
    </rPh>
    <phoneticPr fontId="5"/>
  </si>
  <si>
    <t>地域住民や救急隊に対し救急患者の受け入れ可能な医療機関の情報提供を行う救急医療情報センター（広域災害・救急医療情報システム）の運営等について財政支援を行う。
補助率：国1/3、都道府県2/3</t>
    <phoneticPr fontId="5"/>
  </si>
  <si>
    <t>地域住民や救急隊に対し救急患者の受け入れ可能な医療機関の情報提供を行う救急医療情報センター（広域災害・救急医療情報システム）の運営等について財政支援を行う。</t>
    <phoneticPr fontId="5"/>
  </si>
  <si>
    <t>-</t>
    <phoneticPr fontId="5"/>
  </si>
  <si>
    <t>1,499百万円/40</t>
    <phoneticPr fontId="5"/>
  </si>
  <si>
    <t>1,499百万円/40</t>
    <rPh sb="5" eb="7">
      <t>ヒャクマン</t>
    </rPh>
    <rPh sb="7" eb="8">
      <t>エン</t>
    </rPh>
    <phoneticPr fontId="5"/>
  </si>
  <si>
    <t>医療機関への受入照会回数４回以上の事案の推移（出典：消防白書）
※消防白書は、例年、12月頃に公表されているため、現時点で令和３年度実績を記入することはできない。</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</si>
  <si>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</si>
  <si>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</si>
  <si>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救急隊による受入医療機関の選定に相当の時間を要するなどの事例について、地域の事情に精通した救急医を医療機関に配置するなどして、関係医療機関との調整等を実施することは重要であることから、引き続き事業を進めていく必要があり、優先度は高い。</t>
  </si>
  <si>
    <t>‐</t>
  </si>
  <si>
    <t>－</t>
  </si>
  <si>
    <t>無</t>
  </si>
  <si>
    <t>国庫補助率は１／３となっており、受益者も応分の負担をしている。</t>
  </si>
  <si>
    <t>当該事業の補助基準額については、広域災害・救急医療情報システムの状況に対する調査を行い、その調査結果に基づき設定している。</t>
  </si>
  <si>
    <t>都道府県が行う事業に対する補助事業であり、概算払いも可能となっていることから、支出を委任している都道府県において、合理的に支出されているものと考える。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</si>
  <si>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</si>
  <si>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活動実績は見合ったものとなっている。</t>
  </si>
  <si>
    <t>令和３年度は集計中であるが令和２年度の成果実績は目標値を上回っており、見合ったものとなっている。</t>
    <rPh sb="13" eb="15">
      <t>レイワ</t>
    </rPh>
    <phoneticPr fontId="5"/>
  </si>
  <si>
    <t>　「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また、「救急患者の受入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このため、これらの事業の内容とは重複しない。</t>
    <phoneticPr fontId="5"/>
  </si>
  <si>
    <t>管制塔を担う救急医療機関等運営事業については、専任の医師を配置するメディカルコントロール体制強化事業等と統合する等、必要に応じて事業の見直しを行っているところであり、引き続き、救急患者が円滑に受け入れられるように体制の整備を行いつつ、適正な予算執行に努めていきたい。</t>
  </si>
  <si>
    <t>重症以上傷病者の救急搬送における照会回数一定の水準で推移している。また、救急医療情報センターのヶ所数は40ヶ所を維持しているが、救急患者が円滑に受け入れられない事案が発生していることから、引き続き、救急患者を円滑に受け入れられる体制を確保していく必要がある。</t>
    <phoneticPr fontId="5"/>
  </si>
  <si>
    <t>-</t>
    <phoneticPr fontId="5"/>
  </si>
  <si>
    <t>点検対象外</t>
    <rPh sb="0" eb="2">
      <t>テンケン</t>
    </rPh>
    <rPh sb="2" eb="5">
      <t>タイショウガイ</t>
    </rPh>
    <phoneticPr fontId="5"/>
  </si>
  <si>
    <t>A.東京都</t>
    <rPh sb="2" eb="5">
      <t>トウキョウト</t>
    </rPh>
    <phoneticPr fontId="5"/>
  </si>
  <si>
    <t>救急医療機関が救急患者を円滑に受け入れられる体制整備を図る。</t>
    <phoneticPr fontId="5"/>
  </si>
  <si>
    <t>救急医療機関が救急患者を円滑に受け入れられる体制整備を図るために必要な事業であり、引き続き、必要な予算額を確保し、適正な執行に努めること。</t>
    <rPh sb="32" eb="34">
      <t>ヒツヨウ</t>
    </rPh>
    <rPh sb="35" eb="37">
      <t>ジギョウ</t>
    </rPh>
    <phoneticPr fontId="5"/>
  </si>
  <si>
    <t>-</t>
    <phoneticPr fontId="5"/>
  </si>
  <si>
    <t>-</t>
    <phoneticPr fontId="5"/>
  </si>
  <si>
    <t>-</t>
    <phoneticPr fontId="5"/>
  </si>
  <si>
    <t>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</si>
</sst>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11206</xdr:colOff>
      <xdr:row>12</xdr:row>
      <xdr:rowOff>11206</xdr:rowOff>
    </xdr:from>
    <xdr:ext cx="1000530" cy="275717"/>
    <xdr:sp macro="" textlink="">
      <xdr:nvSpPr>
        <xdr:cNvPr id="3" name="テキスト ボックス 2"/>
        <xdr:cNvSpPr txBox="1"/>
      </xdr:nvSpPr>
      <xdr:spPr>
        <a:xfrm>
          <a:off x="3238500" y="5905500"/>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23</xdr:col>
      <xdr:colOff>78442</xdr:colOff>
      <xdr:row>12</xdr:row>
      <xdr:rowOff>0</xdr:rowOff>
    </xdr:from>
    <xdr:ext cx="1000530" cy="275717"/>
    <xdr:sp macro="" textlink="">
      <xdr:nvSpPr>
        <xdr:cNvPr id="4" name="テキスト ボックス 3"/>
        <xdr:cNvSpPr txBox="1"/>
      </xdr:nvSpPr>
      <xdr:spPr>
        <a:xfrm>
          <a:off x="4717677"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23</xdr:col>
      <xdr:colOff>168088</xdr:colOff>
      <xdr:row>12</xdr:row>
      <xdr:rowOff>257735</xdr:rowOff>
    </xdr:from>
    <xdr:ext cx="822341" cy="275717"/>
    <xdr:sp macro="" textlink="">
      <xdr:nvSpPr>
        <xdr:cNvPr id="5" name="テキスト ボックス 4"/>
        <xdr:cNvSpPr txBox="1"/>
      </xdr:nvSpPr>
      <xdr:spPr>
        <a:xfrm>
          <a:off x="4807323" y="6152029"/>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30</xdr:col>
      <xdr:colOff>44825</xdr:colOff>
      <xdr:row>12</xdr:row>
      <xdr:rowOff>11206</xdr:rowOff>
    </xdr:from>
    <xdr:ext cx="1000530" cy="275717"/>
    <xdr:sp macro="" textlink="">
      <xdr:nvSpPr>
        <xdr:cNvPr id="6" name="テキスト ボックス 5"/>
        <xdr:cNvSpPr txBox="1"/>
      </xdr:nvSpPr>
      <xdr:spPr>
        <a:xfrm>
          <a:off x="6096001" y="59055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37</xdr:col>
      <xdr:colOff>89647</xdr:colOff>
      <xdr:row>11</xdr:row>
      <xdr:rowOff>257735</xdr:rowOff>
    </xdr:from>
    <xdr:ext cx="1000530" cy="275717"/>
    <xdr:sp macro="" textlink="">
      <xdr:nvSpPr>
        <xdr:cNvPr id="7" name="テキスト ボックス 6"/>
        <xdr:cNvSpPr txBox="1"/>
      </xdr:nvSpPr>
      <xdr:spPr>
        <a:xfrm>
          <a:off x="7552765" y="5883088"/>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16</xdr:col>
      <xdr:colOff>22411</xdr:colOff>
      <xdr:row>22</xdr:row>
      <xdr:rowOff>22411</xdr:rowOff>
    </xdr:from>
    <xdr:ext cx="1000530" cy="275717"/>
    <xdr:sp macro="" textlink="">
      <xdr:nvSpPr>
        <xdr:cNvPr id="8" name="テキスト ボックス 7"/>
        <xdr:cNvSpPr txBox="1"/>
      </xdr:nvSpPr>
      <xdr:spPr>
        <a:xfrm>
          <a:off x="3249705" y="8807823"/>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12</xdr:col>
      <xdr:colOff>0</xdr:colOff>
      <xdr:row>270</xdr:row>
      <xdr:rowOff>0</xdr:rowOff>
    </xdr:from>
    <xdr:to>
      <xdr:col>26</xdr:col>
      <xdr:colOff>180144</xdr:colOff>
      <xdr:row>272</xdr:row>
      <xdr:rowOff>243235</xdr:rowOff>
    </xdr:to>
    <xdr:sp macro="" textlink="">
      <xdr:nvSpPr>
        <xdr:cNvPr id="9" name="テキスト ボックス 8"/>
        <xdr:cNvSpPr txBox="1"/>
      </xdr:nvSpPr>
      <xdr:spPr>
        <a:xfrm>
          <a:off x="2400300" y="40700325"/>
          <a:ext cx="2980494" cy="94808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１，４４９百万円</a:t>
          </a:r>
        </a:p>
      </xdr:txBody>
    </xdr:sp>
    <xdr:clientData/>
  </xdr:twoCellAnchor>
  <xdr:twoCellAnchor>
    <xdr:from>
      <xdr:col>17</xdr:col>
      <xdr:colOff>1</xdr:colOff>
      <xdr:row>273</xdr:row>
      <xdr:rowOff>0</xdr:rowOff>
    </xdr:from>
    <xdr:to>
      <xdr:col>47</xdr:col>
      <xdr:colOff>0</xdr:colOff>
      <xdr:row>276</xdr:row>
      <xdr:rowOff>56030</xdr:rowOff>
    </xdr:to>
    <xdr:sp macro="" textlink="">
      <xdr:nvSpPr>
        <xdr:cNvPr id="10" name="テキスト ボックス 9"/>
        <xdr:cNvSpPr txBox="1"/>
      </xdr:nvSpPr>
      <xdr:spPr>
        <a:xfrm>
          <a:off x="3400426" y="41757600"/>
          <a:ext cx="6000749" cy="111330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補助率：１／２、１／３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救命救急士病院実習受入促進事業、救急医療情報センター運営事業、救急・周産期医療情報システム機能強化事業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273</xdr:row>
      <xdr:rowOff>33618</xdr:rowOff>
    </xdr:from>
    <xdr:to>
      <xdr:col>14</xdr:col>
      <xdr:colOff>0</xdr:colOff>
      <xdr:row>284</xdr:row>
      <xdr:rowOff>267348</xdr:rowOff>
    </xdr:to>
    <xdr:cxnSp macro="">
      <xdr:nvCxnSpPr>
        <xdr:cNvPr id="11" name="直線矢印コネクタ 10"/>
        <xdr:cNvCxnSpPr/>
      </xdr:nvCxnSpPr>
      <xdr:spPr>
        <a:xfrm>
          <a:off x="2800350" y="41791218"/>
          <a:ext cx="0" cy="234828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56029</xdr:colOff>
      <xdr:row>276</xdr:row>
      <xdr:rowOff>123265</xdr:rowOff>
    </xdr:from>
    <xdr:to>
      <xdr:col>40</xdr:col>
      <xdr:colOff>28248</xdr:colOff>
      <xdr:row>278</xdr:row>
      <xdr:rowOff>224117</xdr:rowOff>
    </xdr:to>
    <xdr:sp macro="" textlink="">
      <xdr:nvSpPr>
        <xdr:cNvPr id="12" name="テキスト ボックス 11"/>
        <xdr:cNvSpPr txBox="1"/>
      </xdr:nvSpPr>
      <xdr:spPr>
        <a:xfrm>
          <a:off x="3456454" y="42938140"/>
          <a:ext cx="4572794" cy="80570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・地域住民や救急隊に対し救急患者の受け入れ可能な医療機関の情報提供を行う救急医療情報センター（広域災害・救急医療情報システム）の運営を行うことに対する補助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191200</xdr:colOff>
      <xdr:row>285</xdr:row>
      <xdr:rowOff>468546</xdr:rowOff>
    </xdr:from>
    <xdr:to>
      <xdr:col>26</xdr:col>
      <xdr:colOff>145468</xdr:colOff>
      <xdr:row>287</xdr:row>
      <xdr:rowOff>473528</xdr:rowOff>
    </xdr:to>
    <xdr:sp macro="" textlink="">
      <xdr:nvSpPr>
        <xdr:cNvPr id="13" name="テキスト ボックス 12"/>
        <xdr:cNvSpPr txBox="1"/>
      </xdr:nvSpPr>
      <xdr:spPr>
        <a:xfrm>
          <a:off x="2391475" y="44693121"/>
          <a:ext cx="2954643" cy="133848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１，４４９</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４６２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156882</xdr:colOff>
      <xdr:row>285</xdr:row>
      <xdr:rowOff>119061</xdr:rowOff>
    </xdr:from>
    <xdr:to>
      <xdr:col>21</xdr:col>
      <xdr:colOff>88900</xdr:colOff>
      <xdr:row>285</xdr:row>
      <xdr:rowOff>452436</xdr:rowOff>
    </xdr:to>
    <xdr:sp macro="" textlink="">
      <xdr:nvSpPr>
        <xdr:cNvPr id="14" name="テキスト ボックス 13"/>
        <xdr:cNvSpPr txBox="1"/>
      </xdr:nvSpPr>
      <xdr:spPr>
        <a:xfrm>
          <a:off x="2157132" y="44343636"/>
          <a:ext cx="2132293" cy="333375"/>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285</xdr:row>
      <xdr:rowOff>11907</xdr:rowOff>
    </xdr:from>
    <xdr:to>
      <xdr:col>45</xdr:col>
      <xdr:colOff>0</xdr:colOff>
      <xdr:row>287</xdr:row>
      <xdr:rowOff>457201</xdr:rowOff>
    </xdr:to>
    <xdr:sp macro="" textlink="">
      <xdr:nvSpPr>
        <xdr:cNvPr id="15" name="大かっこ 14"/>
        <xdr:cNvSpPr/>
      </xdr:nvSpPr>
      <xdr:spPr>
        <a:xfrm>
          <a:off x="5600700" y="44236482"/>
          <a:ext cx="3400425" cy="1778794"/>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・救急医療情報センター運営事業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38</xdr:col>
      <xdr:colOff>89647</xdr:colOff>
      <xdr:row>38</xdr:row>
      <xdr:rowOff>112059</xdr:rowOff>
    </xdr:from>
    <xdr:ext cx="607859" cy="275717"/>
    <xdr:sp macro="" textlink="">
      <xdr:nvSpPr>
        <xdr:cNvPr id="16" name="テキスト ボックス 15"/>
        <xdr:cNvSpPr txBox="1"/>
      </xdr:nvSpPr>
      <xdr:spPr>
        <a:xfrm>
          <a:off x="7754471" y="1341344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23</xdr:col>
      <xdr:colOff>11206</xdr:colOff>
      <xdr:row>22</xdr:row>
      <xdr:rowOff>22412</xdr:rowOff>
    </xdr:from>
    <xdr:ext cx="1000530" cy="275717"/>
    <xdr:sp macro="" textlink="">
      <xdr:nvSpPr>
        <xdr:cNvPr id="17" name="テキスト ボックス 16"/>
        <xdr:cNvSpPr txBox="1"/>
      </xdr:nvSpPr>
      <xdr:spPr>
        <a:xfrm>
          <a:off x="4650441" y="880782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44</xdr:col>
      <xdr:colOff>179294</xdr:colOff>
      <xdr:row>12</xdr:row>
      <xdr:rowOff>11206</xdr:rowOff>
    </xdr:from>
    <xdr:ext cx="1000530" cy="275717"/>
    <xdr:sp macro="" textlink="">
      <xdr:nvSpPr>
        <xdr:cNvPr id="18" name="テキスト ボックス 17"/>
        <xdr:cNvSpPr txBox="1"/>
      </xdr:nvSpPr>
      <xdr:spPr>
        <a:xfrm>
          <a:off x="9054353" y="59055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85" zoomScaleNormal="75" zoomScaleSheetLayoutView="85" zoomScalePageLayoutView="85" workbookViewId="0">
      <selection activeCell="J243" sqref="J243:L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634</v>
      </c>
      <c r="AK2" s="835"/>
      <c r="AL2" s="835"/>
      <c r="AM2" s="835"/>
      <c r="AN2" s="75" t="s">
        <v>285</v>
      </c>
      <c r="AO2" s="835">
        <v>21</v>
      </c>
      <c r="AP2" s="835"/>
      <c r="AQ2" s="835"/>
      <c r="AR2" s="76" t="s">
        <v>285</v>
      </c>
      <c r="AS2" s="836">
        <v>3</v>
      </c>
      <c r="AT2" s="836"/>
      <c r="AU2" s="836"/>
      <c r="AV2" s="75" t="str">
        <f>IF(AW2="","","-")</f>
        <v>-</v>
      </c>
      <c r="AW2" s="837">
        <v>2</v>
      </c>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343</v>
      </c>
      <c r="H5" s="826"/>
      <c r="I5" s="826"/>
      <c r="J5" s="826"/>
      <c r="K5" s="826"/>
      <c r="L5" s="826"/>
      <c r="M5" s="827" t="s">
        <v>61</v>
      </c>
      <c r="N5" s="828"/>
      <c r="O5" s="828"/>
      <c r="P5" s="828"/>
      <c r="Q5" s="828"/>
      <c r="R5" s="829"/>
      <c r="S5" s="830" t="s">
        <v>611</v>
      </c>
      <c r="T5" s="826"/>
      <c r="U5" s="826"/>
      <c r="V5" s="826"/>
      <c r="W5" s="826"/>
      <c r="X5" s="831"/>
      <c r="Y5" s="832" t="s">
        <v>3</v>
      </c>
      <c r="Z5" s="833"/>
      <c r="AA5" s="833"/>
      <c r="AB5" s="833"/>
      <c r="AC5" s="833"/>
      <c r="AD5" s="834"/>
      <c r="AE5" s="855" t="s">
        <v>636</v>
      </c>
      <c r="AF5" s="855"/>
      <c r="AG5" s="855"/>
      <c r="AH5" s="855"/>
      <c r="AI5" s="855"/>
      <c r="AJ5" s="855"/>
      <c r="AK5" s="855"/>
      <c r="AL5" s="855"/>
      <c r="AM5" s="855"/>
      <c r="AN5" s="855"/>
      <c r="AO5" s="855"/>
      <c r="AP5" s="856"/>
      <c r="AQ5" s="857" t="s">
        <v>637</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690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666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c r="Q13" s="699"/>
      <c r="R13" s="699"/>
      <c r="S13" s="699"/>
      <c r="T13" s="699"/>
      <c r="U13" s="699"/>
      <c r="V13" s="700"/>
      <c r="W13" s="698"/>
      <c r="X13" s="699"/>
      <c r="Y13" s="699"/>
      <c r="Z13" s="699"/>
      <c r="AA13" s="699"/>
      <c r="AB13" s="699"/>
      <c r="AC13" s="700"/>
      <c r="AD13" s="698"/>
      <c r="AE13" s="699"/>
      <c r="AF13" s="699"/>
      <c r="AG13" s="699"/>
      <c r="AH13" s="699"/>
      <c r="AI13" s="699"/>
      <c r="AJ13" s="700"/>
      <c r="AK13" s="698"/>
      <c r="AL13" s="699"/>
      <c r="AM13" s="699"/>
      <c r="AN13" s="699"/>
      <c r="AO13" s="699"/>
      <c r="AP13" s="699"/>
      <c r="AQ13" s="700"/>
      <c r="AR13" s="735"/>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612</v>
      </c>
      <c r="Q14" s="699"/>
      <c r="R14" s="699"/>
      <c r="S14" s="699"/>
      <c r="T14" s="699"/>
      <c r="U14" s="699"/>
      <c r="V14" s="700"/>
      <c r="W14" s="698"/>
      <c r="X14" s="699"/>
      <c r="Y14" s="699"/>
      <c r="Z14" s="699"/>
      <c r="AA14" s="699"/>
      <c r="AB14" s="699"/>
      <c r="AC14" s="700"/>
      <c r="AD14" s="698" t="s">
        <v>633</v>
      </c>
      <c r="AE14" s="699"/>
      <c r="AF14" s="699"/>
      <c r="AG14" s="699"/>
      <c r="AH14" s="699"/>
      <c r="AI14" s="699"/>
      <c r="AJ14" s="700"/>
      <c r="AK14" s="698" t="s">
        <v>693</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612</v>
      </c>
      <c r="Q15" s="699"/>
      <c r="R15" s="699"/>
      <c r="S15" s="699"/>
      <c r="T15" s="699"/>
      <c r="U15" s="699"/>
      <c r="V15" s="700"/>
      <c r="W15" s="698" t="s">
        <v>612</v>
      </c>
      <c r="X15" s="699"/>
      <c r="Y15" s="699"/>
      <c r="Z15" s="699"/>
      <c r="AA15" s="699"/>
      <c r="AB15" s="699"/>
      <c r="AC15" s="700"/>
      <c r="AD15" s="698" t="s">
        <v>612</v>
      </c>
      <c r="AE15" s="699"/>
      <c r="AF15" s="699"/>
      <c r="AG15" s="699"/>
      <c r="AH15" s="699"/>
      <c r="AI15" s="699"/>
      <c r="AJ15" s="700"/>
      <c r="AK15" s="698" t="s">
        <v>687</v>
      </c>
      <c r="AL15" s="699"/>
      <c r="AM15" s="699"/>
      <c r="AN15" s="699"/>
      <c r="AO15" s="699"/>
      <c r="AP15" s="699"/>
      <c r="AQ15" s="700"/>
      <c r="AR15" s="698" t="s">
        <v>694</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612</v>
      </c>
      <c r="Q16" s="699"/>
      <c r="R16" s="699"/>
      <c r="S16" s="699"/>
      <c r="T16" s="699"/>
      <c r="U16" s="699"/>
      <c r="V16" s="700"/>
      <c r="W16" s="698" t="s">
        <v>612</v>
      </c>
      <c r="X16" s="699"/>
      <c r="Y16" s="699"/>
      <c r="Z16" s="699"/>
      <c r="AA16" s="699"/>
      <c r="AB16" s="699"/>
      <c r="AC16" s="700"/>
      <c r="AD16" s="698" t="s">
        <v>687</v>
      </c>
      <c r="AE16" s="699"/>
      <c r="AF16" s="699"/>
      <c r="AG16" s="699"/>
      <c r="AH16" s="699"/>
      <c r="AI16" s="699"/>
      <c r="AJ16" s="700"/>
      <c r="AK16" s="698" t="s">
        <v>693</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612</v>
      </c>
      <c r="Q17" s="699"/>
      <c r="R17" s="699"/>
      <c r="S17" s="699"/>
      <c r="T17" s="699"/>
      <c r="U17" s="699"/>
      <c r="V17" s="700"/>
      <c r="W17" s="698" t="s">
        <v>612</v>
      </c>
      <c r="X17" s="699"/>
      <c r="Y17" s="699"/>
      <c r="Z17" s="699"/>
      <c r="AA17" s="699"/>
      <c r="AB17" s="699"/>
      <c r="AC17" s="700"/>
      <c r="AD17" s="698" t="s">
        <v>633</v>
      </c>
      <c r="AE17" s="699"/>
      <c r="AF17" s="699"/>
      <c r="AG17" s="699"/>
      <c r="AH17" s="699"/>
      <c r="AI17" s="699"/>
      <c r="AJ17" s="700"/>
      <c r="AK17" s="698" t="s">
        <v>693</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1533</v>
      </c>
      <c r="Q19" s="699"/>
      <c r="R19" s="699"/>
      <c r="S19" s="699"/>
      <c r="T19" s="699"/>
      <c r="U19" s="699"/>
      <c r="V19" s="700"/>
      <c r="W19" s="698">
        <v>1626</v>
      </c>
      <c r="X19" s="699"/>
      <c r="Y19" s="699"/>
      <c r="Z19" s="699"/>
      <c r="AA19" s="699"/>
      <c r="AB19" s="699"/>
      <c r="AC19" s="700"/>
      <c r="AD19" s="698">
        <v>1449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e">
        <f>IF(P19=0, "-", SUM(P19)/SUM(P13,P14))</f>
        <v>#DIV/0!</v>
      </c>
      <c r="Q21" s="746"/>
      <c r="R21" s="746"/>
      <c r="S21" s="746"/>
      <c r="T21" s="746"/>
      <c r="U21" s="746"/>
      <c r="V21" s="746"/>
      <c r="W21" s="746" t="e">
        <f>IF(W19=0, "-", SUM(W19)/SUM(W13,W14))</f>
        <v>#DIV/0!</v>
      </c>
      <c r="X21" s="746"/>
      <c r="Y21" s="746"/>
      <c r="Z21" s="746"/>
      <c r="AA21" s="746"/>
      <c r="AB21" s="746"/>
      <c r="AC21" s="746"/>
      <c r="AD21" s="746" t="e">
        <f>IF(AD19=0, "-", SUM(AD19)/SUM(AD13,AD14))</f>
        <v>#DIV/0!</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614</v>
      </c>
      <c r="H23" s="733"/>
      <c r="I23" s="733"/>
      <c r="J23" s="733"/>
      <c r="K23" s="733"/>
      <c r="L23" s="733"/>
      <c r="M23" s="733"/>
      <c r="N23" s="733"/>
      <c r="O23" s="734"/>
      <c r="P23" s="735"/>
      <c r="Q23" s="736"/>
      <c r="R23" s="736"/>
      <c r="S23" s="736"/>
      <c r="T23" s="736"/>
      <c r="U23" s="736"/>
      <c r="V23" s="737"/>
      <c r="W23" s="735"/>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0</v>
      </c>
      <c r="Q29" s="721"/>
      <c r="R29" s="721"/>
      <c r="S29" s="721"/>
      <c r="T29" s="721"/>
      <c r="U29" s="721"/>
      <c r="V29" s="722"/>
      <c r="W29" s="723">
        <f>AR13</f>
        <v>0</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667</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48" customHeight="1" x14ac:dyDescent="0.15">
      <c r="A32" s="648"/>
      <c r="B32" s="153"/>
      <c r="C32" s="153"/>
      <c r="D32" s="153"/>
      <c r="E32" s="153"/>
      <c r="F32" s="154"/>
      <c r="G32" s="730" t="s">
        <v>667</v>
      </c>
      <c r="H32" s="635"/>
      <c r="I32" s="635"/>
      <c r="J32" s="635"/>
      <c r="K32" s="635"/>
      <c r="L32" s="635"/>
      <c r="M32" s="635"/>
      <c r="N32" s="635"/>
      <c r="O32" s="635"/>
      <c r="P32" s="638" t="s">
        <v>617</v>
      </c>
      <c r="Q32" s="639"/>
      <c r="R32" s="639"/>
      <c r="S32" s="639"/>
      <c r="T32" s="639"/>
      <c r="U32" s="639"/>
      <c r="V32" s="639"/>
      <c r="W32" s="639"/>
      <c r="X32" s="640"/>
      <c r="Y32" s="644" t="s">
        <v>51</v>
      </c>
      <c r="Z32" s="645"/>
      <c r="AA32" s="646"/>
      <c r="AB32" s="647" t="s">
        <v>618</v>
      </c>
      <c r="AC32" s="647"/>
      <c r="AD32" s="647"/>
      <c r="AE32" s="616">
        <v>40</v>
      </c>
      <c r="AF32" s="616"/>
      <c r="AG32" s="616"/>
      <c r="AH32" s="616"/>
      <c r="AI32" s="616">
        <v>40</v>
      </c>
      <c r="AJ32" s="616"/>
      <c r="AK32" s="616"/>
      <c r="AL32" s="616"/>
      <c r="AM32" s="616">
        <v>40</v>
      </c>
      <c r="AN32" s="616"/>
      <c r="AO32" s="616"/>
      <c r="AP32" s="616"/>
      <c r="AQ32" s="662" t="s">
        <v>668</v>
      </c>
      <c r="AR32" s="616"/>
      <c r="AS32" s="616"/>
      <c r="AT32" s="616"/>
      <c r="AU32" s="93" t="s">
        <v>668</v>
      </c>
      <c r="AV32" s="618"/>
      <c r="AW32" s="618"/>
      <c r="AX32" s="619"/>
    </row>
    <row r="33" spans="1:51" ht="48"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618</v>
      </c>
      <c r="AC33" s="647"/>
      <c r="AD33" s="647"/>
      <c r="AE33" s="616">
        <v>43</v>
      </c>
      <c r="AF33" s="616"/>
      <c r="AG33" s="616"/>
      <c r="AH33" s="616"/>
      <c r="AI33" s="616">
        <v>43</v>
      </c>
      <c r="AJ33" s="616"/>
      <c r="AK33" s="616"/>
      <c r="AL33" s="616"/>
      <c r="AM33" s="616">
        <v>40</v>
      </c>
      <c r="AN33" s="616"/>
      <c r="AO33" s="616"/>
      <c r="AP33" s="616"/>
      <c r="AQ33" s="616">
        <v>40</v>
      </c>
      <c r="AR33" s="616"/>
      <c r="AS33" s="616"/>
      <c r="AT33" s="616"/>
      <c r="AU33" s="617">
        <v>40</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619</v>
      </c>
      <c r="H35" s="653"/>
      <c r="I35" s="653"/>
      <c r="J35" s="653"/>
      <c r="K35" s="653"/>
      <c r="L35" s="653"/>
      <c r="M35" s="653"/>
      <c r="N35" s="653"/>
      <c r="O35" s="653"/>
      <c r="P35" s="653"/>
      <c r="Q35" s="653"/>
      <c r="R35" s="653"/>
      <c r="S35" s="653"/>
      <c r="T35" s="653"/>
      <c r="U35" s="653"/>
      <c r="V35" s="653"/>
      <c r="W35" s="653"/>
      <c r="X35" s="653"/>
      <c r="Y35" s="656" t="s">
        <v>582</v>
      </c>
      <c r="Z35" s="657"/>
      <c r="AA35" s="658"/>
      <c r="AB35" s="659" t="s">
        <v>620</v>
      </c>
      <c r="AC35" s="660"/>
      <c r="AD35" s="661"/>
      <c r="AE35" s="662">
        <v>38</v>
      </c>
      <c r="AF35" s="662"/>
      <c r="AG35" s="662"/>
      <c r="AH35" s="662"/>
      <c r="AI35" s="662">
        <v>41</v>
      </c>
      <c r="AJ35" s="662"/>
      <c r="AK35" s="662"/>
      <c r="AL35" s="662"/>
      <c r="AM35" s="662">
        <v>38</v>
      </c>
      <c r="AN35" s="662"/>
      <c r="AO35" s="662"/>
      <c r="AP35" s="662"/>
      <c r="AQ35" s="93">
        <v>38</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621</v>
      </c>
      <c r="AC36" s="613"/>
      <c r="AD36" s="614"/>
      <c r="AE36" s="615" t="s">
        <v>622</v>
      </c>
      <c r="AF36" s="615"/>
      <c r="AG36" s="615"/>
      <c r="AH36" s="615"/>
      <c r="AI36" s="615" t="s">
        <v>623</v>
      </c>
      <c r="AJ36" s="615"/>
      <c r="AK36" s="615"/>
      <c r="AL36" s="615"/>
      <c r="AM36" s="615" t="s">
        <v>669</v>
      </c>
      <c r="AN36" s="615"/>
      <c r="AO36" s="615"/>
      <c r="AP36" s="615"/>
      <c r="AQ36" s="615" t="s">
        <v>670</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612</v>
      </c>
      <c r="AR38" s="508"/>
      <c r="AS38" s="127" t="s">
        <v>175</v>
      </c>
      <c r="AT38" s="128"/>
      <c r="AU38" s="126">
        <v>4</v>
      </c>
      <c r="AV38" s="126"/>
      <c r="AW38" s="108" t="s">
        <v>166</v>
      </c>
      <c r="AX38" s="129"/>
    </row>
    <row r="39" spans="1:51" ht="39.950000000000003" customHeight="1" x14ac:dyDescent="0.15">
      <c r="A39" s="674"/>
      <c r="B39" s="672"/>
      <c r="C39" s="672"/>
      <c r="D39" s="672"/>
      <c r="E39" s="672"/>
      <c r="F39" s="673"/>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252</v>
      </c>
      <c r="AC39" s="148"/>
      <c r="AD39" s="148"/>
      <c r="AE39" s="93">
        <v>2.4</v>
      </c>
      <c r="AF39" s="87"/>
      <c r="AG39" s="87"/>
      <c r="AH39" s="87"/>
      <c r="AI39" s="93">
        <v>3</v>
      </c>
      <c r="AJ39" s="87"/>
      <c r="AK39" s="87"/>
      <c r="AL39" s="87"/>
      <c r="AM39" s="93"/>
      <c r="AN39" s="87"/>
      <c r="AO39" s="87"/>
      <c r="AP39" s="87"/>
      <c r="AQ39" s="94" t="s">
        <v>612</v>
      </c>
      <c r="AR39" s="95"/>
      <c r="AS39" s="95"/>
      <c r="AT39" s="96"/>
      <c r="AU39" s="87" t="s">
        <v>612</v>
      </c>
      <c r="AV39" s="87"/>
      <c r="AW39" s="87"/>
      <c r="AX39" s="88"/>
    </row>
    <row r="40" spans="1:51" ht="39.950000000000003"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252</v>
      </c>
      <c r="AC40" s="92"/>
      <c r="AD40" s="92"/>
      <c r="AE40" s="93">
        <v>2.4</v>
      </c>
      <c r="AF40" s="87"/>
      <c r="AG40" s="87"/>
      <c r="AH40" s="87"/>
      <c r="AI40" s="93">
        <v>2.4</v>
      </c>
      <c r="AJ40" s="87"/>
      <c r="AK40" s="87"/>
      <c r="AL40" s="87"/>
      <c r="AM40" s="93">
        <v>3</v>
      </c>
      <c r="AN40" s="87"/>
      <c r="AO40" s="87"/>
      <c r="AP40" s="87"/>
      <c r="AQ40" s="94" t="s">
        <v>612</v>
      </c>
      <c r="AR40" s="95"/>
      <c r="AS40" s="95"/>
      <c r="AT40" s="96"/>
      <c r="AU40" s="87">
        <v>3</v>
      </c>
      <c r="AV40" s="87"/>
      <c r="AW40" s="87"/>
      <c r="AX40" s="88"/>
    </row>
    <row r="41" spans="1:51" ht="39.950000000000003"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125</v>
      </c>
      <c r="AJ41" s="87"/>
      <c r="AK41" s="87"/>
      <c r="AL41" s="87"/>
      <c r="AM41" s="93" t="s">
        <v>668</v>
      </c>
      <c r="AN41" s="87"/>
      <c r="AO41" s="87"/>
      <c r="AP41" s="87"/>
      <c r="AQ41" s="94" t="s">
        <v>612</v>
      </c>
      <c r="AR41" s="95"/>
      <c r="AS41" s="95"/>
      <c r="AT41" s="96"/>
      <c r="AU41" s="87" t="s">
        <v>612</v>
      </c>
      <c r="AV41" s="87"/>
      <c r="AW41" s="87"/>
      <c r="AX41" s="88"/>
    </row>
    <row r="42" spans="1:51" ht="23.25" customHeight="1" x14ac:dyDescent="0.15">
      <c r="A42" s="187" t="s">
        <v>261</v>
      </c>
      <c r="B42" s="150"/>
      <c r="C42" s="150"/>
      <c r="D42" s="150"/>
      <c r="E42" s="150"/>
      <c r="F42" s="151"/>
      <c r="G42" s="189" t="s">
        <v>671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639</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640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285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612</v>
      </c>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641</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641</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632</v>
      </c>
      <c r="AE223" s="452"/>
      <c r="AF223" s="452"/>
      <c r="AG223" s="453" t="s">
        <v>672</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632</v>
      </c>
      <c r="AE224" s="365"/>
      <c r="AF224" s="365"/>
      <c r="AG224" s="359" t="s">
        <v>673</v>
      </c>
      <c r="AH224" s="360"/>
      <c r="AI224" s="360"/>
      <c r="AJ224" s="360"/>
      <c r="AK224" s="360"/>
      <c r="AL224" s="360"/>
      <c r="AM224" s="360"/>
      <c r="AN224" s="360"/>
      <c r="AO224" s="360"/>
      <c r="AP224" s="360"/>
      <c r="AQ224" s="360"/>
      <c r="AR224" s="360"/>
      <c r="AS224" s="360"/>
      <c r="AT224" s="360"/>
      <c r="AU224" s="360"/>
      <c r="AV224" s="360"/>
      <c r="AW224" s="360"/>
      <c r="AX224" s="361"/>
    </row>
    <row r="225" spans="1:50" ht="93.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632</v>
      </c>
      <c r="AE225" s="402"/>
      <c r="AF225" s="402"/>
      <c r="AG225" s="387" t="s">
        <v>674</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675</v>
      </c>
      <c r="AE226" s="383"/>
      <c r="AF226" s="383"/>
      <c r="AG226" s="385" t="s">
        <v>676</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677</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677</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632</v>
      </c>
      <c r="AE229" s="349"/>
      <c r="AF229" s="349"/>
      <c r="AG229" s="351" t="s">
        <v>678</v>
      </c>
      <c r="AH229" s="352"/>
      <c r="AI229" s="352"/>
      <c r="AJ229" s="352"/>
      <c r="AK229" s="352"/>
      <c r="AL229" s="352"/>
      <c r="AM229" s="352"/>
      <c r="AN229" s="352"/>
      <c r="AO229" s="352"/>
      <c r="AP229" s="352"/>
      <c r="AQ229" s="352"/>
      <c r="AR229" s="352"/>
      <c r="AS229" s="352"/>
      <c r="AT229" s="352"/>
      <c r="AU229" s="352"/>
      <c r="AV229" s="352"/>
      <c r="AW229" s="352"/>
      <c r="AX229" s="353"/>
    </row>
    <row r="230" spans="1:50" ht="4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632</v>
      </c>
      <c r="AE230" s="365"/>
      <c r="AF230" s="365"/>
      <c r="AG230" s="359" t="s">
        <v>679</v>
      </c>
      <c r="AH230" s="360"/>
      <c r="AI230" s="360"/>
      <c r="AJ230" s="360"/>
      <c r="AK230" s="360"/>
      <c r="AL230" s="360"/>
      <c r="AM230" s="360"/>
      <c r="AN230" s="360"/>
      <c r="AO230" s="360"/>
      <c r="AP230" s="360"/>
      <c r="AQ230" s="360"/>
      <c r="AR230" s="360"/>
      <c r="AS230" s="360"/>
      <c r="AT230" s="360"/>
      <c r="AU230" s="360"/>
      <c r="AV230" s="360"/>
      <c r="AW230" s="360"/>
      <c r="AX230" s="361"/>
    </row>
    <row r="231" spans="1:50" ht="50.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632</v>
      </c>
      <c r="AE231" s="365"/>
      <c r="AF231" s="365"/>
      <c r="AG231" s="359" t="s">
        <v>680</v>
      </c>
      <c r="AH231" s="360"/>
      <c r="AI231" s="360"/>
      <c r="AJ231" s="360"/>
      <c r="AK231" s="360"/>
      <c r="AL231" s="360"/>
      <c r="AM231" s="360"/>
      <c r="AN231" s="360"/>
      <c r="AO231" s="360"/>
      <c r="AP231" s="360"/>
      <c r="AQ231" s="360"/>
      <c r="AR231" s="360"/>
      <c r="AS231" s="360"/>
      <c r="AT231" s="360"/>
      <c r="AU231" s="360"/>
      <c r="AV231" s="360"/>
      <c r="AW231" s="360"/>
      <c r="AX231" s="361"/>
    </row>
    <row r="232" spans="1:50" ht="41.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632</v>
      </c>
      <c r="AE232" s="365"/>
      <c r="AF232" s="365"/>
      <c r="AG232" s="359" t="s">
        <v>681</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675</v>
      </c>
      <c r="AE233" s="402"/>
      <c r="AF233" s="402"/>
      <c r="AG233" s="403" t="s">
        <v>676</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675</v>
      </c>
      <c r="AE234" s="365"/>
      <c r="AF234" s="434"/>
      <c r="AG234" s="359" t="s">
        <v>676</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675</v>
      </c>
      <c r="AE235" s="395"/>
      <c r="AF235" s="396"/>
      <c r="AG235" s="397" t="s">
        <v>676</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632</v>
      </c>
      <c r="AE236" s="349"/>
      <c r="AF236" s="350"/>
      <c r="AG236" s="351" t="s">
        <v>683</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675</v>
      </c>
      <c r="AE237" s="358"/>
      <c r="AF237" s="358"/>
      <c r="AG237" s="359" t="s">
        <v>612</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632</v>
      </c>
      <c r="AE238" s="365"/>
      <c r="AF238" s="365"/>
      <c r="AG238" s="359" t="s">
        <v>682</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675</v>
      </c>
      <c r="AE239" s="365"/>
      <c r="AF239" s="365"/>
      <c r="AG239" s="389" t="s">
        <v>612</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632</v>
      </c>
      <c r="AE240" s="383"/>
      <c r="AF240" s="384"/>
      <c r="AG240" s="385" t="s">
        <v>684</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46.5" customHeight="1" x14ac:dyDescent="0.15">
      <c r="A242" s="375"/>
      <c r="B242" s="376"/>
      <c r="C242" s="872">
        <v>2022</v>
      </c>
      <c r="D242" s="873"/>
      <c r="E242" s="368" t="s">
        <v>608</v>
      </c>
      <c r="F242" s="368"/>
      <c r="G242" s="368"/>
      <c r="H242" s="369">
        <v>21</v>
      </c>
      <c r="I242" s="369"/>
      <c r="J242" s="874">
        <v>3</v>
      </c>
      <c r="K242" s="874"/>
      <c r="L242" s="874"/>
      <c r="M242" s="369" t="s">
        <v>695</v>
      </c>
      <c r="N242" s="875"/>
      <c r="O242" s="876" t="s">
        <v>625</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46.5" customHeight="1" x14ac:dyDescent="0.15">
      <c r="A243" s="375"/>
      <c r="B243" s="376"/>
      <c r="C243" s="366">
        <v>2022</v>
      </c>
      <c r="D243" s="367"/>
      <c r="E243" s="368" t="s">
        <v>608</v>
      </c>
      <c r="F243" s="368"/>
      <c r="G243" s="368"/>
      <c r="H243" s="369">
        <v>21</v>
      </c>
      <c r="I243" s="369"/>
      <c r="J243" s="370">
        <v>13</v>
      </c>
      <c r="K243" s="370"/>
      <c r="L243" s="370"/>
      <c r="M243" s="371"/>
      <c r="N243" s="372"/>
      <c r="O243" s="879" t="s">
        <v>626</v>
      </c>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686</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685</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45" customHeight="1" thickBot="1" x14ac:dyDescent="0.2">
      <c r="A250" s="893" t="s">
        <v>688</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45" customHeight="1" thickBot="1" x14ac:dyDescent="0.2">
      <c r="A252" s="323" t="s">
        <v>132</v>
      </c>
      <c r="B252" s="324"/>
      <c r="C252" s="324"/>
      <c r="D252" s="324"/>
      <c r="E252" s="325"/>
      <c r="F252" s="899" t="s">
        <v>691</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45" customHeight="1" thickBot="1" x14ac:dyDescent="0.2">
      <c r="A254" s="323" t="s">
        <v>132</v>
      </c>
      <c r="B254" s="324"/>
      <c r="C254" s="324"/>
      <c r="D254" s="324"/>
      <c r="E254" s="325"/>
      <c r="F254" s="326" t="s">
        <v>692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627</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628</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629</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629</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630</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630</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630</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631</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3</v>
      </c>
      <c r="M266" s="101"/>
      <c r="N266" s="77" t="str">
        <f>IF(O266="","","-")</f>
        <v>-</v>
      </c>
      <c r="O266" s="102">
        <v>2</v>
      </c>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3</v>
      </c>
      <c r="M267" s="101"/>
      <c r="N267" s="77" t="str">
        <f>IF(O267="","","-")</f>
        <v>-</v>
      </c>
      <c r="O267" s="102">
        <v>2</v>
      </c>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634</v>
      </c>
      <c r="H268" s="86"/>
      <c r="I268" s="86"/>
      <c r="J268" s="85">
        <v>20</v>
      </c>
      <c r="K268" s="85"/>
      <c r="L268" s="101">
        <v>3</v>
      </c>
      <c r="M268" s="101"/>
      <c r="N268" s="101"/>
      <c r="O268" s="85" t="s">
        <v>635</v>
      </c>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thickBo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689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660</v>
      </c>
      <c r="H310" s="285"/>
      <c r="I310" s="285"/>
      <c r="J310" s="285"/>
      <c r="K310" s="286"/>
      <c r="L310" s="287" t="s">
        <v>659</v>
      </c>
      <c r="M310" s="288"/>
      <c r="N310" s="288"/>
      <c r="O310" s="288"/>
      <c r="P310" s="288"/>
      <c r="Q310" s="288"/>
      <c r="R310" s="288"/>
      <c r="S310" s="288"/>
      <c r="T310" s="288"/>
      <c r="U310" s="288"/>
      <c r="V310" s="288"/>
      <c r="W310" s="288"/>
      <c r="X310" s="289"/>
      <c r="Y310" s="290">
        <v>264</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661</v>
      </c>
      <c r="H311" s="275"/>
      <c r="I311" s="275"/>
      <c r="J311" s="275"/>
      <c r="K311" s="276"/>
      <c r="L311" s="277" t="s">
        <v>662</v>
      </c>
      <c r="M311" s="278"/>
      <c r="N311" s="278"/>
      <c r="O311" s="278"/>
      <c r="P311" s="278"/>
      <c r="Q311" s="278"/>
      <c r="R311" s="278"/>
      <c r="S311" s="278"/>
      <c r="T311" s="278"/>
      <c r="U311" s="278"/>
      <c r="V311" s="278"/>
      <c r="W311" s="278"/>
      <c r="X311" s="279"/>
      <c r="Y311" s="280">
        <v>107</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t="s">
        <v>663</v>
      </c>
      <c r="H312" s="275"/>
      <c r="I312" s="275"/>
      <c r="J312" s="275"/>
      <c r="K312" s="276"/>
      <c r="L312" s="277" t="s">
        <v>664</v>
      </c>
      <c r="M312" s="278"/>
      <c r="N312" s="278"/>
      <c r="O312" s="278"/>
      <c r="P312" s="278"/>
      <c r="Q312" s="278"/>
      <c r="R312" s="278"/>
      <c r="S312" s="278"/>
      <c r="T312" s="278"/>
      <c r="U312" s="278"/>
      <c r="V312" s="278"/>
      <c r="W312" s="278"/>
      <c r="X312" s="279"/>
      <c r="Y312" s="280">
        <v>77</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t="s">
        <v>75</v>
      </c>
      <c r="H313" s="275"/>
      <c r="I313" s="275"/>
      <c r="J313" s="275"/>
      <c r="K313" s="276"/>
      <c r="L313" s="277" t="s">
        <v>665</v>
      </c>
      <c r="M313" s="278"/>
      <c r="N313" s="278"/>
      <c r="O313" s="278"/>
      <c r="P313" s="278"/>
      <c r="Q313" s="278"/>
      <c r="R313" s="278"/>
      <c r="S313" s="278"/>
      <c r="T313" s="278"/>
      <c r="U313" s="278"/>
      <c r="V313" s="278"/>
      <c r="W313" s="278"/>
      <c r="X313" s="279"/>
      <c r="Y313" s="280">
        <v>14</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462</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58.5" customHeight="1" x14ac:dyDescent="0.15">
      <c r="A366" s="230">
        <v>1</v>
      </c>
      <c r="B366" s="230">
        <v>1</v>
      </c>
      <c r="C366" s="252" t="s">
        <v>643</v>
      </c>
      <c r="D366" s="251"/>
      <c r="E366" s="251"/>
      <c r="F366" s="251"/>
      <c r="G366" s="251"/>
      <c r="H366" s="251"/>
      <c r="I366" s="251"/>
      <c r="J366" s="233">
        <v>8000020130001</v>
      </c>
      <c r="K366" s="234"/>
      <c r="L366" s="234"/>
      <c r="M366" s="234"/>
      <c r="N366" s="234"/>
      <c r="O366" s="234"/>
      <c r="P366" s="245" t="s">
        <v>658</v>
      </c>
      <c r="Q366" s="235"/>
      <c r="R366" s="235"/>
      <c r="S366" s="235"/>
      <c r="T366" s="235"/>
      <c r="U366" s="235"/>
      <c r="V366" s="235"/>
      <c r="W366" s="235"/>
      <c r="X366" s="235"/>
      <c r="Y366" s="236">
        <v>462</v>
      </c>
      <c r="Z366" s="237"/>
      <c r="AA366" s="237"/>
      <c r="AB366" s="238"/>
      <c r="AC366" s="222" t="s">
        <v>657</v>
      </c>
      <c r="AD366" s="223"/>
      <c r="AE366" s="223"/>
      <c r="AF366" s="223"/>
      <c r="AG366" s="223"/>
      <c r="AH366" s="253" t="s">
        <v>642</v>
      </c>
      <c r="AI366" s="254"/>
      <c r="AJ366" s="254"/>
      <c r="AK366" s="254"/>
      <c r="AL366" s="226" t="s">
        <v>642</v>
      </c>
      <c r="AM366" s="227"/>
      <c r="AN366" s="227"/>
      <c r="AO366" s="228"/>
      <c r="AP366" s="229" t="s">
        <v>642</v>
      </c>
      <c r="AQ366" s="229"/>
      <c r="AR366" s="229"/>
      <c r="AS366" s="229"/>
      <c r="AT366" s="229"/>
      <c r="AU366" s="229"/>
      <c r="AV366" s="229"/>
      <c r="AW366" s="229"/>
      <c r="AX366" s="229"/>
    </row>
    <row r="367" spans="1:51" ht="95.25" customHeight="1" x14ac:dyDescent="0.15">
      <c r="A367" s="230">
        <v>2</v>
      </c>
      <c r="B367" s="230">
        <v>1</v>
      </c>
      <c r="C367" s="252" t="s">
        <v>645</v>
      </c>
      <c r="D367" s="251"/>
      <c r="E367" s="251"/>
      <c r="F367" s="251"/>
      <c r="G367" s="251"/>
      <c r="H367" s="251"/>
      <c r="I367" s="251"/>
      <c r="J367" s="233">
        <v>1000020230006</v>
      </c>
      <c r="K367" s="234"/>
      <c r="L367" s="234"/>
      <c r="M367" s="234"/>
      <c r="N367" s="234"/>
      <c r="O367" s="234"/>
      <c r="P367" s="245" t="s">
        <v>646</v>
      </c>
      <c r="Q367" s="235"/>
      <c r="R367" s="235"/>
      <c r="S367" s="235"/>
      <c r="T367" s="235"/>
      <c r="U367" s="235"/>
      <c r="V367" s="235"/>
      <c r="W367" s="235"/>
      <c r="X367" s="235"/>
      <c r="Y367" s="236">
        <v>117</v>
      </c>
      <c r="Z367" s="237"/>
      <c r="AA367" s="237"/>
      <c r="AB367" s="238"/>
      <c r="AC367" s="222" t="s">
        <v>657</v>
      </c>
      <c r="AD367" s="223"/>
      <c r="AE367" s="223"/>
      <c r="AF367" s="223"/>
      <c r="AG367" s="223"/>
      <c r="AH367" s="253" t="s">
        <v>642</v>
      </c>
      <c r="AI367" s="254"/>
      <c r="AJ367" s="254"/>
      <c r="AK367" s="254"/>
      <c r="AL367" s="226" t="s">
        <v>642</v>
      </c>
      <c r="AM367" s="227"/>
      <c r="AN367" s="227"/>
      <c r="AO367" s="228"/>
      <c r="AP367" s="229" t="s">
        <v>642</v>
      </c>
      <c r="AQ367" s="229"/>
      <c r="AR367" s="229"/>
      <c r="AS367" s="229"/>
      <c r="AT367" s="229"/>
      <c r="AU367" s="229"/>
      <c r="AV367" s="229"/>
      <c r="AW367" s="229"/>
      <c r="AX367" s="229"/>
      <c r="AY367">
        <f>COUNTA($C$367)</f>
        <v>1</v>
      </c>
    </row>
    <row r="368" spans="1:51" ht="77.25" customHeight="1" x14ac:dyDescent="0.15">
      <c r="A368" s="230">
        <v>3</v>
      </c>
      <c r="B368" s="230">
        <v>1</v>
      </c>
      <c r="C368" s="252" t="s">
        <v>649</v>
      </c>
      <c r="D368" s="251"/>
      <c r="E368" s="251"/>
      <c r="F368" s="251"/>
      <c r="G368" s="251"/>
      <c r="H368" s="251"/>
      <c r="I368" s="251"/>
      <c r="J368" s="233">
        <v>4000020270008</v>
      </c>
      <c r="K368" s="234"/>
      <c r="L368" s="234"/>
      <c r="M368" s="234"/>
      <c r="N368" s="234"/>
      <c r="O368" s="234"/>
      <c r="P368" s="245" t="s">
        <v>654</v>
      </c>
      <c r="Q368" s="235"/>
      <c r="R368" s="235"/>
      <c r="S368" s="235"/>
      <c r="T368" s="235"/>
      <c r="U368" s="235"/>
      <c r="V368" s="235"/>
      <c r="W368" s="235"/>
      <c r="X368" s="235"/>
      <c r="Y368" s="236">
        <v>84</v>
      </c>
      <c r="Z368" s="237"/>
      <c r="AA368" s="237"/>
      <c r="AB368" s="238"/>
      <c r="AC368" s="222" t="s">
        <v>657</v>
      </c>
      <c r="AD368" s="223"/>
      <c r="AE368" s="223"/>
      <c r="AF368" s="223"/>
      <c r="AG368" s="223"/>
      <c r="AH368" s="253" t="s">
        <v>642</v>
      </c>
      <c r="AI368" s="254"/>
      <c r="AJ368" s="254"/>
      <c r="AK368" s="254"/>
      <c r="AL368" s="226" t="s">
        <v>642</v>
      </c>
      <c r="AM368" s="227"/>
      <c r="AN368" s="227"/>
      <c r="AO368" s="228"/>
      <c r="AP368" s="229" t="s">
        <v>642</v>
      </c>
      <c r="AQ368" s="229"/>
      <c r="AR368" s="229"/>
      <c r="AS368" s="229"/>
      <c r="AT368" s="229"/>
      <c r="AU368" s="229"/>
      <c r="AV368" s="229"/>
      <c r="AW368" s="229"/>
      <c r="AX368" s="229"/>
      <c r="AY368">
        <f>COUNTA($C$368)</f>
        <v>1</v>
      </c>
    </row>
    <row r="369" spans="1:51" ht="77.25" customHeight="1" x14ac:dyDescent="0.15">
      <c r="A369" s="230">
        <v>4</v>
      </c>
      <c r="B369" s="230">
        <v>1</v>
      </c>
      <c r="C369" s="252" t="s">
        <v>650</v>
      </c>
      <c r="D369" s="251"/>
      <c r="E369" s="251"/>
      <c r="F369" s="251"/>
      <c r="G369" s="251"/>
      <c r="H369" s="251"/>
      <c r="I369" s="251"/>
      <c r="J369" s="233">
        <v>6000020400009</v>
      </c>
      <c r="K369" s="234"/>
      <c r="L369" s="234"/>
      <c r="M369" s="234"/>
      <c r="N369" s="234"/>
      <c r="O369" s="234"/>
      <c r="P369" s="245" t="s">
        <v>654</v>
      </c>
      <c r="Q369" s="235"/>
      <c r="R369" s="235"/>
      <c r="S369" s="235"/>
      <c r="T369" s="235"/>
      <c r="U369" s="235"/>
      <c r="V369" s="235"/>
      <c r="W369" s="235"/>
      <c r="X369" s="235"/>
      <c r="Y369" s="236">
        <v>64</v>
      </c>
      <c r="Z369" s="237"/>
      <c r="AA369" s="237"/>
      <c r="AB369" s="238"/>
      <c r="AC369" s="222" t="s">
        <v>657</v>
      </c>
      <c r="AD369" s="223"/>
      <c r="AE369" s="223"/>
      <c r="AF369" s="223"/>
      <c r="AG369" s="223"/>
      <c r="AH369" s="253" t="s">
        <v>642</v>
      </c>
      <c r="AI369" s="254"/>
      <c r="AJ369" s="254"/>
      <c r="AK369" s="254"/>
      <c r="AL369" s="226" t="s">
        <v>642</v>
      </c>
      <c r="AM369" s="227"/>
      <c r="AN369" s="227"/>
      <c r="AO369" s="228"/>
      <c r="AP369" s="229" t="s">
        <v>642</v>
      </c>
      <c r="AQ369" s="229"/>
      <c r="AR369" s="229"/>
      <c r="AS369" s="229"/>
      <c r="AT369" s="229"/>
      <c r="AU369" s="229"/>
      <c r="AV369" s="229"/>
      <c r="AW369" s="229"/>
      <c r="AX369" s="229"/>
      <c r="AY369">
        <f>COUNTA($C$369)</f>
        <v>1</v>
      </c>
    </row>
    <row r="370" spans="1:51" ht="58.5" customHeight="1" x14ac:dyDescent="0.15">
      <c r="A370" s="230">
        <v>5</v>
      </c>
      <c r="B370" s="230">
        <v>1</v>
      </c>
      <c r="C370" s="252" t="s">
        <v>652</v>
      </c>
      <c r="D370" s="251"/>
      <c r="E370" s="251"/>
      <c r="F370" s="251"/>
      <c r="G370" s="251"/>
      <c r="H370" s="251"/>
      <c r="I370" s="251"/>
      <c r="J370" s="233">
        <v>8000020280003</v>
      </c>
      <c r="K370" s="234"/>
      <c r="L370" s="234"/>
      <c r="M370" s="234"/>
      <c r="N370" s="234"/>
      <c r="O370" s="234"/>
      <c r="P370" s="245" t="s">
        <v>644</v>
      </c>
      <c r="Q370" s="235"/>
      <c r="R370" s="235"/>
      <c r="S370" s="235"/>
      <c r="T370" s="235"/>
      <c r="U370" s="235"/>
      <c r="V370" s="235"/>
      <c r="W370" s="235"/>
      <c r="X370" s="235"/>
      <c r="Y370" s="236">
        <v>55</v>
      </c>
      <c r="Z370" s="237"/>
      <c r="AA370" s="237"/>
      <c r="AB370" s="238"/>
      <c r="AC370" s="222" t="s">
        <v>657</v>
      </c>
      <c r="AD370" s="223"/>
      <c r="AE370" s="223"/>
      <c r="AF370" s="223"/>
      <c r="AG370" s="223"/>
      <c r="AH370" s="253" t="s">
        <v>642</v>
      </c>
      <c r="AI370" s="254"/>
      <c r="AJ370" s="254"/>
      <c r="AK370" s="254"/>
      <c r="AL370" s="226" t="s">
        <v>642</v>
      </c>
      <c r="AM370" s="227"/>
      <c r="AN370" s="227"/>
      <c r="AO370" s="228"/>
      <c r="AP370" s="229" t="s">
        <v>642</v>
      </c>
      <c r="AQ370" s="229"/>
      <c r="AR370" s="229"/>
      <c r="AS370" s="229"/>
      <c r="AT370" s="229"/>
      <c r="AU370" s="229"/>
      <c r="AV370" s="229"/>
      <c r="AW370" s="229"/>
      <c r="AX370" s="229"/>
      <c r="AY370">
        <f>COUNTA($C$370)</f>
        <v>1</v>
      </c>
    </row>
    <row r="371" spans="1:51" ht="58.5" customHeight="1" x14ac:dyDescent="0.15">
      <c r="A371" s="230">
        <v>6</v>
      </c>
      <c r="B371" s="230">
        <v>1</v>
      </c>
      <c r="C371" s="252" t="s">
        <v>651</v>
      </c>
      <c r="D371" s="251"/>
      <c r="E371" s="251"/>
      <c r="F371" s="251"/>
      <c r="G371" s="251"/>
      <c r="H371" s="251"/>
      <c r="I371" s="251"/>
      <c r="J371" s="233">
        <v>5000020240001</v>
      </c>
      <c r="K371" s="234"/>
      <c r="L371" s="234"/>
      <c r="M371" s="234"/>
      <c r="N371" s="234"/>
      <c r="O371" s="234"/>
      <c r="P371" s="245" t="s">
        <v>653</v>
      </c>
      <c r="Q371" s="235"/>
      <c r="R371" s="235"/>
      <c r="S371" s="235"/>
      <c r="T371" s="235"/>
      <c r="U371" s="235"/>
      <c r="V371" s="235"/>
      <c r="W371" s="235"/>
      <c r="X371" s="235"/>
      <c r="Y371" s="236">
        <v>49</v>
      </c>
      <c r="Z371" s="237"/>
      <c r="AA371" s="237"/>
      <c r="AB371" s="238"/>
      <c r="AC371" s="222" t="s">
        <v>657</v>
      </c>
      <c r="AD371" s="223"/>
      <c r="AE371" s="223"/>
      <c r="AF371" s="223"/>
      <c r="AG371" s="223"/>
      <c r="AH371" s="253" t="s">
        <v>642</v>
      </c>
      <c r="AI371" s="254"/>
      <c r="AJ371" s="254"/>
      <c r="AK371" s="254"/>
      <c r="AL371" s="226" t="s">
        <v>642</v>
      </c>
      <c r="AM371" s="227"/>
      <c r="AN371" s="227"/>
      <c r="AO371" s="228"/>
      <c r="AP371" s="229" t="s">
        <v>642</v>
      </c>
      <c r="AQ371" s="229"/>
      <c r="AR371" s="229"/>
      <c r="AS371" s="229"/>
      <c r="AT371" s="229"/>
      <c r="AU371" s="229"/>
      <c r="AV371" s="229"/>
      <c r="AW371" s="229"/>
      <c r="AX371" s="229"/>
      <c r="AY371">
        <f>COUNTA($C$371)</f>
        <v>1</v>
      </c>
    </row>
    <row r="372" spans="1:51" ht="58.5" customHeight="1" x14ac:dyDescent="0.15">
      <c r="A372" s="230">
        <v>7</v>
      </c>
      <c r="B372" s="230">
        <v>1</v>
      </c>
      <c r="C372" s="252" t="s">
        <v>655</v>
      </c>
      <c r="D372" s="251"/>
      <c r="E372" s="251"/>
      <c r="F372" s="251"/>
      <c r="G372" s="251"/>
      <c r="H372" s="251"/>
      <c r="I372" s="251"/>
      <c r="J372" s="233">
        <v>7000020010006</v>
      </c>
      <c r="K372" s="234"/>
      <c r="L372" s="234"/>
      <c r="M372" s="234"/>
      <c r="N372" s="234"/>
      <c r="O372" s="234"/>
      <c r="P372" s="235" t="s">
        <v>644</v>
      </c>
      <c r="Q372" s="235"/>
      <c r="R372" s="235"/>
      <c r="S372" s="235"/>
      <c r="T372" s="235"/>
      <c r="U372" s="235"/>
      <c r="V372" s="235"/>
      <c r="W372" s="235"/>
      <c r="X372" s="235"/>
      <c r="Y372" s="236">
        <v>43</v>
      </c>
      <c r="Z372" s="237"/>
      <c r="AA372" s="237"/>
      <c r="AB372" s="238"/>
      <c r="AC372" s="222" t="s">
        <v>657</v>
      </c>
      <c r="AD372" s="223"/>
      <c r="AE372" s="223"/>
      <c r="AF372" s="223"/>
      <c r="AG372" s="223"/>
      <c r="AH372" s="253" t="s">
        <v>642</v>
      </c>
      <c r="AI372" s="254"/>
      <c r="AJ372" s="254"/>
      <c r="AK372" s="254"/>
      <c r="AL372" s="226" t="s">
        <v>642</v>
      </c>
      <c r="AM372" s="227"/>
      <c r="AN372" s="227"/>
      <c r="AO372" s="228"/>
      <c r="AP372" s="229" t="s">
        <v>642</v>
      </c>
      <c r="AQ372" s="229"/>
      <c r="AR372" s="229"/>
      <c r="AS372" s="229"/>
      <c r="AT372" s="229"/>
      <c r="AU372" s="229"/>
      <c r="AV372" s="229"/>
      <c r="AW372" s="229"/>
      <c r="AX372" s="229"/>
      <c r="AY372">
        <f>COUNTA($C$372)</f>
        <v>1</v>
      </c>
    </row>
    <row r="373" spans="1:51" ht="58.5" customHeight="1" x14ac:dyDescent="0.15">
      <c r="A373" s="230">
        <v>8</v>
      </c>
      <c r="B373" s="230">
        <v>1</v>
      </c>
      <c r="C373" s="252" t="s">
        <v>647</v>
      </c>
      <c r="D373" s="251"/>
      <c r="E373" s="251"/>
      <c r="F373" s="251"/>
      <c r="G373" s="251"/>
      <c r="H373" s="251"/>
      <c r="I373" s="251"/>
      <c r="J373" s="233">
        <v>1000020110001</v>
      </c>
      <c r="K373" s="234"/>
      <c r="L373" s="234"/>
      <c r="M373" s="234"/>
      <c r="N373" s="234"/>
      <c r="O373" s="234"/>
      <c r="P373" s="235" t="s">
        <v>644</v>
      </c>
      <c r="Q373" s="235"/>
      <c r="R373" s="235"/>
      <c r="S373" s="235"/>
      <c r="T373" s="235"/>
      <c r="U373" s="235"/>
      <c r="V373" s="235"/>
      <c r="W373" s="235"/>
      <c r="X373" s="235"/>
      <c r="Y373" s="236">
        <v>37</v>
      </c>
      <c r="Z373" s="237"/>
      <c r="AA373" s="237"/>
      <c r="AB373" s="238"/>
      <c r="AC373" s="222" t="s">
        <v>657</v>
      </c>
      <c r="AD373" s="223"/>
      <c r="AE373" s="223"/>
      <c r="AF373" s="223"/>
      <c r="AG373" s="223"/>
      <c r="AH373" s="253" t="s">
        <v>642</v>
      </c>
      <c r="AI373" s="254"/>
      <c r="AJ373" s="254"/>
      <c r="AK373" s="254"/>
      <c r="AL373" s="226" t="s">
        <v>642</v>
      </c>
      <c r="AM373" s="227"/>
      <c r="AN373" s="227"/>
      <c r="AO373" s="228"/>
      <c r="AP373" s="229" t="s">
        <v>642</v>
      </c>
      <c r="AQ373" s="229"/>
      <c r="AR373" s="229"/>
      <c r="AS373" s="229"/>
      <c r="AT373" s="229"/>
      <c r="AU373" s="229"/>
      <c r="AV373" s="229"/>
      <c r="AW373" s="229"/>
      <c r="AX373" s="229"/>
      <c r="AY373">
        <f>COUNTA($C$373)</f>
        <v>1</v>
      </c>
    </row>
    <row r="374" spans="1:51" ht="70.5" customHeight="1" x14ac:dyDescent="0.15">
      <c r="A374" s="230">
        <v>9</v>
      </c>
      <c r="B374" s="230">
        <v>1</v>
      </c>
      <c r="C374" s="252" t="s">
        <v>656</v>
      </c>
      <c r="D374" s="251"/>
      <c r="E374" s="251"/>
      <c r="F374" s="251"/>
      <c r="G374" s="251"/>
      <c r="H374" s="251"/>
      <c r="I374" s="251"/>
      <c r="J374" s="233">
        <v>2000020260002</v>
      </c>
      <c r="K374" s="234"/>
      <c r="L374" s="234"/>
      <c r="M374" s="234"/>
      <c r="N374" s="234"/>
      <c r="O374" s="234"/>
      <c r="P374" s="235" t="s">
        <v>644</v>
      </c>
      <c r="Q374" s="235"/>
      <c r="R374" s="235"/>
      <c r="S374" s="235"/>
      <c r="T374" s="235"/>
      <c r="U374" s="235"/>
      <c r="V374" s="235"/>
      <c r="W374" s="235"/>
      <c r="X374" s="235"/>
      <c r="Y374" s="236">
        <v>36</v>
      </c>
      <c r="Z374" s="237"/>
      <c r="AA374" s="237"/>
      <c r="AB374" s="238"/>
      <c r="AC374" s="222" t="s">
        <v>657</v>
      </c>
      <c r="AD374" s="223"/>
      <c r="AE374" s="223"/>
      <c r="AF374" s="223"/>
      <c r="AG374" s="223"/>
      <c r="AH374" s="253" t="s">
        <v>642</v>
      </c>
      <c r="AI374" s="254"/>
      <c r="AJ374" s="254"/>
      <c r="AK374" s="254"/>
      <c r="AL374" s="226" t="s">
        <v>642</v>
      </c>
      <c r="AM374" s="227"/>
      <c r="AN374" s="227"/>
      <c r="AO374" s="228"/>
      <c r="AP374" s="229" t="s">
        <v>642</v>
      </c>
      <c r="AQ374" s="229"/>
      <c r="AR374" s="229"/>
      <c r="AS374" s="229"/>
      <c r="AT374" s="229"/>
      <c r="AU374" s="229"/>
      <c r="AV374" s="229"/>
      <c r="AW374" s="229"/>
      <c r="AX374" s="229"/>
      <c r="AY374">
        <f>COUNTA($C$374)</f>
        <v>1</v>
      </c>
    </row>
    <row r="375" spans="1:51" ht="69.75" customHeight="1" x14ac:dyDescent="0.15">
      <c r="A375" s="230">
        <v>10</v>
      </c>
      <c r="B375" s="230">
        <v>1</v>
      </c>
      <c r="C375" s="252" t="s">
        <v>648</v>
      </c>
      <c r="D375" s="251"/>
      <c r="E375" s="251"/>
      <c r="F375" s="251"/>
      <c r="G375" s="251"/>
      <c r="H375" s="251"/>
      <c r="I375" s="251"/>
      <c r="J375" s="233">
        <v>8000020040002</v>
      </c>
      <c r="K375" s="234"/>
      <c r="L375" s="234"/>
      <c r="M375" s="234"/>
      <c r="N375" s="234"/>
      <c r="O375" s="234"/>
      <c r="P375" s="245" t="s">
        <v>654</v>
      </c>
      <c r="Q375" s="235"/>
      <c r="R375" s="235"/>
      <c r="S375" s="235"/>
      <c r="T375" s="235"/>
      <c r="U375" s="235"/>
      <c r="V375" s="235"/>
      <c r="W375" s="235"/>
      <c r="X375" s="235"/>
      <c r="Y375" s="236">
        <v>34</v>
      </c>
      <c r="Z375" s="237"/>
      <c r="AA375" s="237"/>
      <c r="AB375" s="238"/>
      <c r="AC375" s="222" t="s">
        <v>657</v>
      </c>
      <c r="AD375" s="223"/>
      <c r="AE375" s="223"/>
      <c r="AF375" s="223"/>
      <c r="AG375" s="223"/>
      <c r="AH375" s="253" t="s">
        <v>642</v>
      </c>
      <c r="AI375" s="254"/>
      <c r="AJ375" s="254"/>
      <c r="AK375" s="254"/>
      <c r="AL375" s="226" t="s">
        <v>642</v>
      </c>
      <c r="AM375" s="227"/>
      <c r="AN375" s="227"/>
      <c r="AO375" s="228"/>
      <c r="AP375" s="229" t="s">
        <v>642</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642</v>
      </c>
      <c r="F631" s="232"/>
      <c r="G631" s="232"/>
      <c r="H631" s="232"/>
      <c r="I631" s="232"/>
      <c r="J631" s="233" t="s">
        <v>642</v>
      </c>
      <c r="K631" s="234"/>
      <c r="L631" s="234"/>
      <c r="M631" s="234"/>
      <c r="N631" s="234"/>
      <c r="O631" s="234"/>
      <c r="P631" s="245" t="s">
        <v>642</v>
      </c>
      <c r="Q631" s="235"/>
      <c r="R631" s="235"/>
      <c r="S631" s="235"/>
      <c r="T631" s="235"/>
      <c r="U631" s="235"/>
      <c r="V631" s="235"/>
      <c r="W631" s="235"/>
      <c r="X631" s="235"/>
      <c r="Y631" s="236" t="s">
        <v>642</v>
      </c>
      <c r="Z631" s="237"/>
      <c r="AA631" s="237"/>
      <c r="AB631" s="238"/>
      <c r="AC631" s="222"/>
      <c r="AD631" s="223"/>
      <c r="AE631" s="223"/>
      <c r="AF631" s="223"/>
      <c r="AG631" s="223"/>
      <c r="AH631" s="224" t="s">
        <v>642</v>
      </c>
      <c r="AI631" s="225"/>
      <c r="AJ631" s="225"/>
      <c r="AK631" s="225"/>
      <c r="AL631" s="226" t="s">
        <v>642</v>
      </c>
      <c r="AM631" s="227"/>
      <c r="AN631" s="227"/>
      <c r="AO631" s="228"/>
      <c r="AP631" s="229" t="s">
        <v>642</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11">
      <formula>IF(RIGHT(TEXT(P14,"0.#"),1)=".",FALSE,TRUE)</formula>
    </cfRule>
    <cfRule type="expression" dxfId="806" priority="912">
      <formula>IF(RIGHT(TEXT(P14,"0.#"),1)=".",TRUE,FALSE)</formula>
    </cfRule>
  </conditionalFormatting>
  <conditionalFormatting sqref="P18:AX18">
    <cfRule type="expression" dxfId="805" priority="909">
      <formula>IF(RIGHT(TEXT(P18,"0.#"),1)=".",FALSE,TRUE)</formula>
    </cfRule>
    <cfRule type="expression" dxfId="804" priority="910">
      <formula>IF(RIGHT(TEXT(P18,"0.#"),1)=".",TRUE,FALSE)</formula>
    </cfRule>
  </conditionalFormatting>
  <conditionalFormatting sqref="Y320">
    <cfRule type="expression" dxfId="803" priority="905">
      <formula>IF(RIGHT(TEXT(Y320,"0.#"),1)=".",FALSE,TRUE)</formula>
    </cfRule>
    <cfRule type="expression" dxfId="802" priority="906">
      <formula>IF(RIGHT(TEXT(Y320,"0.#"),1)=".",TRUE,FALSE)</formula>
    </cfRule>
  </conditionalFormatting>
  <conditionalFormatting sqref="Y351:Y358 Y349 Y338:Y345 Y336 Y325:Y332 Y323">
    <cfRule type="expression" dxfId="801" priority="885">
      <formula>IF(RIGHT(TEXT(Y323,"0.#"),1)=".",FALSE,TRUE)</formula>
    </cfRule>
    <cfRule type="expression" dxfId="800" priority="886">
      <formula>IF(RIGHT(TEXT(Y323,"0.#"),1)=".",TRUE,FALSE)</formula>
    </cfRule>
  </conditionalFormatting>
  <conditionalFormatting sqref="P16:AQ17 P15:AX15 P13:AX13">
    <cfRule type="expression" dxfId="799" priority="903">
      <formula>IF(RIGHT(TEXT(P13,"0.#"),1)=".",FALSE,TRUE)</formula>
    </cfRule>
    <cfRule type="expression" dxfId="798" priority="904">
      <formula>IF(RIGHT(TEXT(P13,"0.#"),1)=".",TRUE,FALSE)</formula>
    </cfRule>
  </conditionalFormatting>
  <conditionalFormatting sqref="P19:AJ19">
    <cfRule type="expression" dxfId="797" priority="901">
      <formula>IF(RIGHT(TEXT(P19,"0.#"),1)=".",FALSE,TRUE)</formula>
    </cfRule>
    <cfRule type="expression" dxfId="796" priority="902">
      <formula>IF(RIGHT(TEXT(P19,"0.#"),1)=".",TRUE,FALSE)</formula>
    </cfRule>
  </conditionalFormatting>
  <conditionalFormatting sqref="AE32 AQ32">
    <cfRule type="expression" dxfId="795" priority="899">
      <formula>IF(RIGHT(TEXT(AE32,"0.#"),1)=".",FALSE,TRUE)</formula>
    </cfRule>
    <cfRule type="expression" dxfId="794" priority="900">
      <formula>IF(RIGHT(TEXT(AE32,"0.#"),1)=".",TRUE,FALSE)</formula>
    </cfRule>
  </conditionalFormatting>
  <conditionalFormatting sqref="Y314:Y319 Y310">
    <cfRule type="expression" dxfId="793" priority="897">
      <formula>IF(RIGHT(TEXT(Y310,"0.#"),1)=".",FALSE,TRUE)</formula>
    </cfRule>
    <cfRule type="expression" dxfId="792" priority="898">
      <formula>IF(RIGHT(TEXT(Y310,"0.#"),1)=".",TRUE,FALSE)</formula>
    </cfRule>
  </conditionalFormatting>
  <conditionalFormatting sqref="AU311">
    <cfRule type="expression" dxfId="791" priority="895">
      <formula>IF(RIGHT(TEXT(AU311,"0.#"),1)=".",FALSE,TRUE)</formula>
    </cfRule>
    <cfRule type="expression" dxfId="790" priority="896">
      <formula>IF(RIGHT(TEXT(AU311,"0.#"),1)=".",TRUE,FALSE)</formula>
    </cfRule>
  </conditionalFormatting>
  <conditionalFormatting sqref="AU320">
    <cfRule type="expression" dxfId="789" priority="893">
      <formula>IF(RIGHT(TEXT(AU320,"0.#"),1)=".",FALSE,TRUE)</formula>
    </cfRule>
    <cfRule type="expression" dxfId="788" priority="894">
      <formula>IF(RIGHT(TEXT(AU320,"0.#"),1)=".",TRUE,FALSE)</formula>
    </cfRule>
  </conditionalFormatting>
  <conditionalFormatting sqref="AU312:AU319 AU310">
    <cfRule type="expression" dxfId="787" priority="891">
      <formula>IF(RIGHT(TEXT(AU310,"0.#"),1)=".",FALSE,TRUE)</formula>
    </cfRule>
    <cfRule type="expression" dxfId="786" priority="892">
      <formula>IF(RIGHT(TEXT(AU310,"0.#"),1)=".",TRUE,FALSE)</formula>
    </cfRule>
  </conditionalFormatting>
  <conditionalFormatting sqref="Y350 Y337 Y324">
    <cfRule type="expression" dxfId="785" priority="889">
      <formula>IF(RIGHT(TEXT(Y324,"0.#"),1)=".",FALSE,TRUE)</formula>
    </cfRule>
    <cfRule type="expression" dxfId="784" priority="890">
      <formula>IF(RIGHT(TEXT(Y324,"0.#"),1)=".",TRUE,FALSE)</formula>
    </cfRule>
  </conditionalFormatting>
  <conditionalFormatting sqref="Y359 Y346 Y333">
    <cfRule type="expression" dxfId="783" priority="887">
      <formula>IF(RIGHT(TEXT(Y333,"0.#"),1)=".",FALSE,TRUE)</formula>
    </cfRule>
    <cfRule type="expression" dxfId="782" priority="888">
      <formula>IF(RIGHT(TEXT(Y333,"0.#"),1)=".",TRUE,FALSE)</formula>
    </cfRule>
  </conditionalFormatting>
  <conditionalFormatting sqref="AU350 AU337 AU324">
    <cfRule type="expression" dxfId="781" priority="883">
      <formula>IF(RIGHT(TEXT(AU324,"0.#"),1)=".",FALSE,TRUE)</formula>
    </cfRule>
    <cfRule type="expression" dxfId="780" priority="884">
      <formula>IF(RIGHT(TEXT(AU324,"0.#"),1)=".",TRUE,FALSE)</formula>
    </cfRule>
  </conditionalFormatting>
  <conditionalFormatting sqref="AU359 AU346 AU333">
    <cfRule type="expression" dxfId="779" priority="881">
      <formula>IF(RIGHT(TEXT(AU333,"0.#"),1)=".",FALSE,TRUE)</formula>
    </cfRule>
    <cfRule type="expression" dxfId="778" priority="882">
      <formula>IF(RIGHT(TEXT(AU333,"0.#"),1)=".",TRUE,FALSE)</formula>
    </cfRule>
  </conditionalFormatting>
  <conditionalFormatting sqref="AU351:AU358 AU349 AU338:AU345 AU336 AU325:AU332 AU323">
    <cfRule type="expression" dxfId="777" priority="879">
      <formula>IF(RIGHT(TEXT(AU323,"0.#"),1)=".",FALSE,TRUE)</formula>
    </cfRule>
    <cfRule type="expression" dxfId="776" priority="880">
      <formula>IF(RIGHT(TEXT(AU323,"0.#"),1)=".",TRUE,FALSE)</formula>
    </cfRule>
  </conditionalFormatting>
  <conditionalFormatting sqref="AI32">
    <cfRule type="expression" dxfId="775" priority="877">
      <formula>IF(RIGHT(TEXT(AI32,"0.#"),1)=".",FALSE,TRUE)</formula>
    </cfRule>
    <cfRule type="expression" dxfId="774" priority="878">
      <formula>IF(RIGHT(TEXT(AI32,"0.#"),1)=".",TRUE,FALSE)</formula>
    </cfRule>
  </conditionalFormatting>
  <conditionalFormatting sqref="AM32">
    <cfRule type="expression" dxfId="773" priority="875">
      <formula>IF(RIGHT(TEXT(AM32,"0.#"),1)=".",FALSE,TRUE)</formula>
    </cfRule>
    <cfRule type="expression" dxfId="772" priority="876">
      <formula>IF(RIGHT(TEXT(AM32,"0.#"),1)=".",TRUE,FALSE)</formula>
    </cfRule>
  </conditionalFormatting>
  <conditionalFormatting sqref="AE33">
    <cfRule type="expression" dxfId="771" priority="873">
      <formula>IF(RIGHT(TEXT(AE33,"0.#"),1)=".",FALSE,TRUE)</formula>
    </cfRule>
    <cfRule type="expression" dxfId="770" priority="874">
      <formula>IF(RIGHT(TEXT(AE33,"0.#"),1)=".",TRUE,FALSE)</formula>
    </cfRule>
  </conditionalFormatting>
  <conditionalFormatting sqref="AI33">
    <cfRule type="expression" dxfId="769" priority="871">
      <formula>IF(RIGHT(TEXT(AI33,"0.#"),1)=".",FALSE,TRUE)</formula>
    </cfRule>
    <cfRule type="expression" dxfId="768" priority="872">
      <formula>IF(RIGHT(TEXT(AI33,"0.#"),1)=".",TRUE,FALSE)</formula>
    </cfRule>
  </conditionalFormatting>
  <conditionalFormatting sqref="AM33">
    <cfRule type="expression" dxfId="767" priority="869">
      <formula>IF(RIGHT(TEXT(AM33,"0.#"),1)=".",FALSE,TRUE)</formula>
    </cfRule>
    <cfRule type="expression" dxfId="766" priority="870">
      <formula>IF(RIGHT(TEXT(AM33,"0.#"),1)=".",TRUE,FALSE)</formula>
    </cfRule>
  </conditionalFormatting>
  <conditionalFormatting sqref="AQ33">
    <cfRule type="expression" dxfId="765" priority="867">
      <formula>IF(RIGHT(TEXT(AQ33,"0.#"),1)=".",FALSE,TRUE)</formula>
    </cfRule>
    <cfRule type="expression" dxfId="764" priority="868">
      <formula>IF(RIGHT(TEXT(AQ33,"0.#"),1)=".",TRUE,FALSE)</formula>
    </cfRule>
  </conditionalFormatting>
  <conditionalFormatting sqref="AE210">
    <cfRule type="expression" dxfId="763" priority="865">
      <formula>IF(RIGHT(TEXT(AE210,"0.#"),1)=".",FALSE,TRUE)</formula>
    </cfRule>
    <cfRule type="expression" dxfId="762" priority="866">
      <formula>IF(RIGHT(TEXT(AE210,"0.#"),1)=".",TRUE,FALSE)</formula>
    </cfRule>
  </conditionalFormatting>
  <conditionalFormatting sqref="AE211">
    <cfRule type="expression" dxfId="761" priority="863">
      <formula>IF(RIGHT(TEXT(AE211,"0.#"),1)=".",FALSE,TRUE)</formula>
    </cfRule>
    <cfRule type="expression" dxfId="760" priority="864">
      <formula>IF(RIGHT(TEXT(AE211,"0.#"),1)=".",TRUE,FALSE)</formula>
    </cfRule>
  </conditionalFormatting>
  <conditionalFormatting sqref="AE212">
    <cfRule type="expression" dxfId="759" priority="861">
      <formula>IF(RIGHT(TEXT(AE212,"0.#"),1)=".",FALSE,TRUE)</formula>
    </cfRule>
    <cfRule type="expression" dxfId="758" priority="862">
      <formula>IF(RIGHT(TEXT(AE212,"0.#"),1)=".",TRUE,FALSE)</formula>
    </cfRule>
  </conditionalFormatting>
  <conditionalFormatting sqref="AI212">
    <cfRule type="expression" dxfId="757" priority="859">
      <formula>IF(RIGHT(TEXT(AI212,"0.#"),1)=".",FALSE,TRUE)</formula>
    </cfRule>
    <cfRule type="expression" dxfId="756" priority="860">
      <formula>IF(RIGHT(TEXT(AI212,"0.#"),1)=".",TRUE,FALSE)</formula>
    </cfRule>
  </conditionalFormatting>
  <conditionalFormatting sqref="AI211">
    <cfRule type="expression" dxfId="755" priority="857">
      <formula>IF(RIGHT(TEXT(AI211,"0.#"),1)=".",FALSE,TRUE)</formula>
    </cfRule>
    <cfRule type="expression" dxfId="754" priority="858">
      <formula>IF(RIGHT(TEXT(AI211,"0.#"),1)=".",TRUE,FALSE)</formula>
    </cfRule>
  </conditionalFormatting>
  <conditionalFormatting sqref="AI210">
    <cfRule type="expression" dxfId="753" priority="855">
      <formula>IF(RIGHT(TEXT(AI210,"0.#"),1)=".",FALSE,TRUE)</formula>
    </cfRule>
    <cfRule type="expression" dxfId="752" priority="856">
      <formula>IF(RIGHT(TEXT(AI210,"0.#"),1)=".",TRUE,FALSE)</formula>
    </cfRule>
  </conditionalFormatting>
  <conditionalFormatting sqref="AM210">
    <cfRule type="expression" dxfId="751" priority="853">
      <formula>IF(RIGHT(TEXT(AM210,"0.#"),1)=".",FALSE,TRUE)</formula>
    </cfRule>
    <cfRule type="expression" dxfId="750" priority="854">
      <formula>IF(RIGHT(TEXT(AM210,"0.#"),1)=".",TRUE,FALSE)</formula>
    </cfRule>
  </conditionalFormatting>
  <conditionalFormatting sqref="AM211">
    <cfRule type="expression" dxfId="749" priority="851">
      <formula>IF(RIGHT(TEXT(AM211,"0.#"),1)=".",FALSE,TRUE)</formula>
    </cfRule>
    <cfRule type="expression" dxfId="748" priority="852">
      <formula>IF(RIGHT(TEXT(AM211,"0.#"),1)=".",TRUE,FALSE)</formula>
    </cfRule>
  </conditionalFormatting>
  <conditionalFormatting sqref="AM212">
    <cfRule type="expression" dxfId="747" priority="849">
      <formula>IF(RIGHT(TEXT(AM212,"0.#"),1)=".",FALSE,TRUE)</formula>
    </cfRule>
    <cfRule type="expression" dxfId="746" priority="850">
      <formula>IF(RIGHT(TEXT(AM212,"0.#"),1)=".",TRUE,FALSE)</formula>
    </cfRule>
  </conditionalFormatting>
  <conditionalFormatting sqref="AL376:AO395">
    <cfRule type="expression" dxfId="745" priority="845">
      <formula>IF(AND(AL376&gt;=0, RIGHT(TEXT(AL376,"0.#"),1)&lt;&gt;"."),TRUE,FALSE)</formula>
    </cfRule>
    <cfRule type="expression" dxfId="744" priority="846">
      <formula>IF(AND(AL376&gt;=0, RIGHT(TEXT(AL376,"0.#"),1)="."),TRUE,FALSE)</formula>
    </cfRule>
    <cfRule type="expression" dxfId="743" priority="847">
      <formula>IF(AND(AL376&lt;0, RIGHT(TEXT(AL376,"0.#"),1)&lt;&gt;"."),TRUE,FALSE)</formula>
    </cfRule>
    <cfRule type="expression" dxfId="742" priority="848">
      <formula>IF(AND(AL376&lt;0, RIGHT(TEXT(AL376,"0.#"),1)="."),TRUE,FALSE)</formula>
    </cfRule>
  </conditionalFormatting>
  <conditionalFormatting sqref="AQ210:AQ212">
    <cfRule type="expression" dxfId="741" priority="843">
      <formula>IF(RIGHT(TEXT(AQ210,"0.#"),1)=".",FALSE,TRUE)</formula>
    </cfRule>
    <cfRule type="expression" dxfId="740" priority="844">
      <formula>IF(RIGHT(TEXT(AQ210,"0.#"),1)=".",TRUE,FALSE)</formula>
    </cfRule>
  </conditionalFormatting>
  <conditionalFormatting sqref="AU210:AU212">
    <cfRule type="expression" dxfId="739" priority="841">
      <formula>IF(RIGHT(TEXT(AU210,"0.#"),1)=".",FALSE,TRUE)</formula>
    </cfRule>
    <cfRule type="expression" dxfId="738" priority="842">
      <formula>IF(RIGHT(TEXT(AU210,"0.#"),1)=".",TRUE,FALSE)</formula>
    </cfRule>
  </conditionalFormatting>
  <conditionalFormatting sqref="Y368:Y395">
    <cfRule type="expression" dxfId="737" priority="839">
      <formula>IF(RIGHT(TEXT(Y368,"0.#"),1)=".",FALSE,TRUE)</formula>
    </cfRule>
    <cfRule type="expression" dxfId="736" priority="840">
      <formula>IF(RIGHT(TEXT(Y368,"0.#"),1)=".",TRUE,FALSE)</formula>
    </cfRule>
  </conditionalFormatting>
  <conditionalFormatting sqref="AL631:AO660">
    <cfRule type="expression" dxfId="735" priority="835">
      <formula>IF(AND(AL631&gt;=0, RIGHT(TEXT(AL631,"0.#"),1)&lt;&gt;"."),TRUE,FALSE)</formula>
    </cfRule>
    <cfRule type="expression" dxfId="734" priority="836">
      <formula>IF(AND(AL631&gt;=0, RIGHT(TEXT(AL631,"0.#"),1)="."),TRUE,FALSE)</formula>
    </cfRule>
    <cfRule type="expression" dxfId="733" priority="837">
      <formula>IF(AND(AL631&lt;0, RIGHT(TEXT(AL631,"0.#"),1)&lt;&gt;"."),TRUE,FALSE)</formula>
    </cfRule>
    <cfRule type="expression" dxfId="732" priority="838">
      <formula>IF(AND(AL631&lt;0, RIGHT(TEXT(AL631,"0.#"),1)="."),TRUE,FALSE)</formula>
    </cfRule>
  </conditionalFormatting>
  <conditionalFormatting sqref="Y631:Y660">
    <cfRule type="expression" dxfId="731" priority="833">
      <formula>IF(RIGHT(TEXT(Y631,"0.#"),1)=".",FALSE,TRUE)</formula>
    </cfRule>
    <cfRule type="expression" dxfId="730" priority="834">
      <formula>IF(RIGHT(TEXT(Y631,"0.#"),1)=".",TRUE,FALSE)</formula>
    </cfRule>
  </conditionalFormatting>
  <conditionalFormatting sqref="AL366:AO375">
    <cfRule type="expression" dxfId="729" priority="829">
      <formula>IF(AND(AL366&gt;=0, RIGHT(TEXT(AL366,"0.#"),1)&lt;&gt;"."),TRUE,FALSE)</formula>
    </cfRule>
    <cfRule type="expression" dxfId="728" priority="830">
      <formula>IF(AND(AL366&gt;=0, RIGHT(TEXT(AL366,"0.#"),1)="."),TRUE,FALSE)</formula>
    </cfRule>
    <cfRule type="expression" dxfId="727" priority="831">
      <formula>IF(AND(AL366&lt;0, RIGHT(TEXT(AL366,"0.#"),1)&lt;&gt;"."),TRUE,FALSE)</formula>
    </cfRule>
    <cfRule type="expression" dxfId="726" priority="832">
      <formula>IF(AND(AL366&lt;0, RIGHT(TEXT(AL366,"0.#"),1)="."),TRUE,FALSE)</formula>
    </cfRule>
  </conditionalFormatting>
  <conditionalFormatting sqref="Y366:Y367">
    <cfRule type="expression" dxfId="725" priority="827">
      <formula>IF(RIGHT(TEXT(Y366,"0.#"),1)=".",FALSE,TRUE)</formula>
    </cfRule>
    <cfRule type="expression" dxfId="724" priority="828">
      <formula>IF(RIGHT(TEXT(Y366,"0.#"),1)=".",TRUE,FALSE)</formula>
    </cfRule>
  </conditionalFormatting>
  <conditionalFormatting sqref="Y401:Y428">
    <cfRule type="expression" dxfId="723" priority="765">
      <formula>IF(RIGHT(TEXT(Y401,"0.#"),1)=".",FALSE,TRUE)</formula>
    </cfRule>
    <cfRule type="expression" dxfId="722" priority="766">
      <formula>IF(RIGHT(TEXT(Y401,"0.#"),1)=".",TRUE,FALSE)</formula>
    </cfRule>
  </conditionalFormatting>
  <conditionalFormatting sqref="Y399:Y400">
    <cfRule type="expression" dxfId="721" priority="759">
      <formula>IF(RIGHT(TEXT(Y399,"0.#"),1)=".",FALSE,TRUE)</formula>
    </cfRule>
    <cfRule type="expression" dxfId="720" priority="760">
      <formula>IF(RIGHT(TEXT(Y399,"0.#"),1)=".",TRUE,FALSE)</formula>
    </cfRule>
  </conditionalFormatting>
  <conditionalFormatting sqref="Y434:Y461">
    <cfRule type="expression" dxfId="719" priority="753">
      <formula>IF(RIGHT(TEXT(Y434,"0.#"),1)=".",FALSE,TRUE)</formula>
    </cfRule>
    <cfRule type="expression" dxfId="718" priority="754">
      <formula>IF(RIGHT(TEXT(Y434,"0.#"),1)=".",TRUE,FALSE)</formula>
    </cfRule>
  </conditionalFormatting>
  <conditionalFormatting sqref="Y432:Y433">
    <cfRule type="expression" dxfId="717" priority="747">
      <formula>IF(RIGHT(TEXT(Y432,"0.#"),1)=".",FALSE,TRUE)</formula>
    </cfRule>
    <cfRule type="expression" dxfId="716" priority="748">
      <formula>IF(RIGHT(TEXT(Y432,"0.#"),1)=".",TRUE,FALSE)</formula>
    </cfRule>
  </conditionalFormatting>
  <conditionalFormatting sqref="Y467:Y494">
    <cfRule type="expression" dxfId="715" priority="741">
      <formula>IF(RIGHT(TEXT(Y467,"0.#"),1)=".",FALSE,TRUE)</formula>
    </cfRule>
    <cfRule type="expression" dxfId="714" priority="742">
      <formula>IF(RIGHT(TEXT(Y467,"0.#"),1)=".",TRUE,FALSE)</formula>
    </cfRule>
  </conditionalFormatting>
  <conditionalFormatting sqref="Y465:Y466">
    <cfRule type="expression" dxfId="713" priority="735">
      <formula>IF(RIGHT(TEXT(Y465,"0.#"),1)=".",FALSE,TRUE)</formula>
    </cfRule>
    <cfRule type="expression" dxfId="712" priority="736">
      <formula>IF(RIGHT(TEXT(Y465,"0.#"),1)=".",TRUE,FALSE)</formula>
    </cfRule>
  </conditionalFormatting>
  <conditionalFormatting sqref="Y500:Y527">
    <cfRule type="expression" dxfId="711" priority="729">
      <formula>IF(RIGHT(TEXT(Y500,"0.#"),1)=".",FALSE,TRUE)</formula>
    </cfRule>
    <cfRule type="expression" dxfId="710" priority="730">
      <formula>IF(RIGHT(TEXT(Y500,"0.#"),1)=".",TRUE,FALSE)</formula>
    </cfRule>
  </conditionalFormatting>
  <conditionalFormatting sqref="Y498:Y499">
    <cfRule type="expression" dxfId="709" priority="723">
      <formula>IF(RIGHT(TEXT(Y498,"0.#"),1)=".",FALSE,TRUE)</formula>
    </cfRule>
    <cfRule type="expression" dxfId="708" priority="724">
      <formula>IF(RIGHT(TEXT(Y498,"0.#"),1)=".",TRUE,FALSE)</formula>
    </cfRule>
  </conditionalFormatting>
  <conditionalFormatting sqref="Y533:Y560">
    <cfRule type="expression" dxfId="707" priority="717">
      <formula>IF(RIGHT(TEXT(Y533,"0.#"),1)=".",FALSE,TRUE)</formula>
    </cfRule>
    <cfRule type="expression" dxfId="706" priority="718">
      <formula>IF(RIGHT(TEXT(Y533,"0.#"),1)=".",TRUE,FALSE)</formula>
    </cfRule>
  </conditionalFormatting>
  <conditionalFormatting sqref="W23">
    <cfRule type="expression" dxfId="705" priority="825">
      <formula>IF(RIGHT(TEXT(W23,"0.#"),1)=".",FALSE,TRUE)</formula>
    </cfRule>
    <cfRule type="expression" dxfId="704" priority="826">
      <formula>IF(RIGHT(TEXT(W23,"0.#"),1)=".",TRUE,FALSE)</formula>
    </cfRule>
  </conditionalFormatting>
  <conditionalFormatting sqref="W24:W27">
    <cfRule type="expression" dxfId="703" priority="823">
      <formula>IF(RIGHT(TEXT(W24,"0.#"),1)=".",FALSE,TRUE)</formula>
    </cfRule>
    <cfRule type="expression" dxfId="702" priority="824">
      <formula>IF(RIGHT(TEXT(W24,"0.#"),1)=".",TRUE,FALSE)</formula>
    </cfRule>
  </conditionalFormatting>
  <conditionalFormatting sqref="W28">
    <cfRule type="expression" dxfId="701" priority="821">
      <formula>IF(RIGHT(TEXT(W28,"0.#"),1)=".",FALSE,TRUE)</formula>
    </cfRule>
    <cfRule type="expression" dxfId="700" priority="822">
      <formula>IF(RIGHT(TEXT(W28,"0.#"),1)=".",TRUE,FALSE)</formula>
    </cfRule>
  </conditionalFormatting>
  <conditionalFormatting sqref="P23">
    <cfRule type="expression" dxfId="699" priority="819">
      <formula>IF(RIGHT(TEXT(P23,"0.#"),1)=".",FALSE,TRUE)</formula>
    </cfRule>
    <cfRule type="expression" dxfId="698" priority="820">
      <formula>IF(RIGHT(TEXT(P23,"0.#"),1)=".",TRUE,FALSE)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399:AO400">
    <cfRule type="expression" dxfId="645" priority="761">
      <formula>IF(AND(AL399&gt;=0, RIGHT(TEXT(AL399,"0.#"),1)&lt;&gt;"."),TRUE,FALSE)</formula>
    </cfRule>
    <cfRule type="expression" dxfId="644" priority="762">
      <formula>IF(AND(AL399&gt;=0, RIGHT(TEXT(AL399,"0.#"),1)="."),TRUE,FALSE)</formula>
    </cfRule>
    <cfRule type="expression" dxfId="643" priority="763">
      <formula>IF(AND(AL399&lt;0, RIGHT(TEXT(AL399,"0.#"),1)&lt;&gt;"."),TRUE,FALSE)</formula>
    </cfRule>
    <cfRule type="expression" dxfId="642" priority="764">
      <formula>IF(AND(AL399&lt;0, RIGHT(TEXT(AL399,"0.#"),1)="."),TRUE,FALSE)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Y311">
    <cfRule type="expression" dxfId="5" priority="5">
      <formula>IF(RIGHT(TEXT(Y311,"0.#"),1)=".",FALSE,TRUE)</formula>
    </cfRule>
    <cfRule type="expression" dxfId="4" priority="6">
      <formula>IF(RIGHT(TEXT(Y311,"0.#"),1)=".",TRUE,FALSE)</formula>
    </cfRule>
  </conditionalFormatting>
  <conditionalFormatting sqref="Y312:Y313">
    <cfRule type="expression" dxfId="3" priority="3">
      <formula>IF(RIGHT(TEXT(Y312,"0.#"),1)=".",FALSE,TRUE)</formula>
    </cfRule>
    <cfRule type="expression" dxfId="2" priority="4">
      <formula>IF(RIGHT(TEXT(Y312,"0.#"),1)=".",TRUE,FALSE)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t="s">
        <v>632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632</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2022-08-31T11:21:40Z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