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6" i="11"/>
  <c r="AY90" i="11"/>
  <c r="AY94"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<sst xmlns="http://schemas.openxmlformats.org/spreadsheetml/2006/main" count="1405" uniqueCount="704">
  <si>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</si>
  <si>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</si>
  <si>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</si>
  <si>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</si>
  <si>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</si>
  <si>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</si>
  <si>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</si>
  <si>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</si>
  <si>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</si>
  <si>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</si>
  <si>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</si>
  <si>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</si>
  <si>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</si>
  <si>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</si>
  <si>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</si>
  <si>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</si>
  <si>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</si>
  <si>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</si>
  <si>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</si>
  <si>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</si>
  <si>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</si>
  <si>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</si>
  <si>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</si>
  <si>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</si>
  <si>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</si>
  <si>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</si>
  <si>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</si>
  <si>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</si>
  <si>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</si>
  <si>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</si>
  <si>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</si>
  <si>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</si>
  <si>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</si>
  <si>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</si>
  <si>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</si>
  <si>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</si>
  <si>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</si>
  <si>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</si>
  <si>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</si>
  <si>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</si>
  <si>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</si>
  <si>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</si>
  <si>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</si>
  <si>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</si>
  <si>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</si>
  <si>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</si>
  <si>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</si>
  <si>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</si>
  <si>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</si>
  <si>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</si>
  <si>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</si>
  <si>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</si>
  <si>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</si>
  <si>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</si>
  <si>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</si>
  <si>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</si>
  <si>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</si>
  <si>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</si>
  <si>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</si>
  <si>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</si>
  <si>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</si>
  <si>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</si>
  <si>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</si>
  <si>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</si>
  <si>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</si>
  <si>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</si>
  <si>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</si>
  <si>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</si>
  <si>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</si>
  <si>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</si>
  <si>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</si>
  <si>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</si>
  <si>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</si>
  <si>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</si>
  <si>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</si>
  <si>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</si>
  <si>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</si>
  <si>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</si>
  <si>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</si>
  <si>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</si>
  <si>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</si>
  <si>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</si>
  <si>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</si>
  <si>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</si>
  <si>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</si>
  <si>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</si>
  <si>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</si>
  <si>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</si>
  <si>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</si>
  <si>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</si>
  <si>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</si>
  <si>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</si>
  <si>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</si>
  <si>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</si>
  <si>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</si>
  <si>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</si>
  <si>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</si>
  <si>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</si>
  <si>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</si>
  <si>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</si>
  <si>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</si>
  <si>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</si>
  <si>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</si>
  <si>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</si>
  <si>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</si>
  <si>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</si>
  <si>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</si>
  <si>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</si>
  <si>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</si>
  <si>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</si>
  <si>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</si>
  <si>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</si>
  <si>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</si>
  <si>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</si>
  <si>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</si>
  <si>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</si>
  <si>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</si>
  <si>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</si>
  <si>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</si>
  <si>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</si>
  <si>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</si>
  <si>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</si>
  <si>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</si>
  <si>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</si>
  <si>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</si>
  <si>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</si>
  <si>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</si>
  <si>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</si>
  <si>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</si>
  <si>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</si>
  <si>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</si>
  <si>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</si>
  <si>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</si>
  <si>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</si>
  <si>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</si>
  <si>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</si>
  <si>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</si>
  <si>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</si>
  <si>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</si>
  <si>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</si>
  <si>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</si>
  <si>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</si>
  <si>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</si>
  <si>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</si>
  <si>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</si>
  <si>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</si>
  <si>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</si>
  <si>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</si>
  <si>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</si>
  <si>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</si>
  <si>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</si>
  <si>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</si>
  <si>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</si>
  <si>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</si>
  <si>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</si>
  <si>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</si>
  <si>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</si>
  <si>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</si>
  <si>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</si>
  <si>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</si>
  <si>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</si>
  <si>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</si>
  <si>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</si>
  <si>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</si>
  <si>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</si>
  <si>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</si>
  <si>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</si>
  <si>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</si>
  <si>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</si>
  <si>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</si>
  <si>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</si>
  <si>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</si>
  <si>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</si>
  <si>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</si>
  <si>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</si>
  <si>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</si>
  <si>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</si>
  <si>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</si>
  <si>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</si>
  <si>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</si>
  <si>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</si>
  <si>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</si>
  <si>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</si>
  <si>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</si>
  <si>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</si>
  <si>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</si>
  <si>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</si>
  <si>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</si>
  <si>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</si>
  <si>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</si>
  <si>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</si>
  <si>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</si>
  <si>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</si>
  <si>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</si>
  <si>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</si>
  <si>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</si>
  <si>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</si>
  <si>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</si>
  <si>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</si>
  <si>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</si>
  <si>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</si>
  <si>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</si>
  <si>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</si>
  <si>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</si>
  <si>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</si>
  <si>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</si>
  <si>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</si>
  <si>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</si>
  <si>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</si>
  <si>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</si>
  <si>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</si>
  <si>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</si>
  <si>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</si>
  <si>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</si>
  <si>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</si>
  <si>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</si>
  <si>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</si>
  <si>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</si>
  <si>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</si>
  <si>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</si>
  <si>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</si>
  <si>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</si>
  <si>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</si>
  <si>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</si>
  <si>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</si>
  <si>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</si>
  <si>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</si>
  <si>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</si>
  <si>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</si>
  <si>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</si>
  <si>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</si>
  <si>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</si>
  <si>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</si>
  <si>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</si>
  <si>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</si>
  <si>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</si>
  <si>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</si>
  <si>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</si>
  <si>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</si>
  <si>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</si>
  <si>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</si>
  <si>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</si>
  <si>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</si>
  <si>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</si>
  <si>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</si>
  <si>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</si>
  <si>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</si>
  <si>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</si>
  <si>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</si>
  <si>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</si>
  <si>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</si>
  <si>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</si>
  <si>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</si>
  <si>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</si>
  <si>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</si>
  <si>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</si>
  <si>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</si>
  <si>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</si>
  <si>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</si>
  <si>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</si>
  <si>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</si>
  <si>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</si>
  <si>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</si>
  <si>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</si>
  <si>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</si>
  <si>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</si>
  <si>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</si>
  <si>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</si>
  <si>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</si>
  <si>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</si>
  <si>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</si>
  <si>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</si>
  <si>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</si>
  <si>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</si>
  <si>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</si>
  <si>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</si>
  <si>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</si>
  <si>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</si>
  <si>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</si>
  <si>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</si>
  <si>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</si>
  <si>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</si>
  <si>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</si>
  <si>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</si>
  <si>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</si>
  <si>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</si>
  <si>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</si>
  <si>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</si>
  <si>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</si>
  <si>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</si>
  <si>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</si>
  <si>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</si>
  <si>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</si>
  <si>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</si>
  <si>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</si>
  <si>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</si>
  <si>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</si>
  <si>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</si>
  <si>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</si>
  <si>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</si>
  <si>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</si>
  <si>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</si>
  <si>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</si>
  <si>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</si>
  <si>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</si>
  <si>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</si>
  <si>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</si>
  <si>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</si>
  <si>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</si>
  <si>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</si>
  <si>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</si>
  <si>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</si>
  <si>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</si>
  <si>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</si>
  <si>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</si>
  <si>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</si>
  <si>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</si>
  <si>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</si>
  <si>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</si>
  <si>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</si>
  <si>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</si>
  <si>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</si>
  <si>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</si>
  <si>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</si>
  <si>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</si>
  <si>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</si>
  <si>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</si>
  <si>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</si>
  <si>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</si>
  <si>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</si>
  <si>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</si>
  <si>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</si>
  <si>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</si>
  <si>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</si>
  <si>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</si>
  <si>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</si>
  <si>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</si>
  <si>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</si>
  <si>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</si>
  <si>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</si>
  <si>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</si>
  <si>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</si>
  <si>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</si>
  <si>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</si>
  <si>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</si>
  <si>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</si>
  <si>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</si>
  <si>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</si>
  <si>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</si>
  <si>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</si>
  <si>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</si>
  <si>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</si>
  <si>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</si>
  <si>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</si>
  <si>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</si>
  <si>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</si>
  <si>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</si>
  <si>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</si>
  <si>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</si>
  <si>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</si>
  <si>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</si>
  <si>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</si>
  <si>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</si>
  <si>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</si>
  <si>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</si>
  <si>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</si>
  <si>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</si>
  <si>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</si>
  <si>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</si>
  <si>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</si>
  <si>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</si>
  <si>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</si>
  <si>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</si>
  <si>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</si>
  <si>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</si>
  <si>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</si>
  <si>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</si>
  <si>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</si>
  <si>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</si>
  <si>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</si>
  <si>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</si>
  <si>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</si>
  <si>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</si>
  <si>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</si>
  <si>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</si>
  <si>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</si>
  <si>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</si>
  <si>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</si>
  <si>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</si>
  <si>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</si>
  <si>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</si>
  <si>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</si>
  <si>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</si>
  <si>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</si>
  <si>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</si>
  <si>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</si>
  <si>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</si>
  <si>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</si>
  <si>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</si>
  <si>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</si>
  <si>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</si>
  <si>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</si>
  <si>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</si>
  <si>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</si>
  <si>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</si>
  <si>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</si>
  <si>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</si>
  <si>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</si>
  <si>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</si>
  <si>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</si>
  <si>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</si>
  <si>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</si>
  <si>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</si>
  <si>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</si>
  <si>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</si>
  <si>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</si>
  <si>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</si>
  <si>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</si>
  <si>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</si>
  <si>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</si>
  <si>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</si>
  <si>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</si>
  <si>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</si>
  <si>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</si>
  <si>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</si>
  <si>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</si>
  <si>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</si>
  <si>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</si>
  <si>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</si>
  <si>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</si>
  <si>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</si>
  <si>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</si>
  <si>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</si>
  <si>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</si>
  <si>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</si>
  <si>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</si>
  <si>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</si>
  <si>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</si>
  <si>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</si>
  <si>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</si>
  <si>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</si>
  <si>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</si>
  <si>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</si>
  <si>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</si>
  <si>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</si>
  <si>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</si>
  <si>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</si>
  <si>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</si>
  <si>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</si>
  <si>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</si>
  <si>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</si>
  <si>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</si>
  <si>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</si>
  <si>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</si>
  <si>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</si>
  <si>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</si>
  <si>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</si>
  <si>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</si>
  <si>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</si>
  <si>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</si>
  <si>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</si>
  <si>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</si>
  <si>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</si>
  <si>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</si>
  <si>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</si>
  <si>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</si>
  <si>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</si>
  <si>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</si>
  <si>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</si>
  <si>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</si>
  <si>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</si>
  <si>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</si>
  <si>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</si>
  <si>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</si>
  <si>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</si>
  <si>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</si>
  <si>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</si>
  <si>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</si>
  <si>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</si>
  <si>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</si>
  <si>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</si>
  <si>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</si>
  <si>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</si>
  <si>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</si>
  <si>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</si>
  <si>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</si>
  <si>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</si>
  <si>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</si>
  <si>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</si>
  <si>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</si>
  <si>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</si>
  <si>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</si>
  <si>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</si>
  <si>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</si>
  <si>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</si>
  <si>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</si>
  <si>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</si>
  <si>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</si>
  <si>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</si>
  <si>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</si>
  <si>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</si>
  <si>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</si>
  <si>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</si>
  <si>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</si>
  <si>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</si>
  <si>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</si>
  <si>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</si>
  <si>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</si>
  <si>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</si>
  <si>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</si>
  <si>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</si>
  <si>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</si>
  <si>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</si>
  <si>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</si>
  <si>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</si>
  <si>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</si>
  <si>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</si>
  <si>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</si>
  <si>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</si>
  <si>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</si>
  <si>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</si>
  <si>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</si>
  <si>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</si>
  <si>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</si>
  <si>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</si>
  <si>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</si>
  <si>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</si>
  <si>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</si>
  <si>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</si>
  <si>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</si>
  <si>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</si>
  <si>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</si>
  <si>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</si>
  <si>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</si>
  <si>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</si>
  <si>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</si>
  <si>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</si>
  <si>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</si>
  <si>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</si>
  <si>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</si>
  <si>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</si>
  <si>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</si>
  <si>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</si>
  <si>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</si>
  <si>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</si>
  <si>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</si>
  <si>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</si>
  <si>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</si>
  <si>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</si>
  <si>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</si>
  <si>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</si>
  <si>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</si>
  <si>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</si>
  <si>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</si>
  <si>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</si>
  <si>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</si>
  <si>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</si>
  <si>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</si>
  <si>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</si>
  <si>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</si>
  <si>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</si>
  <si>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</si>
  <si>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</si>
  <si>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</si>
  <si>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</si>
  <si>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</si>
  <si>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</si>
  <si>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</si>
  <si>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</si>
  <si>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</si>
  <si>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</si>
  <si>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</si>
  <si>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</si>
  <si>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</si>
  <si>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</si>
  <si>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</si>
  <si>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</si>
  <si>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</si>
  <si>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</si>
  <si>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</si>
  <si>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</si>
  <si>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</si>
  <si>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</si>
  <si>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</si>
  <si>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</si>
  <si>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</si>
  <si>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</si>
  <si>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</si>
  <si>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</si>
  <si>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</si>
  <si>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</si>
  <si>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</si>
  <si>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</si>
  <si>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</si>
  <si>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</si>
  <si>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</si>
  <si>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</si>
  <si>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</si>
  <si>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</si>
  <si>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</si>
  <si>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</si>
  <si>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</si>
  <si>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</si>
  <si>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</si>
  <si>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</si>
  <si>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</si>
  <si>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</si>
  <si>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</si>
  <si>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ドクターヘリの導入促進（統合補助金分）</t>
  </si>
  <si>
    <t>医政局</t>
  </si>
  <si>
    <t>終了予定なし</t>
  </si>
  <si>
    <t>救急医療用ヘリコプターを用いた救急医療の確保に関する特別措置法（平成19年6月27日法律第103号）</t>
  </si>
  <si>
    <t>救急医療対策事業実施要綱</t>
  </si>
  <si>
    <t>-</t>
  </si>
  <si>
    <t>医療提供体制推進事業費補助金</t>
  </si>
  <si>
    <t>ドクターヘリによる搬送件数を前年度以上とする</t>
  </si>
  <si>
    <t>ドクターヘリによる搬送件数</t>
  </si>
  <si>
    <t>件</t>
  </si>
  <si>
    <t>救急医療体制に関する調査（厚生労働省医政局地域医療計画課調べ）</t>
  </si>
  <si>
    <t>ドクターヘリの導入機数</t>
  </si>
  <si>
    <t>機</t>
  </si>
  <si>
    <t>単位当たりコスト＝Ｘ ／ Ｙ
Ｘ：ドクターヘリ導入促進事業執行額
Ｙ：ドクターヘリの導入機数　　　　　　　　　　　　　　　　　</t>
    <phoneticPr fontId="5"/>
  </si>
  <si>
    <t>百万円</t>
  </si>
  <si>
    <t>　X/Y</t>
    <phoneticPr fontId="5"/>
  </si>
  <si>
    <t>6,866百万円/53</t>
  </si>
  <si>
    <t>6,566百万円/53</t>
  </si>
  <si>
    <t>／　</t>
    <phoneticPr fontId="5"/>
  </si>
  <si>
    <t>ドクターヘリの導入促進</t>
  </si>
  <si>
    <t>24</t>
  </si>
  <si>
    <t>024-2</t>
  </si>
  <si>
    <t>004-2</t>
  </si>
  <si>
    <t>003-1</t>
  </si>
  <si>
    <t>0003-1</t>
  </si>
  <si>
    <t>○</t>
  </si>
  <si>
    <t>厚労</t>
  </si>
  <si>
    <t>01</t>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</si>
  <si>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</si>
  <si>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</si>
  <si>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</si>
  <si>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</si>
  <si>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</si>
  <si>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</si>
  <si>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phoneticPr fontId="5"/>
  </si>
  <si>
    <t>-</t>
    <phoneticPr fontId="5"/>
  </si>
  <si>
    <t>A.関西広域連合</t>
    <rPh sb="2" eb="4">
      <t>カンサイ</t>
    </rPh>
    <rPh sb="4" eb="6">
      <t>コウイキ</t>
    </rPh>
    <rPh sb="6" eb="8">
      <t>レンゴウ</t>
    </rPh>
    <phoneticPr fontId="5"/>
  </si>
  <si>
    <t>B.公立豊岡病院組合立豊岡病院</t>
    <rPh sb="2" eb="4">
      <t>コウリツ</t>
    </rPh>
    <rPh sb="4" eb="6">
      <t>トヨオカ</t>
    </rPh>
    <rPh sb="6" eb="8">
      <t>ビョウイン</t>
    </rPh>
    <rPh sb="8" eb="10">
      <t>クミアイ</t>
    </rPh>
    <rPh sb="10" eb="11">
      <t>タテ</t>
    </rPh>
    <rPh sb="11" eb="13">
      <t>トヨオカ</t>
    </rPh>
    <rPh sb="13" eb="15">
      <t>ビョウイン</t>
    </rPh>
    <phoneticPr fontId="5"/>
  </si>
  <si>
    <t>補助金</t>
    <rPh sb="0" eb="3">
      <t>ホジョキン</t>
    </rPh>
    <phoneticPr fontId="5"/>
  </si>
  <si>
    <t>ドクターヘリ導入施設に対する運行経費等の補助</t>
    <rPh sb="6" eb="8">
      <t>ドウニュウ</t>
    </rPh>
    <rPh sb="8" eb="10">
      <t>シセツ</t>
    </rPh>
    <rPh sb="11" eb="12">
      <t>タイ</t>
    </rPh>
    <rPh sb="14" eb="16">
      <t>ウンコウ</t>
    </rPh>
    <rPh sb="16" eb="18">
      <t>ケイヒ</t>
    </rPh>
    <rPh sb="18" eb="19">
      <t>トウ</t>
    </rPh>
    <rPh sb="20" eb="22">
      <t>ホジョ</t>
    </rPh>
    <phoneticPr fontId="5"/>
  </si>
  <si>
    <t>運航費</t>
  </si>
  <si>
    <t>ドクターヘリの運航経費</t>
  </si>
  <si>
    <t>人件費</t>
  </si>
  <si>
    <t>医師・看護師にかかる給与費</t>
  </si>
  <si>
    <t>その他</t>
  </si>
  <si>
    <t>運行調整委員会経費、消耗品費</t>
  </si>
  <si>
    <t>関西広域連合</t>
    <rPh sb="0" eb="2">
      <t>カンサイ</t>
    </rPh>
    <rPh sb="2" eb="4">
      <t>コウイキ</t>
    </rPh>
    <rPh sb="4" eb="6">
      <t>レンゴウ</t>
    </rPh>
    <phoneticPr fontId="5"/>
  </si>
  <si>
    <t>北海道</t>
    <rPh sb="0" eb="3">
      <t>ホッカイドウ</t>
    </rPh>
    <phoneticPr fontId="5"/>
  </si>
  <si>
    <t>新潟県</t>
    <rPh sb="0" eb="3">
      <t>ニイガタケン</t>
    </rPh>
    <phoneticPr fontId="5"/>
  </si>
  <si>
    <t>鹿児島県</t>
    <rPh sb="0" eb="4">
      <t>カゴシマケン</t>
    </rPh>
    <phoneticPr fontId="5"/>
  </si>
  <si>
    <t>千葉県</t>
    <rPh sb="0" eb="3">
      <t>チバケン</t>
    </rPh>
    <phoneticPr fontId="5"/>
  </si>
  <si>
    <t>静岡県</t>
    <rPh sb="0" eb="3">
      <t>シズオカケン</t>
    </rPh>
    <phoneticPr fontId="5"/>
  </si>
  <si>
    <t>長野県</t>
    <rPh sb="0" eb="3">
      <t>ナガノケン</t>
    </rPh>
    <phoneticPr fontId="5"/>
  </si>
  <si>
    <t>青森県</t>
    <rPh sb="0" eb="3">
      <t>アオモリケン</t>
    </rPh>
    <phoneticPr fontId="5"/>
  </si>
  <si>
    <t>高知県</t>
    <rPh sb="0" eb="3">
      <t>コウチケン</t>
    </rPh>
    <phoneticPr fontId="5"/>
  </si>
  <si>
    <t>岐阜県</t>
    <rPh sb="0" eb="3">
      <t>ギフケン</t>
    </rPh>
    <phoneticPr fontId="5"/>
  </si>
  <si>
    <t>補助金等交付</t>
  </si>
  <si>
    <t>-</t>
    <phoneticPr fontId="5"/>
  </si>
  <si>
    <t>－</t>
    <phoneticPr fontId="5"/>
  </si>
  <si>
    <t>公立豊岡病院組合立豊岡病院</t>
  </si>
  <si>
    <t>ドクターヘリを用いた救急医療</t>
  </si>
  <si>
    <t>兵庫県加古川医療センター</t>
  </si>
  <si>
    <t>関西広域連合（京滋ヘリ）</t>
  </si>
  <si>
    <t>関西広域連合（鳥取県ヘリ）</t>
  </si>
  <si>
    <t>関西広域連合（大阪府ヘリ）</t>
  </si>
  <si>
    <t>関西広域連合（徳島県ヘリ）</t>
  </si>
  <si>
    <t>ドクターヘリの導入促進に対する補助</t>
    <phoneticPr fontId="5"/>
  </si>
  <si>
    <t>ドクターヘリの導入促進に対する補助等</t>
    <rPh sb="17" eb="18">
      <t>トウ</t>
    </rPh>
    <phoneticPr fontId="5"/>
  </si>
  <si>
    <t>救命率の向上及び広域患者搬送を目的として、ドクターヘリ（医師が同乗する救急専用ヘリコプター）の全国的な導入の促進を目的とする。</t>
    <phoneticPr fontId="5"/>
  </si>
  <si>
    <t>ドクターヘリを導入した都道府県、又は都道府県の要請を受けてドクターヘリを導入した救命救急センターに対して、運行経費等の財政支援を行うことで、ドクターヘリの導入を促進する。
補助率：国１／２、都道府県１／２
補助先：地方公共団体、地方独立行政法人、公的団体及び厚生労働大臣が適当と認める者
補助率：国１／３、都道府県１／３
補助先：地方公共団体、地方独立行政法人、公的団体及び厚生労働大臣が適当と認める者</t>
    <phoneticPr fontId="5"/>
  </si>
  <si>
    <t>ドクターヘリを導入した都道府県、又は都道府県の要請を受けてドクターヘリを導入した救命救急センターに対して、運行経費等の財政支援を行う。</t>
    <phoneticPr fontId="5"/>
  </si>
  <si>
    <t>-</t>
    <phoneticPr fontId="5"/>
  </si>
  <si>
    <t>7,226百万円/55</t>
    <rPh sb="5" eb="7">
      <t>ヒャクマン</t>
    </rPh>
    <rPh sb="7" eb="8">
      <t>エン</t>
    </rPh>
    <phoneticPr fontId="5"/>
  </si>
  <si>
    <t>7,600百万円/56</t>
    <phoneticPr fontId="5"/>
  </si>
  <si>
    <t>救急医療は、国民が安心して暮らしていく上で、欠かすことのできないものであり、国費を投入すべき。</t>
  </si>
  <si>
    <t>救急医療の充実を図っていくためにも、引き続き国の施策として実施すべき事業である。</t>
  </si>
  <si>
    <t>導入機数の増加等に伴い、ドクターヘリによる搬送実績も増加傾向にある。また、医師等が同乗し、現場で速やかに処置を行うことができるドクターヘリは有効な患者搬送手段の一つであることから、引き続き導入の促進を図る必要がある。</t>
  </si>
  <si>
    <t>‐</t>
  </si>
  <si>
    <t>－</t>
  </si>
  <si>
    <t>無</t>
  </si>
  <si>
    <t>国庫補助率は１／２となっており、受益者も応分の負担をしている。</t>
  </si>
  <si>
    <t>当該事業に必要な補助基準額の設定を行っている。</t>
  </si>
  <si>
    <t>都道府県が行う事業に対する補助事業であり、概算払いも可能となっていることから、支出を委任している都道府県において、合理的に支出されているものと考える。</t>
  </si>
  <si>
    <t>医療提供体制推進事業費補助金交付要綱に記載する当該補助事業の対象経費を交付額の選定方法に従い、算出している。</t>
  </si>
  <si>
    <t>活動実績は見込みに見合っている。</t>
  </si>
  <si>
    <t>毎年、搬送件数も増えてきているところであり、各都道府県の救急医療体制に不可欠なものとなっている。</t>
    <phoneticPr fontId="5"/>
  </si>
  <si>
    <t>　「ドクターヘリの導入促進」については、ドクターヘリ運用に関わる医師や看護師を対象として、航空医学、ドクターヘリにおける救急医療、安全対策等のドクターヘリの運用に必要な内容の研修やデータ収集を実施しているもの。本事業は、ドクターヘリ導入等による運行経費の支援をするものであり、事業内容は重複しない。</t>
    <phoneticPr fontId="5"/>
  </si>
  <si>
    <t>ドクターヘリの導入機数については、令和２年度53機、令和３年度55機となっており、引き続き、救急医療体制の整備を着実に図っていくためには必要な事業である。</t>
    <rPh sb="17" eb="19">
      <t>レイワ</t>
    </rPh>
    <rPh sb="20" eb="22">
      <t>ネンド</t>
    </rPh>
    <rPh sb="24" eb="25">
      <t>キ</t>
    </rPh>
    <rPh sb="26" eb="28">
      <t>レイワ</t>
    </rPh>
    <rPh sb="29" eb="31">
      <t>ネンド</t>
    </rPh>
    <rPh sb="33" eb="34">
      <t>キ</t>
    </rPh>
    <phoneticPr fontId="5"/>
  </si>
  <si>
    <t>ドクターヘリの導入件数は着実に伸びてきているところであるが、隣接の都道府県との連携や適正な診療報酬の徴収による自己収入の確保等について周知を行うとともに、引き続き、適正な執行に努めていく。</t>
    <phoneticPr fontId="5"/>
  </si>
  <si>
    <t>-</t>
    <phoneticPr fontId="5"/>
  </si>
  <si>
    <t>点検対象外</t>
    <rPh sb="0" eb="2">
      <t>テンケン</t>
    </rPh>
    <rPh sb="2" eb="5">
      <t>タイショウガイ</t>
    </rPh>
    <phoneticPr fontId="5"/>
  </si>
  <si>
    <t>令和２年度及び令和３年度の成果実績については集計中であるが、令和元年度の成果実績については目標に見合っている。</t>
    <rPh sb="3" eb="5">
      <t>ネンド</t>
    </rPh>
    <rPh sb="5" eb="6">
      <t>オヨ</t>
    </rPh>
    <rPh sb="7" eb="9">
      <t>レイワ</t>
    </rPh>
    <rPh sb="30" eb="32">
      <t>レイワ</t>
    </rPh>
    <rPh sb="32" eb="33">
      <t>ガン</t>
    </rPh>
    <phoneticPr fontId="5"/>
  </si>
  <si>
    <t>救命率の向上及び広域患者搬送を目的とたドクターヘリの全国的な導入の促進を行うために必要な事業であり、引き続き、必要な予算額を確保し、適正な執行に努めること。</t>
    <rPh sb="36" eb="37">
      <t>オコナ</t>
    </rPh>
    <rPh sb="41" eb="43">
      <t>ヒツヨウ</t>
    </rPh>
    <rPh sb="44" eb="46">
      <t>ジギョウ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</si>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</sst>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100853</xdr:colOff>
      <xdr:row>11</xdr:row>
      <xdr:rowOff>257735</xdr:rowOff>
    </xdr:from>
    <xdr:ext cx="1000530" cy="275717"/>
    <xdr:sp macro="" textlink="">
      <xdr:nvSpPr>
        <xdr:cNvPr id="4" name="テキスト ボックス 3"/>
        <xdr:cNvSpPr txBox="1"/>
      </xdr:nvSpPr>
      <xdr:spPr>
        <a:xfrm>
          <a:off x="3328147" y="5883088"/>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23</xdr:col>
      <xdr:colOff>44826</xdr:colOff>
      <xdr:row>12</xdr:row>
      <xdr:rowOff>0</xdr:rowOff>
    </xdr:from>
    <xdr:ext cx="1000530" cy="275717"/>
    <xdr:sp macro="" textlink="">
      <xdr:nvSpPr>
        <xdr:cNvPr id="5" name="テキスト ボックス 4"/>
        <xdr:cNvSpPr txBox="1"/>
      </xdr:nvSpPr>
      <xdr:spPr>
        <a:xfrm>
          <a:off x="4684061"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30</xdr:col>
      <xdr:colOff>33618</xdr:colOff>
      <xdr:row>12</xdr:row>
      <xdr:rowOff>11206</xdr:rowOff>
    </xdr:from>
    <xdr:ext cx="1000530" cy="275717"/>
    <xdr:sp macro="" textlink="">
      <xdr:nvSpPr>
        <xdr:cNvPr id="6" name="テキスト ボックス 5"/>
        <xdr:cNvSpPr txBox="1"/>
      </xdr:nvSpPr>
      <xdr:spPr>
        <a:xfrm>
          <a:off x="6084794"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37</xdr:col>
      <xdr:colOff>22411</xdr:colOff>
      <xdr:row>12</xdr:row>
      <xdr:rowOff>0</xdr:rowOff>
    </xdr:from>
    <xdr:ext cx="1000530" cy="275717"/>
    <xdr:sp macro="" textlink="">
      <xdr:nvSpPr>
        <xdr:cNvPr id="7" name="テキスト ボックス 6"/>
        <xdr:cNvSpPr txBox="1"/>
      </xdr:nvSpPr>
      <xdr:spPr>
        <a:xfrm>
          <a:off x="7485529"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23</xdr:col>
      <xdr:colOff>145679</xdr:colOff>
      <xdr:row>12</xdr:row>
      <xdr:rowOff>257736</xdr:rowOff>
    </xdr:from>
    <xdr:ext cx="822341" cy="275717"/>
    <xdr:sp macro="" textlink="">
      <xdr:nvSpPr>
        <xdr:cNvPr id="9" name="テキスト ボックス 8"/>
        <xdr:cNvSpPr txBox="1"/>
      </xdr:nvSpPr>
      <xdr:spPr>
        <a:xfrm>
          <a:off x="4784914" y="6152030"/>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16</xdr:col>
      <xdr:colOff>22411</xdr:colOff>
      <xdr:row>22</xdr:row>
      <xdr:rowOff>22412</xdr:rowOff>
    </xdr:from>
    <xdr:ext cx="1000530" cy="275717"/>
    <xdr:sp macro="" textlink="">
      <xdr:nvSpPr>
        <xdr:cNvPr id="8" name="テキスト ボックス 7"/>
        <xdr:cNvSpPr txBox="1"/>
      </xdr:nvSpPr>
      <xdr:spPr>
        <a:xfrm>
          <a:off x="3249705" y="880782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12</xdr:col>
      <xdr:colOff>0</xdr:colOff>
      <xdr:row>270</xdr:row>
      <xdr:rowOff>0</xdr:rowOff>
    </xdr:from>
    <xdr:to>
      <xdr:col>24</xdr:col>
      <xdr:colOff>152400</xdr:colOff>
      <xdr:row>273</xdr:row>
      <xdr:rowOff>197135</xdr:rowOff>
    </xdr:to>
    <xdr:sp macro="" textlink="">
      <xdr:nvSpPr>
        <xdr:cNvPr id="10" name="テキスト ボックス 9"/>
        <xdr:cNvSpPr txBox="1"/>
      </xdr:nvSpPr>
      <xdr:spPr>
        <a:xfrm>
          <a:off x="2400300" y="40366950"/>
          <a:ext cx="2552700" cy="12544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７，２２６百万円</a:t>
          </a:r>
        </a:p>
      </xdr:txBody>
    </xdr:sp>
    <xdr:clientData/>
  </xdr:twoCellAnchor>
  <xdr:twoCellAnchor>
    <xdr:from>
      <xdr:col>15</xdr:col>
      <xdr:colOff>0</xdr:colOff>
      <xdr:row>274</xdr:row>
      <xdr:rowOff>0</xdr:rowOff>
    </xdr:from>
    <xdr:to>
      <xdr:col>37</xdr:col>
      <xdr:colOff>63954</xdr:colOff>
      <xdr:row>274</xdr:row>
      <xdr:rowOff>254348</xdr:rowOff>
    </xdr:to>
    <xdr:sp macro="" textlink="">
      <xdr:nvSpPr>
        <xdr:cNvPr id="11" name="テキスト ボックス 10"/>
        <xdr:cNvSpPr txBox="1"/>
      </xdr:nvSpPr>
      <xdr:spPr>
        <a:xfrm>
          <a:off x="3000375" y="41776650"/>
          <a:ext cx="4464504" cy="25434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28575</xdr:colOff>
      <xdr:row>275</xdr:row>
      <xdr:rowOff>66675</xdr:rowOff>
    </xdr:from>
    <xdr:to>
      <xdr:col>17</xdr:col>
      <xdr:colOff>28577</xdr:colOff>
      <xdr:row>278</xdr:row>
      <xdr:rowOff>31529</xdr:rowOff>
    </xdr:to>
    <xdr:cxnSp macro="">
      <xdr:nvCxnSpPr>
        <xdr:cNvPr id="12" name="直線矢印コネクタ 11"/>
        <xdr:cNvCxnSpPr/>
      </xdr:nvCxnSpPr>
      <xdr:spPr>
        <a:xfrm flipH="1">
          <a:off x="3429000" y="42195750"/>
          <a:ext cx="2" cy="10221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280</xdr:row>
      <xdr:rowOff>9524</xdr:rowOff>
    </xdr:from>
    <xdr:to>
      <xdr:col>35</xdr:col>
      <xdr:colOff>38100</xdr:colOff>
      <xdr:row>282</xdr:row>
      <xdr:rowOff>228599</xdr:rowOff>
    </xdr:to>
    <xdr:sp macro="" textlink="">
      <xdr:nvSpPr>
        <xdr:cNvPr id="13" name="テキスト ボックス 12"/>
        <xdr:cNvSpPr txBox="1"/>
      </xdr:nvSpPr>
      <xdr:spPr>
        <a:xfrm>
          <a:off x="2419350" y="43900724"/>
          <a:ext cx="4619625" cy="92392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Ａ．都道府県及び関西広域連合（４２）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７，２２６百万円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（補助額１位：関西広域連合７９２</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72278</xdr:colOff>
      <xdr:row>282</xdr:row>
      <xdr:rowOff>307414</xdr:rowOff>
    </xdr:from>
    <xdr:to>
      <xdr:col>33</xdr:col>
      <xdr:colOff>25400</xdr:colOff>
      <xdr:row>284</xdr:row>
      <xdr:rowOff>203200</xdr:rowOff>
    </xdr:to>
    <xdr:sp macro="" textlink="">
      <xdr:nvSpPr>
        <xdr:cNvPr id="14" name="テキスト ボックス 13"/>
        <xdr:cNvSpPr txBox="1"/>
      </xdr:nvSpPr>
      <xdr:spPr>
        <a:xfrm>
          <a:off x="2472578" y="44903464"/>
          <a:ext cx="4153647" cy="60063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190500</xdr:colOff>
      <xdr:row>284</xdr:row>
      <xdr:rowOff>0</xdr:rowOff>
    </xdr:from>
    <xdr:to>
      <xdr:col>17</xdr:col>
      <xdr:colOff>2</xdr:colOff>
      <xdr:row>286</xdr:row>
      <xdr:rowOff>609600</xdr:rowOff>
    </xdr:to>
    <xdr:cxnSp macro="">
      <xdr:nvCxnSpPr>
        <xdr:cNvPr id="16" name="直線矢印コネクタ 15"/>
        <xdr:cNvCxnSpPr/>
      </xdr:nvCxnSpPr>
      <xdr:spPr>
        <a:xfrm flipH="1">
          <a:off x="3390900" y="45300900"/>
          <a:ext cx="9527" cy="16287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3922</xdr:colOff>
      <xdr:row>287</xdr:row>
      <xdr:rowOff>94689</xdr:rowOff>
    </xdr:from>
    <xdr:to>
      <xdr:col>19</xdr:col>
      <xdr:colOff>96792</xdr:colOff>
      <xdr:row>287</xdr:row>
      <xdr:rowOff>331053</xdr:rowOff>
    </xdr:to>
    <xdr:sp macro="" textlink="">
      <xdr:nvSpPr>
        <xdr:cNvPr id="17" name="テキスト ボックス 16"/>
        <xdr:cNvSpPr txBox="1"/>
      </xdr:nvSpPr>
      <xdr:spPr>
        <a:xfrm>
          <a:off x="1604122" y="47081514"/>
          <a:ext cx="2293145" cy="23636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287</xdr:row>
      <xdr:rowOff>609600</xdr:rowOff>
    </xdr:from>
    <xdr:to>
      <xdr:col>30</xdr:col>
      <xdr:colOff>168089</xdr:colOff>
      <xdr:row>290</xdr:row>
      <xdr:rowOff>2400</xdr:rowOff>
    </xdr:to>
    <xdr:sp macro="" textlink="">
      <xdr:nvSpPr>
        <xdr:cNvPr id="18" name="テキスト ボックス 17"/>
        <xdr:cNvSpPr txBox="1"/>
      </xdr:nvSpPr>
      <xdr:spPr>
        <a:xfrm>
          <a:off x="2439521" y="43774659"/>
          <a:ext cx="3779744" cy="65906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Ｂ．関西広域連合及び連合内医療機関（６）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７９２百万円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公立豊岡病院組合立豊岡病院１４８</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85725</xdr:colOff>
      <xdr:row>290</xdr:row>
      <xdr:rowOff>57150</xdr:rowOff>
    </xdr:from>
    <xdr:to>
      <xdr:col>27</xdr:col>
      <xdr:colOff>168729</xdr:colOff>
      <xdr:row>293</xdr:row>
      <xdr:rowOff>165100</xdr:rowOff>
    </xdr:to>
    <xdr:sp macro="" textlink="">
      <xdr:nvSpPr>
        <xdr:cNvPr id="19" name="テキスト ボックス 18"/>
        <xdr:cNvSpPr txBox="1"/>
      </xdr:nvSpPr>
      <xdr:spPr>
        <a:xfrm>
          <a:off x="2686050" y="48310800"/>
          <a:ext cx="2883354" cy="1250950"/>
        </a:xfrm>
        <a:prstGeom prst="rect">
          <a:avLst/>
        </a:prstGeom>
        <a:solidFill>
          <a:sysClr val="window" lastClr="FFFFFF"/>
        </a:solidFill>
        <a:ln w="9525" cmpd="sng">
          <a:solidFill>
            <a:sysClr val="window" lastClr="FFFFFF"/>
          </a:solid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ドクターヘリの運航経費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搭乗医師・看護師確保経費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運航調整委員会経費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ドクターヘリ運航調整委員会経費</a:t>
          </a:r>
          <a:r>
            <a:rPr kumimoji="1" lang="en-US" altLang="ja-JP" sz="1100" b="0" i="0" baseline="0">
              <a:effectLst/>
              <a:latin typeface="+mn-lt"/>
              <a:ea typeface="+mn-ea"/>
              <a:cs typeface="+mn-cs"/>
            </a:rPr>
            <a:t>】</a:t>
          </a:r>
        </a:p>
        <a:p>
          <a:pPr eaLnBrk="1" fontAlgn="auto" latinLnBrk="0" hangingPunct="1"/>
          <a:r>
            <a:rPr kumimoji="1" lang="en-US" altLang="ja-JP" sz="1100" b="0" i="0" baseline="0">
              <a:effectLst/>
              <a:latin typeface="+mn-lt"/>
              <a:ea typeface="+mn-ea"/>
              <a:cs typeface="+mn-cs"/>
            </a:rPr>
            <a:t>【</a:t>
          </a:r>
          <a:r>
            <a:rPr lang="ja-JP" altLang="en-US">
              <a:effectLst/>
            </a:rPr>
            <a:t>ドクターヘリレジストリ構築経費</a:t>
          </a:r>
          <a:r>
            <a:rPr lang="en-US" altLang="ja-JP">
              <a:effectLst/>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34</xdr:col>
      <xdr:colOff>0</xdr:colOff>
      <xdr:row>38</xdr:row>
      <xdr:rowOff>0</xdr:rowOff>
    </xdr:from>
    <xdr:ext cx="607859" cy="275717"/>
    <xdr:sp macro="" textlink="">
      <xdr:nvSpPr>
        <xdr:cNvPr id="20" name="テキスト ボックス 19"/>
        <xdr:cNvSpPr txBox="1"/>
      </xdr:nvSpPr>
      <xdr:spPr>
        <a:xfrm>
          <a:off x="6858000" y="129652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38</xdr:row>
      <xdr:rowOff>0</xdr:rowOff>
    </xdr:from>
    <xdr:ext cx="607859" cy="275717"/>
    <xdr:sp macro="" textlink="">
      <xdr:nvSpPr>
        <xdr:cNvPr id="21" name="テキスト ボックス 20"/>
        <xdr:cNvSpPr txBox="1"/>
      </xdr:nvSpPr>
      <xdr:spPr>
        <a:xfrm>
          <a:off x="7664824" y="129652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44</xdr:col>
      <xdr:colOff>190500</xdr:colOff>
      <xdr:row>12</xdr:row>
      <xdr:rowOff>0</xdr:rowOff>
    </xdr:from>
    <xdr:ext cx="1000530" cy="275717"/>
    <xdr:sp macro="" textlink="">
      <xdr:nvSpPr>
        <xdr:cNvPr id="22" name="テキスト ボックス 21"/>
        <xdr:cNvSpPr txBox="1"/>
      </xdr:nvSpPr>
      <xdr:spPr>
        <a:xfrm>
          <a:off x="9065559"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23</xdr:col>
      <xdr:colOff>44823</xdr:colOff>
      <xdr:row>22</xdr:row>
      <xdr:rowOff>33618</xdr:rowOff>
    </xdr:from>
    <xdr:ext cx="1000530" cy="275717"/>
    <xdr:sp macro="" textlink="">
      <xdr:nvSpPr>
        <xdr:cNvPr id="23" name="テキスト ボックス 22"/>
        <xdr:cNvSpPr txBox="1"/>
      </xdr:nvSpPr>
      <xdr:spPr>
        <a:xfrm>
          <a:off x="4684058" y="881903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2" zoomScale="85" zoomScaleNormal="75" zoomScaleSheetLayoutView="85" zoomScalePageLayoutView="85" workbookViewId="0">
      <selection activeCell="J242" sqref="J242:L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8">
        <v>2022</v>
      </c>
      <c r="AE2" s="848"/>
      <c r="AF2" s="848"/>
      <c r="AG2" s="848"/>
      <c r="AH2" s="848"/>
      <c r="AI2" s="75" t="s">
        <v>284</v>
      </c>
      <c r="AJ2" s="848" t="s">
        <v>634</v>
      </c>
      <c r="AK2" s="848"/>
      <c r="AL2" s="848"/>
      <c r="AM2" s="848"/>
      <c r="AN2" s="75" t="s">
        <v>284</v>
      </c>
      <c r="AO2" s="848">
        <v>21</v>
      </c>
      <c r="AP2" s="848"/>
      <c r="AQ2" s="848"/>
      <c r="AR2" s="76" t="s">
        <v>284</v>
      </c>
      <c r="AS2" s="849">
        <v>3</v>
      </c>
      <c r="AT2" s="849"/>
      <c r="AU2" s="849"/>
      <c r="AV2" s="75" t="str">
        <f>IF(AW2="","","-")</f>
        <v>-</v>
      </c>
      <c r="AW2" s="850">
        <v>1</v>
      </c>
      <c r="AX2" s="850"/>
    </row>
    <row r="3" spans="1:50" ht="21" customHeight="1" thickBot="1" x14ac:dyDescent="0.2">
      <c r="A3" s="851" t="s">
        <v>597</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59</v>
      </c>
      <c r="AJ3" s="853" t="s">
        <v>607</v>
      </c>
      <c r="AK3" s="853"/>
      <c r="AL3" s="853"/>
      <c r="AM3" s="853"/>
      <c r="AN3" s="853"/>
      <c r="AO3" s="853"/>
      <c r="AP3" s="853"/>
      <c r="AQ3" s="853"/>
      <c r="AR3" s="853"/>
      <c r="AS3" s="853"/>
      <c r="AT3" s="853"/>
      <c r="AU3" s="853"/>
      <c r="AV3" s="853"/>
      <c r="AW3" s="853"/>
      <c r="AX3" s="24" t="s">
        <v>60</v>
      </c>
    </row>
    <row r="4" spans="1:50" ht="24.75" customHeight="1" x14ac:dyDescent="0.15">
      <c r="A4" s="823" t="s">
        <v>23</v>
      </c>
      <c r="B4" s="824"/>
      <c r="C4" s="824"/>
      <c r="D4" s="824"/>
      <c r="E4" s="824"/>
      <c r="F4" s="824"/>
      <c r="G4" s="825" t="s">
        <v>608</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609</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62</v>
      </c>
      <c r="B5" s="836"/>
      <c r="C5" s="836"/>
      <c r="D5" s="836"/>
      <c r="E5" s="836"/>
      <c r="F5" s="837"/>
      <c r="G5" s="838" t="s">
        <v>365</v>
      </c>
      <c r="H5" s="839"/>
      <c r="I5" s="839"/>
      <c r="J5" s="839"/>
      <c r="K5" s="839"/>
      <c r="L5" s="839"/>
      <c r="M5" s="840" t="s">
        <v>61</v>
      </c>
      <c r="N5" s="841"/>
      <c r="O5" s="841"/>
      <c r="P5" s="841"/>
      <c r="Q5" s="841"/>
      <c r="R5" s="842"/>
      <c r="S5" s="843" t="s">
        <v>610</v>
      </c>
      <c r="T5" s="839"/>
      <c r="U5" s="839"/>
      <c r="V5" s="839"/>
      <c r="W5" s="839"/>
      <c r="X5" s="844"/>
      <c r="Y5" s="845" t="s">
        <v>3</v>
      </c>
      <c r="Z5" s="846"/>
      <c r="AA5" s="846"/>
      <c r="AB5" s="846"/>
      <c r="AC5" s="846"/>
      <c r="AD5" s="847"/>
      <c r="AE5" s="868" t="s">
        <v>636</v>
      </c>
      <c r="AF5" s="868"/>
      <c r="AG5" s="868"/>
      <c r="AH5" s="868"/>
      <c r="AI5" s="868"/>
      <c r="AJ5" s="868"/>
      <c r="AK5" s="868"/>
      <c r="AL5" s="868"/>
      <c r="AM5" s="868"/>
      <c r="AN5" s="868"/>
      <c r="AO5" s="868"/>
      <c r="AP5" s="869"/>
      <c r="AQ5" s="870" t="s">
        <v>637</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54" t="s">
        <v>20</v>
      </c>
      <c r="B7" s="855"/>
      <c r="C7" s="855"/>
      <c r="D7" s="855"/>
      <c r="E7" s="855"/>
      <c r="F7" s="856"/>
      <c r="G7" s="878" t="s">
        <v>611</v>
      </c>
      <c r="H7" s="879"/>
      <c r="I7" s="879"/>
      <c r="J7" s="879"/>
      <c r="K7" s="879"/>
      <c r="L7" s="879"/>
      <c r="M7" s="879"/>
      <c r="N7" s="879"/>
      <c r="O7" s="879"/>
      <c r="P7" s="879"/>
      <c r="Q7" s="879"/>
      <c r="R7" s="879"/>
      <c r="S7" s="879"/>
      <c r="T7" s="879"/>
      <c r="U7" s="879"/>
      <c r="V7" s="879"/>
      <c r="W7" s="879"/>
      <c r="X7" s="880"/>
      <c r="Y7" s="881" t="s">
        <v>269</v>
      </c>
      <c r="Z7" s="700"/>
      <c r="AA7" s="700"/>
      <c r="AB7" s="700"/>
      <c r="AC7" s="700"/>
      <c r="AD7" s="882"/>
      <c r="AE7" s="810" t="s">
        <v>612</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4" t="s">
        <v>185</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186</v>
      </c>
      <c r="Z8" s="861"/>
      <c r="AA8" s="861"/>
      <c r="AB8" s="861"/>
      <c r="AC8" s="861"/>
      <c r="AD8" s="862"/>
      <c r="AE8" s="863" t="str">
        <f>入力規則等!K13</f>
        <v>社会保障</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3" t="s">
        <v>21</v>
      </c>
      <c r="B9" s="784"/>
      <c r="C9" s="784"/>
      <c r="D9" s="784"/>
      <c r="E9" s="784"/>
      <c r="F9" s="784"/>
      <c r="G9" s="865" t="s">
        <v>676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1" t="s">
        <v>27</v>
      </c>
      <c r="B10" s="772"/>
      <c r="C10" s="772"/>
      <c r="D10" s="772"/>
      <c r="E10" s="772"/>
      <c r="F10" s="772"/>
      <c r="G10" s="773" t="s">
        <v>677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771" t="s">
        <v>5</v>
      </c>
      <c r="B11" s="772"/>
      <c r="C11" s="772"/>
      <c r="D11" s="772"/>
      <c r="E11" s="772"/>
      <c r="F11" s="776"/>
      <c r="G11" s="777" t="str">
        <f>入力規則等!P10</f>
        <v>補助</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6"/>
    </row>
    <row r="13" spans="1:50" ht="21" customHeight="1" x14ac:dyDescent="0.15">
      <c r="A13" s="320"/>
      <c r="B13" s="321"/>
      <c r="C13" s="321"/>
      <c r="D13" s="321"/>
      <c r="E13" s="321"/>
      <c r="F13" s="322"/>
      <c r="G13" s="800" t="s">
        <v>6</v>
      </c>
      <c r="H13" s="801"/>
      <c r="I13" s="817" t="s">
        <v>7</v>
      </c>
      <c r="J13" s="818"/>
      <c r="K13" s="818"/>
      <c r="L13" s="818"/>
      <c r="M13" s="818"/>
      <c r="N13" s="818"/>
      <c r="O13" s="819"/>
      <c r="P13" s="711"/>
      <c r="Q13" s="712"/>
      <c r="R13" s="712"/>
      <c r="S13" s="712"/>
      <c r="T13" s="712"/>
      <c r="U13" s="712"/>
      <c r="V13" s="713"/>
      <c r="W13" s="711"/>
      <c r="X13" s="712"/>
      <c r="Y13" s="712"/>
      <c r="Z13" s="712"/>
      <c r="AA13" s="712"/>
      <c r="AB13" s="712"/>
      <c r="AC13" s="713"/>
      <c r="AD13" s="711"/>
      <c r="AE13" s="712"/>
      <c r="AF13" s="712"/>
      <c r="AG13" s="712"/>
      <c r="AH13" s="712"/>
      <c r="AI13" s="712"/>
      <c r="AJ13" s="713"/>
      <c r="AK13" s="711"/>
      <c r="AL13" s="712"/>
      <c r="AM13" s="712"/>
      <c r="AN13" s="712"/>
      <c r="AO13" s="712"/>
      <c r="AP13" s="712"/>
      <c r="AQ13" s="713"/>
      <c r="AR13" s="748"/>
      <c r="AS13" s="749"/>
      <c r="AT13" s="749"/>
      <c r="AU13" s="749"/>
      <c r="AV13" s="749"/>
      <c r="AW13" s="749"/>
      <c r="AX13" s="820"/>
    </row>
    <row r="14" spans="1:50" ht="21" customHeight="1" x14ac:dyDescent="0.15">
      <c r="A14" s="320"/>
      <c r="B14" s="321"/>
      <c r="C14" s="321"/>
      <c r="D14" s="321"/>
      <c r="E14" s="321"/>
      <c r="F14" s="322"/>
      <c r="G14" s="802"/>
      <c r="H14" s="803"/>
      <c r="I14" s="795" t="s">
        <v>8</v>
      </c>
      <c r="J14" s="796"/>
      <c r="K14" s="796"/>
      <c r="L14" s="796"/>
      <c r="M14" s="796"/>
      <c r="N14" s="796"/>
      <c r="O14" s="797"/>
      <c r="P14" s="711" t="s">
        <v>642</v>
      </c>
      <c r="Q14" s="712"/>
      <c r="R14" s="712"/>
      <c r="S14" s="712"/>
      <c r="T14" s="712"/>
      <c r="U14" s="712"/>
      <c r="V14" s="713"/>
      <c r="W14" s="711"/>
      <c r="X14" s="712"/>
      <c r="Y14" s="712"/>
      <c r="Z14" s="712"/>
      <c r="AA14" s="712"/>
      <c r="AB14" s="712"/>
      <c r="AC14" s="713"/>
      <c r="AD14" s="711" t="s">
        <v>643</v>
      </c>
      <c r="AE14" s="712"/>
      <c r="AF14" s="712"/>
      <c r="AG14" s="712"/>
      <c r="AH14" s="712"/>
      <c r="AI14" s="712"/>
      <c r="AJ14" s="713"/>
      <c r="AK14" s="711" t="s">
        <v>702</v>
      </c>
      <c r="AL14" s="712"/>
      <c r="AM14" s="712"/>
      <c r="AN14" s="712"/>
      <c r="AO14" s="712"/>
      <c r="AP14" s="712"/>
      <c r="AQ14" s="713"/>
      <c r="AR14" s="806"/>
      <c r="AS14" s="806"/>
      <c r="AT14" s="806"/>
      <c r="AU14" s="806"/>
      <c r="AV14" s="806"/>
      <c r="AW14" s="806"/>
      <c r="AX14" s="807"/>
    </row>
    <row r="15" spans="1:50" ht="21" customHeight="1" x14ac:dyDescent="0.15">
      <c r="A15" s="320"/>
      <c r="B15" s="321"/>
      <c r="C15" s="321"/>
      <c r="D15" s="321"/>
      <c r="E15" s="321"/>
      <c r="F15" s="322"/>
      <c r="G15" s="802"/>
      <c r="H15" s="803"/>
      <c r="I15" s="795" t="s">
        <v>47</v>
      </c>
      <c r="J15" s="808"/>
      <c r="K15" s="808"/>
      <c r="L15" s="808"/>
      <c r="M15" s="808"/>
      <c r="N15" s="808"/>
      <c r="O15" s="809"/>
      <c r="P15" s="711" t="s">
        <v>613</v>
      </c>
      <c r="Q15" s="712"/>
      <c r="R15" s="712"/>
      <c r="S15" s="712"/>
      <c r="T15" s="712"/>
      <c r="U15" s="712"/>
      <c r="V15" s="713"/>
      <c r="W15" s="711" t="s">
        <v>613</v>
      </c>
      <c r="X15" s="712"/>
      <c r="Y15" s="712"/>
      <c r="Z15" s="712"/>
      <c r="AA15" s="712"/>
      <c r="AB15" s="712"/>
      <c r="AC15" s="713"/>
      <c r="AD15" s="711" t="s">
        <v>613</v>
      </c>
      <c r="AE15" s="712"/>
      <c r="AF15" s="712"/>
      <c r="AG15" s="712"/>
      <c r="AH15" s="712"/>
      <c r="AI15" s="712"/>
      <c r="AJ15" s="713"/>
      <c r="AK15" s="711" t="s">
        <v>697</v>
      </c>
      <c r="AL15" s="712"/>
      <c r="AM15" s="712"/>
      <c r="AN15" s="712"/>
      <c r="AO15" s="712"/>
      <c r="AP15" s="712"/>
      <c r="AQ15" s="713"/>
      <c r="AR15" s="711" t="s">
        <v>703</v>
      </c>
      <c r="AS15" s="712"/>
      <c r="AT15" s="712"/>
      <c r="AU15" s="712"/>
      <c r="AV15" s="712"/>
      <c r="AW15" s="712"/>
      <c r="AX15" s="821"/>
    </row>
    <row r="16" spans="1:50" ht="21" customHeight="1" x14ac:dyDescent="0.15">
      <c r="A16" s="320"/>
      <c r="B16" s="321"/>
      <c r="C16" s="321"/>
      <c r="D16" s="321"/>
      <c r="E16" s="321"/>
      <c r="F16" s="322"/>
      <c r="G16" s="802"/>
      <c r="H16" s="803"/>
      <c r="I16" s="795" t="s">
        <v>48</v>
      </c>
      <c r="J16" s="808"/>
      <c r="K16" s="808"/>
      <c r="L16" s="808"/>
      <c r="M16" s="808"/>
      <c r="N16" s="808"/>
      <c r="O16" s="809"/>
      <c r="P16" s="711" t="s">
        <v>613</v>
      </c>
      <c r="Q16" s="712"/>
      <c r="R16" s="712"/>
      <c r="S16" s="712"/>
      <c r="T16" s="712"/>
      <c r="U16" s="712"/>
      <c r="V16" s="713"/>
      <c r="W16" s="711" t="s">
        <v>613</v>
      </c>
      <c r="X16" s="712"/>
      <c r="Y16" s="712"/>
      <c r="Z16" s="712"/>
      <c r="AA16" s="712"/>
      <c r="AB16" s="712"/>
      <c r="AC16" s="713"/>
      <c r="AD16" s="711" t="s">
        <v>613</v>
      </c>
      <c r="AE16" s="712"/>
      <c r="AF16" s="712"/>
      <c r="AG16" s="712"/>
      <c r="AH16" s="712"/>
      <c r="AI16" s="712"/>
      <c r="AJ16" s="713"/>
      <c r="AK16" s="711" t="s">
        <v>702</v>
      </c>
      <c r="AL16" s="712"/>
      <c r="AM16" s="712"/>
      <c r="AN16" s="712"/>
      <c r="AO16" s="712"/>
      <c r="AP16" s="712"/>
      <c r="AQ16" s="713"/>
      <c r="AR16" s="813"/>
      <c r="AS16" s="814"/>
      <c r="AT16" s="814"/>
      <c r="AU16" s="814"/>
      <c r="AV16" s="814"/>
      <c r="AW16" s="814"/>
      <c r="AX16" s="815"/>
    </row>
    <row r="17" spans="1:50" ht="24.75" customHeight="1" x14ac:dyDescent="0.15">
      <c r="A17" s="320"/>
      <c r="B17" s="321"/>
      <c r="C17" s="321"/>
      <c r="D17" s="321"/>
      <c r="E17" s="321"/>
      <c r="F17" s="322"/>
      <c r="G17" s="802"/>
      <c r="H17" s="803"/>
      <c r="I17" s="795" t="s">
        <v>46</v>
      </c>
      <c r="J17" s="796"/>
      <c r="K17" s="796"/>
      <c r="L17" s="796"/>
      <c r="M17" s="796"/>
      <c r="N17" s="796"/>
      <c r="O17" s="797"/>
      <c r="P17" s="711" t="s">
        <v>613</v>
      </c>
      <c r="Q17" s="712"/>
      <c r="R17" s="712"/>
      <c r="S17" s="712"/>
      <c r="T17" s="712"/>
      <c r="U17" s="712"/>
      <c r="V17" s="713"/>
      <c r="W17" s="711" t="s">
        <v>613</v>
      </c>
      <c r="X17" s="712"/>
      <c r="Y17" s="712"/>
      <c r="Z17" s="712"/>
      <c r="AA17" s="712"/>
      <c r="AB17" s="712"/>
      <c r="AC17" s="713"/>
      <c r="AD17" s="711" t="s">
        <v>613</v>
      </c>
      <c r="AE17" s="712"/>
      <c r="AF17" s="712"/>
      <c r="AG17" s="712"/>
      <c r="AH17" s="712"/>
      <c r="AI17" s="712"/>
      <c r="AJ17" s="713"/>
      <c r="AK17" s="711" t="s">
        <v>702</v>
      </c>
      <c r="AL17" s="712"/>
      <c r="AM17" s="712"/>
      <c r="AN17" s="712"/>
      <c r="AO17" s="712"/>
      <c r="AP17" s="712"/>
      <c r="AQ17" s="713"/>
      <c r="AR17" s="798"/>
      <c r="AS17" s="798"/>
      <c r="AT17" s="798"/>
      <c r="AU17" s="798"/>
      <c r="AV17" s="798"/>
      <c r="AW17" s="798"/>
      <c r="AX17" s="799"/>
    </row>
    <row r="18" spans="1:50" ht="24.75" customHeight="1" x14ac:dyDescent="0.15">
      <c r="A18" s="320"/>
      <c r="B18" s="321"/>
      <c r="C18" s="321"/>
      <c r="D18" s="321"/>
      <c r="E18" s="321"/>
      <c r="F18" s="322"/>
      <c r="G18" s="804"/>
      <c r="H18" s="805"/>
      <c r="I18" s="788" t="s">
        <v>18</v>
      </c>
      <c r="J18" s="789"/>
      <c r="K18" s="789"/>
      <c r="L18" s="789"/>
      <c r="M18" s="789"/>
      <c r="N18" s="789"/>
      <c r="O18" s="790"/>
      <c r="P18" s="791">
        <f>SUM(P13:V17)</f>
        <v>0</v>
      </c>
      <c r="Q18" s="792"/>
      <c r="R18" s="792"/>
      <c r="S18" s="792"/>
      <c r="T18" s="792"/>
      <c r="U18" s="792"/>
      <c r="V18" s="793"/>
      <c r="W18" s="791">
        <f>SUM(W13:AC17)</f>
        <v>0</v>
      </c>
      <c r="X18" s="792"/>
      <c r="Y18" s="792"/>
      <c r="Z18" s="792"/>
      <c r="AA18" s="792"/>
      <c r="AB18" s="792"/>
      <c r="AC18" s="793"/>
      <c r="AD18" s="791">
        <f>SUM(AD13:AJ17)</f>
        <v>0</v>
      </c>
      <c r="AE18" s="792"/>
      <c r="AF18" s="792"/>
      <c r="AG18" s="792"/>
      <c r="AH18" s="792"/>
      <c r="AI18" s="792"/>
      <c r="AJ18" s="793"/>
      <c r="AK18" s="791">
        <f>SUM(AK13:AQ17)</f>
        <v>0</v>
      </c>
      <c r="AL18" s="792"/>
      <c r="AM18" s="792"/>
      <c r="AN18" s="792"/>
      <c r="AO18" s="792"/>
      <c r="AP18" s="792"/>
      <c r="AQ18" s="793"/>
      <c r="AR18" s="791">
        <f>SUM(AR13:AX17)</f>
        <v>0</v>
      </c>
      <c r="AS18" s="792"/>
      <c r="AT18" s="792"/>
      <c r="AU18" s="792"/>
      <c r="AV18" s="792"/>
      <c r="AW18" s="792"/>
      <c r="AX18" s="794"/>
    </row>
    <row r="19" spans="1:50" ht="24.75" customHeight="1" x14ac:dyDescent="0.15">
      <c r="A19" s="320"/>
      <c r="B19" s="321"/>
      <c r="C19" s="321"/>
      <c r="D19" s="321"/>
      <c r="E19" s="321"/>
      <c r="F19" s="322"/>
      <c r="G19" s="763" t="s">
        <v>9</v>
      </c>
      <c r="H19" s="764"/>
      <c r="I19" s="764"/>
      <c r="J19" s="764"/>
      <c r="K19" s="764"/>
      <c r="L19" s="764"/>
      <c r="M19" s="764"/>
      <c r="N19" s="764"/>
      <c r="O19" s="764"/>
      <c r="P19" s="711">
        <v>6866</v>
      </c>
      <c r="Q19" s="712"/>
      <c r="R19" s="712"/>
      <c r="S19" s="712"/>
      <c r="T19" s="712"/>
      <c r="U19" s="712"/>
      <c r="V19" s="713"/>
      <c r="W19" s="711">
        <v>6566</v>
      </c>
      <c r="X19" s="712"/>
      <c r="Y19" s="712"/>
      <c r="Z19" s="712"/>
      <c r="AA19" s="712"/>
      <c r="AB19" s="712"/>
      <c r="AC19" s="713"/>
      <c r="AD19" s="711">
        <v>7226</v>
      </c>
      <c r="AE19" s="712"/>
      <c r="AF19" s="712"/>
      <c r="AG19" s="712"/>
      <c r="AH19" s="712"/>
      <c r="AI19" s="712"/>
      <c r="AJ19" s="713"/>
      <c r="AK19" s="760"/>
      <c r="AL19" s="760"/>
      <c r="AM19" s="760"/>
      <c r="AN19" s="760"/>
      <c r="AO19" s="760"/>
      <c r="AP19" s="760"/>
      <c r="AQ19" s="760"/>
      <c r="AR19" s="760"/>
      <c r="AS19" s="760"/>
      <c r="AT19" s="760"/>
      <c r="AU19" s="760"/>
      <c r="AV19" s="760"/>
      <c r="AW19" s="760"/>
      <c r="AX19" s="762"/>
    </row>
    <row r="20" spans="1:50" ht="24.75" customHeight="1" x14ac:dyDescent="0.15">
      <c r="A20" s="320"/>
      <c r="B20" s="321"/>
      <c r="C20" s="321"/>
      <c r="D20" s="321"/>
      <c r="E20" s="321"/>
      <c r="F20" s="322"/>
      <c r="G20" s="763" t="s">
        <v>10</v>
      </c>
      <c r="H20" s="764"/>
      <c r="I20" s="764"/>
      <c r="J20" s="764"/>
      <c r="K20" s="764"/>
      <c r="L20" s="764"/>
      <c r="M20" s="764"/>
      <c r="N20" s="764"/>
      <c r="O20" s="764"/>
      <c r="P20" s="759" t="str">
        <f>IF(P18=0, "-", SUM(P19)/P18)</f>
        <v>-</v>
      </c>
      <c r="Q20" s="759"/>
      <c r="R20" s="759"/>
      <c r="S20" s="759"/>
      <c r="T20" s="759"/>
      <c r="U20" s="759"/>
      <c r="V20" s="759"/>
      <c r="W20" s="759" t="str">
        <f>IF(W18=0, "-", SUM(W19)/W18)</f>
        <v>-</v>
      </c>
      <c r="X20" s="759"/>
      <c r="Y20" s="759"/>
      <c r="Z20" s="759"/>
      <c r="AA20" s="759"/>
      <c r="AB20" s="759"/>
      <c r="AC20" s="759"/>
      <c r="AD20" s="759" t="str">
        <f>IF(AD18=0, "-", SUM(AD19)/AD18)</f>
        <v>-</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239</v>
      </c>
      <c r="H21" s="758"/>
      <c r="I21" s="758"/>
      <c r="J21" s="758"/>
      <c r="K21" s="758"/>
      <c r="L21" s="758"/>
      <c r="M21" s="758"/>
      <c r="N21" s="758"/>
      <c r="O21" s="758"/>
      <c r="P21" s="759" t="e">
        <f>IF(P19=0, "-", SUM(P19)/SUM(P13,P14))</f>
        <v>#DIV/0!</v>
      </c>
      <c r="Q21" s="759"/>
      <c r="R21" s="759"/>
      <c r="S21" s="759"/>
      <c r="T21" s="759"/>
      <c r="U21" s="759"/>
      <c r="V21" s="759"/>
      <c r="W21" s="759" t="e">
        <f>IF(W19=0, "-", SUM(W19)/SUM(W13,W14))</f>
        <v>#DIV/0!</v>
      </c>
      <c r="X21" s="759"/>
      <c r="Y21" s="759"/>
      <c r="Z21" s="759"/>
      <c r="AA21" s="759"/>
      <c r="AB21" s="759"/>
      <c r="AC21" s="759"/>
      <c r="AD21" s="759" t="e">
        <f>IF(AD19=0, "-", SUM(AD19)/SUM(AD13,AD14))</f>
        <v>#DIV/0!</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7" t="s">
        <v>592</v>
      </c>
      <c r="B22" s="718"/>
      <c r="C22" s="718"/>
      <c r="D22" s="718"/>
      <c r="E22" s="718"/>
      <c r="F22" s="719"/>
      <c r="G22" s="723" t="s">
        <v>229</v>
      </c>
      <c r="H22" s="563"/>
      <c r="I22" s="563"/>
      <c r="J22" s="563"/>
      <c r="K22" s="563"/>
      <c r="L22" s="563"/>
      <c r="M22" s="563"/>
      <c r="N22" s="563"/>
      <c r="O22" s="564"/>
      <c r="P22" s="724" t="s">
        <v>590</v>
      </c>
      <c r="Q22" s="563"/>
      <c r="R22" s="563"/>
      <c r="S22" s="563"/>
      <c r="T22" s="563"/>
      <c r="U22" s="563"/>
      <c r="V22" s="564"/>
      <c r="W22" s="724" t="s">
        <v>591</v>
      </c>
      <c r="X22" s="563"/>
      <c r="Y22" s="563"/>
      <c r="Z22" s="563"/>
      <c r="AA22" s="563"/>
      <c r="AB22" s="563"/>
      <c r="AC22" s="564"/>
      <c r="AD22" s="724" t="s">
        <v>228</v>
      </c>
      <c r="AE22" s="563"/>
      <c r="AF22" s="563"/>
      <c r="AG22" s="563"/>
      <c r="AH22" s="563"/>
      <c r="AI22" s="563"/>
      <c r="AJ22" s="563"/>
      <c r="AK22" s="563"/>
      <c r="AL22" s="563"/>
      <c r="AM22" s="563"/>
      <c r="AN22" s="563"/>
      <c r="AO22" s="563"/>
      <c r="AP22" s="563"/>
      <c r="AQ22" s="563"/>
      <c r="AR22" s="563"/>
      <c r="AS22" s="563"/>
      <c r="AT22" s="563"/>
      <c r="AU22" s="563"/>
      <c r="AV22" s="563"/>
      <c r="AW22" s="563"/>
      <c r="AX22" s="744"/>
    </row>
    <row r="23" spans="1:50" ht="25.5" customHeight="1" x14ac:dyDescent="0.15">
      <c r="A23" s="720"/>
      <c r="B23" s="721"/>
      <c r="C23" s="721"/>
      <c r="D23" s="721"/>
      <c r="E23" s="721"/>
      <c r="F23" s="722"/>
      <c r="G23" s="745" t="s">
        <v>614</v>
      </c>
      <c r="H23" s="746"/>
      <c r="I23" s="746"/>
      <c r="J23" s="746"/>
      <c r="K23" s="746"/>
      <c r="L23" s="746"/>
      <c r="M23" s="746"/>
      <c r="N23" s="746"/>
      <c r="O23" s="747"/>
      <c r="P23" s="748"/>
      <c r="Q23" s="749"/>
      <c r="R23" s="749"/>
      <c r="S23" s="749"/>
      <c r="T23" s="749"/>
      <c r="U23" s="749"/>
      <c r="V23" s="750"/>
      <c r="W23" s="748"/>
      <c r="X23" s="749"/>
      <c r="Y23" s="749"/>
      <c r="Z23" s="749"/>
      <c r="AA23" s="749"/>
      <c r="AB23" s="749"/>
      <c r="AC23" s="750"/>
      <c r="AD23" s="751"/>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hidden="1" customHeight="1" x14ac:dyDescent="0.15">
      <c r="A24" s="720"/>
      <c r="B24" s="721"/>
      <c r="C24" s="721"/>
      <c r="D24" s="721"/>
      <c r="E24" s="721"/>
      <c r="F24" s="722"/>
      <c r="G24" s="714"/>
      <c r="H24" s="715"/>
      <c r="I24" s="715"/>
      <c r="J24" s="715"/>
      <c r="K24" s="715"/>
      <c r="L24" s="715"/>
      <c r="M24" s="715"/>
      <c r="N24" s="715"/>
      <c r="O24" s="716"/>
      <c r="P24" s="711"/>
      <c r="Q24" s="712"/>
      <c r="R24" s="712"/>
      <c r="S24" s="712"/>
      <c r="T24" s="712"/>
      <c r="U24" s="712"/>
      <c r="V24" s="713"/>
      <c r="W24" s="711"/>
      <c r="X24" s="712"/>
      <c r="Y24" s="712"/>
      <c r="Z24" s="712"/>
      <c r="AA24" s="712"/>
      <c r="AB24" s="712"/>
      <c r="AC24" s="713"/>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hidden="1" customHeight="1" x14ac:dyDescent="0.15">
      <c r="A25" s="720"/>
      <c r="B25" s="721"/>
      <c r="C25" s="721"/>
      <c r="D25" s="721"/>
      <c r="E25" s="721"/>
      <c r="F25" s="722"/>
      <c r="G25" s="714"/>
      <c r="H25" s="715"/>
      <c r="I25" s="715"/>
      <c r="J25" s="715"/>
      <c r="K25" s="715"/>
      <c r="L25" s="715"/>
      <c r="M25" s="715"/>
      <c r="N25" s="715"/>
      <c r="O25" s="716"/>
      <c r="P25" s="711"/>
      <c r="Q25" s="712"/>
      <c r="R25" s="712"/>
      <c r="S25" s="712"/>
      <c r="T25" s="712"/>
      <c r="U25" s="712"/>
      <c r="V25" s="713"/>
      <c r="W25" s="711"/>
      <c r="X25" s="712"/>
      <c r="Y25" s="712"/>
      <c r="Z25" s="712"/>
      <c r="AA25" s="712"/>
      <c r="AB25" s="712"/>
      <c r="AC25" s="713"/>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15">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15">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15">
      <c r="A28" s="720"/>
      <c r="B28" s="721"/>
      <c r="C28" s="721"/>
      <c r="D28" s="721"/>
      <c r="E28" s="721"/>
      <c r="F28" s="722"/>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0"/>
      <c r="B29" s="721"/>
      <c r="C29" s="721"/>
      <c r="D29" s="721"/>
      <c r="E29" s="721"/>
      <c r="F29" s="722"/>
      <c r="G29" s="303" t="s">
        <v>18</v>
      </c>
      <c r="H29" s="731"/>
      <c r="I29" s="731"/>
      <c r="J29" s="731"/>
      <c r="K29" s="731"/>
      <c r="L29" s="731"/>
      <c r="M29" s="731"/>
      <c r="N29" s="731"/>
      <c r="O29" s="732"/>
      <c r="P29" s="733">
        <f>AK13</f>
        <v>0</v>
      </c>
      <c r="Q29" s="734"/>
      <c r="R29" s="734"/>
      <c r="S29" s="734"/>
      <c r="T29" s="734"/>
      <c r="U29" s="734"/>
      <c r="V29" s="735"/>
      <c r="W29" s="736">
        <f>AR13</f>
        <v>0</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39" t="s">
        <v>579</v>
      </c>
      <c r="B30" s="740"/>
      <c r="C30" s="740"/>
      <c r="D30" s="740"/>
      <c r="E30" s="740"/>
      <c r="F30" s="741"/>
      <c r="G30" s="742" t="s">
        <v>678</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1" t="s">
        <v>580</v>
      </c>
      <c r="B31" s="153"/>
      <c r="C31" s="153"/>
      <c r="D31" s="153"/>
      <c r="E31" s="153"/>
      <c r="F31" s="154"/>
      <c r="G31" s="702" t="s">
        <v>572</v>
      </c>
      <c r="H31" s="703"/>
      <c r="I31" s="703"/>
      <c r="J31" s="703"/>
      <c r="K31" s="703"/>
      <c r="L31" s="703"/>
      <c r="M31" s="703"/>
      <c r="N31" s="703"/>
      <c r="O31" s="703"/>
      <c r="P31" s="704" t="s">
        <v>571</v>
      </c>
      <c r="Q31" s="703"/>
      <c r="R31" s="703"/>
      <c r="S31" s="703"/>
      <c r="T31" s="703"/>
      <c r="U31" s="703"/>
      <c r="V31" s="703"/>
      <c r="W31" s="703"/>
      <c r="X31" s="705"/>
      <c r="Y31" s="706"/>
      <c r="Z31" s="707"/>
      <c r="AA31" s="708"/>
      <c r="AB31" s="639" t="s">
        <v>11</v>
      </c>
      <c r="AC31" s="639"/>
      <c r="AD31" s="639"/>
      <c r="AE31" s="116" t="s">
        <v>416</v>
      </c>
      <c r="AF31" s="709"/>
      <c r="AG31" s="709"/>
      <c r="AH31" s="710"/>
      <c r="AI31" s="116" t="s">
        <v>568</v>
      </c>
      <c r="AJ31" s="709"/>
      <c r="AK31" s="709"/>
      <c r="AL31" s="710"/>
      <c r="AM31" s="116" t="s">
        <v>384</v>
      </c>
      <c r="AN31" s="709"/>
      <c r="AO31" s="709"/>
      <c r="AP31" s="710"/>
      <c r="AQ31" s="636" t="s">
        <v>415</v>
      </c>
      <c r="AR31" s="637"/>
      <c r="AS31" s="637"/>
      <c r="AT31" s="638"/>
      <c r="AU31" s="636" t="s">
        <v>593</v>
      </c>
      <c r="AV31" s="637"/>
      <c r="AW31" s="637"/>
      <c r="AX31" s="646"/>
    </row>
    <row r="32" spans="1:50" ht="49.5" customHeight="1" x14ac:dyDescent="0.15">
      <c r="A32" s="661"/>
      <c r="B32" s="153"/>
      <c r="C32" s="153"/>
      <c r="D32" s="153"/>
      <c r="E32" s="153"/>
      <c r="F32" s="154"/>
      <c r="G32" s="743" t="s">
        <v>678</v>
      </c>
      <c r="H32" s="648"/>
      <c r="I32" s="648"/>
      <c r="J32" s="648"/>
      <c r="K32" s="648"/>
      <c r="L32" s="648"/>
      <c r="M32" s="648"/>
      <c r="N32" s="648"/>
      <c r="O32" s="648"/>
      <c r="P32" s="651" t="s">
        <v>619</v>
      </c>
      <c r="Q32" s="652"/>
      <c r="R32" s="652"/>
      <c r="S32" s="652"/>
      <c r="T32" s="652"/>
      <c r="U32" s="652"/>
      <c r="V32" s="652"/>
      <c r="W32" s="652"/>
      <c r="X32" s="653"/>
      <c r="Y32" s="657" t="s">
        <v>51</v>
      </c>
      <c r="Z32" s="658"/>
      <c r="AA32" s="659"/>
      <c r="AB32" s="660" t="s">
        <v>620</v>
      </c>
      <c r="AC32" s="660"/>
      <c r="AD32" s="660"/>
      <c r="AE32" s="629">
        <v>53</v>
      </c>
      <c r="AF32" s="629"/>
      <c r="AG32" s="629"/>
      <c r="AH32" s="629"/>
      <c r="AI32" s="629">
        <v>53</v>
      </c>
      <c r="AJ32" s="629"/>
      <c r="AK32" s="629"/>
      <c r="AL32" s="629"/>
      <c r="AM32" s="629">
        <v>55</v>
      </c>
      <c r="AN32" s="629"/>
      <c r="AO32" s="629"/>
      <c r="AP32" s="629"/>
      <c r="AQ32" s="675" t="s">
        <v>679</v>
      </c>
      <c r="AR32" s="629"/>
      <c r="AS32" s="629"/>
      <c r="AT32" s="629"/>
      <c r="AU32" s="93" t="s">
        <v>679</v>
      </c>
      <c r="AV32" s="631"/>
      <c r="AW32" s="631"/>
      <c r="AX32" s="632"/>
    </row>
    <row r="33" spans="1:51" ht="49.5" customHeight="1" x14ac:dyDescent="0.15">
      <c r="A33" s="188"/>
      <c r="B33" s="158"/>
      <c r="C33" s="158"/>
      <c r="D33" s="158"/>
      <c r="E33" s="158"/>
      <c r="F33" s="159"/>
      <c r="G33" s="649"/>
      <c r="H33" s="650"/>
      <c r="I33" s="650"/>
      <c r="J33" s="650"/>
      <c r="K33" s="650"/>
      <c r="L33" s="650"/>
      <c r="M33" s="650"/>
      <c r="N33" s="650"/>
      <c r="O33" s="650"/>
      <c r="P33" s="654"/>
      <c r="Q33" s="655"/>
      <c r="R33" s="655"/>
      <c r="S33" s="655"/>
      <c r="T33" s="655"/>
      <c r="U33" s="655"/>
      <c r="V33" s="655"/>
      <c r="W33" s="655"/>
      <c r="X33" s="656"/>
      <c r="Y33" s="633" t="s">
        <v>52</v>
      </c>
      <c r="Z33" s="634"/>
      <c r="AA33" s="635"/>
      <c r="AB33" s="660" t="s">
        <v>620</v>
      </c>
      <c r="AC33" s="660"/>
      <c r="AD33" s="660"/>
      <c r="AE33" s="629">
        <v>53</v>
      </c>
      <c r="AF33" s="629"/>
      <c r="AG33" s="629"/>
      <c r="AH33" s="629"/>
      <c r="AI33" s="629">
        <v>53</v>
      </c>
      <c r="AJ33" s="629"/>
      <c r="AK33" s="629"/>
      <c r="AL33" s="629"/>
      <c r="AM33" s="629">
        <v>55</v>
      </c>
      <c r="AN33" s="629"/>
      <c r="AO33" s="629"/>
      <c r="AP33" s="629"/>
      <c r="AQ33" s="629">
        <v>56</v>
      </c>
      <c r="AR33" s="629"/>
      <c r="AS33" s="629"/>
      <c r="AT33" s="629"/>
      <c r="AU33" s="630">
        <v>56</v>
      </c>
      <c r="AV33" s="631"/>
      <c r="AW33" s="631"/>
      <c r="AX33" s="632"/>
    </row>
    <row r="34" spans="1:51" ht="23.25" customHeight="1" x14ac:dyDescent="0.15">
      <c r="A34" s="693" t="s">
        <v>581</v>
      </c>
      <c r="B34" s="694"/>
      <c r="C34" s="694"/>
      <c r="D34" s="694"/>
      <c r="E34" s="694"/>
      <c r="F34" s="695"/>
      <c r="G34" s="176" t="s">
        <v>582</v>
      </c>
      <c r="H34" s="176"/>
      <c r="I34" s="176"/>
      <c r="J34" s="176"/>
      <c r="K34" s="176"/>
      <c r="L34" s="176"/>
      <c r="M34" s="176"/>
      <c r="N34" s="176"/>
      <c r="O34" s="176"/>
      <c r="P34" s="176"/>
      <c r="Q34" s="176"/>
      <c r="R34" s="176"/>
      <c r="S34" s="176"/>
      <c r="T34" s="176"/>
      <c r="U34" s="176"/>
      <c r="V34" s="176"/>
      <c r="W34" s="176"/>
      <c r="X34" s="177"/>
      <c r="Y34" s="643"/>
      <c r="Z34" s="644"/>
      <c r="AA34" s="645"/>
      <c r="AB34" s="175" t="s">
        <v>11</v>
      </c>
      <c r="AC34" s="176"/>
      <c r="AD34" s="177"/>
      <c r="AE34" s="175" t="s">
        <v>416</v>
      </c>
      <c r="AF34" s="176"/>
      <c r="AG34" s="176"/>
      <c r="AH34" s="177"/>
      <c r="AI34" s="175" t="s">
        <v>568</v>
      </c>
      <c r="AJ34" s="176"/>
      <c r="AK34" s="176"/>
      <c r="AL34" s="177"/>
      <c r="AM34" s="175" t="s">
        <v>384</v>
      </c>
      <c r="AN34" s="176"/>
      <c r="AO34" s="176"/>
      <c r="AP34" s="177"/>
      <c r="AQ34" s="640" t="s">
        <v>594</v>
      </c>
      <c r="AR34" s="641"/>
      <c r="AS34" s="641"/>
      <c r="AT34" s="641"/>
      <c r="AU34" s="641"/>
      <c r="AV34" s="641"/>
      <c r="AW34" s="641"/>
      <c r="AX34" s="642"/>
    </row>
    <row r="35" spans="1:51" ht="23.25" customHeight="1" x14ac:dyDescent="0.15">
      <c r="A35" s="696"/>
      <c r="B35" s="697"/>
      <c r="C35" s="697"/>
      <c r="D35" s="697"/>
      <c r="E35" s="697"/>
      <c r="F35" s="698"/>
      <c r="G35" s="665" t="s">
        <v>621</v>
      </c>
      <c r="H35" s="666"/>
      <c r="I35" s="666"/>
      <c r="J35" s="666"/>
      <c r="K35" s="666"/>
      <c r="L35" s="666"/>
      <c r="M35" s="666"/>
      <c r="N35" s="666"/>
      <c r="O35" s="666"/>
      <c r="P35" s="666"/>
      <c r="Q35" s="666"/>
      <c r="R35" s="666"/>
      <c r="S35" s="666"/>
      <c r="T35" s="666"/>
      <c r="U35" s="666"/>
      <c r="V35" s="666"/>
      <c r="W35" s="666"/>
      <c r="X35" s="666"/>
      <c r="Y35" s="669" t="s">
        <v>581</v>
      </c>
      <c r="Z35" s="670"/>
      <c r="AA35" s="671"/>
      <c r="AB35" s="672" t="s">
        <v>622</v>
      </c>
      <c r="AC35" s="673"/>
      <c r="AD35" s="674"/>
      <c r="AE35" s="675">
        <v>129.5</v>
      </c>
      <c r="AF35" s="675"/>
      <c r="AG35" s="675"/>
      <c r="AH35" s="675"/>
      <c r="AI35" s="675">
        <v>123.9</v>
      </c>
      <c r="AJ35" s="675"/>
      <c r="AK35" s="675"/>
      <c r="AL35" s="675"/>
      <c r="AM35" s="675">
        <v>132.1</v>
      </c>
      <c r="AN35" s="675"/>
      <c r="AO35" s="675"/>
      <c r="AP35" s="675"/>
      <c r="AQ35" s="93">
        <v>135.69999999999999</v>
      </c>
      <c r="AR35" s="87"/>
      <c r="AS35" s="87"/>
      <c r="AT35" s="87"/>
      <c r="AU35" s="87"/>
      <c r="AV35" s="87"/>
      <c r="AW35" s="87"/>
      <c r="AX35" s="88"/>
    </row>
    <row r="36" spans="1:51" ht="46.5" customHeight="1" x14ac:dyDescent="0.15">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19" t="s">
        <v>584</v>
      </c>
      <c r="Z36" s="662"/>
      <c r="AA36" s="663"/>
      <c r="AB36" s="625" t="s">
        <v>623</v>
      </c>
      <c r="AC36" s="626"/>
      <c r="AD36" s="627"/>
      <c r="AE36" s="628" t="s">
        <v>624</v>
      </c>
      <c r="AF36" s="628"/>
      <c r="AG36" s="628"/>
      <c r="AH36" s="628"/>
      <c r="AI36" s="628" t="s">
        <v>625</v>
      </c>
      <c r="AJ36" s="628"/>
      <c r="AK36" s="628"/>
      <c r="AL36" s="628"/>
      <c r="AM36" s="628" t="s">
        <v>680</v>
      </c>
      <c r="AN36" s="628"/>
      <c r="AO36" s="628"/>
      <c r="AP36" s="628"/>
      <c r="AQ36" s="628" t="s">
        <v>681</v>
      </c>
      <c r="AR36" s="628"/>
      <c r="AS36" s="628"/>
      <c r="AT36" s="628"/>
      <c r="AU36" s="628"/>
      <c r="AV36" s="628"/>
      <c r="AW36" s="628"/>
      <c r="AX36" s="664"/>
    </row>
    <row r="37" spans="1:51" ht="18.75" customHeight="1" x14ac:dyDescent="0.15">
      <c r="A37" s="681" t="s">
        <v>236</v>
      </c>
      <c r="B37" s="682"/>
      <c r="C37" s="682"/>
      <c r="D37" s="682"/>
      <c r="E37" s="682"/>
      <c r="F37" s="683"/>
      <c r="G37" s="615" t="s">
        <v>139</v>
      </c>
      <c r="H37" s="197"/>
      <c r="I37" s="197"/>
      <c r="J37" s="197"/>
      <c r="K37" s="197"/>
      <c r="L37" s="197"/>
      <c r="M37" s="197"/>
      <c r="N37" s="197"/>
      <c r="O37" s="198"/>
      <c r="P37" s="199" t="s">
        <v>55</v>
      </c>
      <c r="Q37" s="197"/>
      <c r="R37" s="197"/>
      <c r="S37" s="197"/>
      <c r="T37" s="197"/>
      <c r="U37" s="197"/>
      <c r="V37" s="197"/>
      <c r="W37" s="197"/>
      <c r="X37" s="198"/>
      <c r="Y37" s="616"/>
      <c r="Z37" s="617"/>
      <c r="AA37" s="618"/>
      <c r="AB37" s="622" t="s">
        <v>11</v>
      </c>
      <c r="AC37" s="623"/>
      <c r="AD37" s="624"/>
      <c r="AE37" s="622" t="s">
        <v>416</v>
      </c>
      <c r="AF37" s="623"/>
      <c r="AG37" s="623"/>
      <c r="AH37" s="624"/>
      <c r="AI37" s="691" t="s">
        <v>568</v>
      </c>
      <c r="AJ37" s="691"/>
      <c r="AK37" s="691"/>
      <c r="AL37" s="622"/>
      <c r="AM37" s="691" t="s">
        <v>384</v>
      </c>
      <c r="AN37" s="691"/>
      <c r="AO37" s="691"/>
      <c r="AP37" s="622"/>
      <c r="AQ37" s="216" t="s">
        <v>174</v>
      </c>
      <c r="AR37" s="217"/>
      <c r="AS37" s="217"/>
      <c r="AT37" s="218"/>
      <c r="AU37" s="197" t="s">
        <v>128</v>
      </c>
      <c r="AV37" s="197"/>
      <c r="AW37" s="197"/>
      <c r="AX37" s="200"/>
    </row>
    <row r="38" spans="1:51" ht="18.75" customHeight="1" x14ac:dyDescent="0.15">
      <c r="A38" s="684"/>
      <c r="B38" s="685"/>
      <c r="C38" s="685"/>
      <c r="D38" s="685"/>
      <c r="E38" s="685"/>
      <c r="F38" s="686"/>
      <c r="G38" s="156"/>
      <c r="H38" s="108"/>
      <c r="I38" s="108"/>
      <c r="J38" s="108"/>
      <c r="K38" s="108"/>
      <c r="L38" s="108"/>
      <c r="M38" s="108"/>
      <c r="N38" s="108"/>
      <c r="O38" s="109"/>
      <c r="P38" s="107"/>
      <c r="Q38" s="108"/>
      <c r="R38" s="108"/>
      <c r="S38" s="108"/>
      <c r="T38" s="108"/>
      <c r="U38" s="108"/>
      <c r="V38" s="108"/>
      <c r="W38" s="108"/>
      <c r="X38" s="109"/>
      <c r="Y38" s="619"/>
      <c r="Z38" s="620"/>
      <c r="AA38" s="621"/>
      <c r="AB38" s="116"/>
      <c r="AC38" s="117"/>
      <c r="AD38" s="118"/>
      <c r="AE38" s="116"/>
      <c r="AF38" s="117"/>
      <c r="AG38" s="117"/>
      <c r="AH38" s="118"/>
      <c r="AI38" s="692"/>
      <c r="AJ38" s="692"/>
      <c r="AK38" s="692"/>
      <c r="AL38" s="116"/>
      <c r="AM38" s="692"/>
      <c r="AN38" s="692"/>
      <c r="AO38" s="692"/>
      <c r="AP38" s="116"/>
      <c r="AQ38" s="520" t="s">
        <v>613</v>
      </c>
      <c r="AR38" s="521"/>
      <c r="AS38" s="127" t="s">
        <v>175</v>
      </c>
      <c r="AT38" s="128"/>
      <c r="AU38" s="126">
        <v>4</v>
      </c>
      <c r="AV38" s="126"/>
      <c r="AW38" s="108" t="s">
        <v>166</v>
      </c>
      <c r="AX38" s="129"/>
    </row>
    <row r="39" spans="1:51" ht="23.25" customHeight="1" x14ac:dyDescent="0.15">
      <c r="A39" s="687"/>
      <c r="B39" s="685"/>
      <c r="C39" s="685"/>
      <c r="D39" s="685"/>
      <c r="E39" s="685"/>
      <c r="F39" s="686"/>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v>27673</v>
      </c>
      <c r="AF39" s="87"/>
      <c r="AG39" s="87"/>
      <c r="AH39" s="87"/>
      <c r="AI39" s="93"/>
      <c r="AJ39" s="87"/>
      <c r="AK39" s="87"/>
      <c r="AL39" s="87"/>
      <c r="AM39" s="93"/>
      <c r="AN39" s="87"/>
      <c r="AO39" s="87"/>
      <c r="AP39" s="87"/>
      <c r="AQ39" s="94" t="s">
        <v>613</v>
      </c>
      <c r="AR39" s="95"/>
      <c r="AS39" s="95"/>
      <c r="AT39" s="96"/>
      <c r="AU39" s="87" t="s">
        <v>613</v>
      </c>
      <c r="AV39" s="87"/>
      <c r="AW39" s="87"/>
      <c r="AX39" s="88"/>
    </row>
    <row r="40" spans="1:51" ht="23.25" customHeight="1" x14ac:dyDescent="0.15">
      <c r="A40" s="688"/>
      <c r="B40" s="689"/>
      <c r="C40" s="689"/>
      <c r="D40" s="689"/>
      <c r="E40" s="689"/>
      <c r="F40" s="69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v>29120</v>
      </c>
      <c r="AF40" s="87"/>
      <c r="AG40" s="87"/>
      <c r="AH40" s="87"/>
      <c r="AI40" s="93">
        <v>27673</v>
      </c>
      <c r="AJ40" s="87"/>
      <c r="AK40" s="87"/>
      <c r="AL40" s="87"/>
      <c r="AM40" s="93">
        <v>27673</v>
      </c>
      <c r="AN40" s="87"/>
      <c r="AO40" s="87"/>
      <c r="AP40" s="87"/>
      <c r="AQ40" s="94" t="s">
        <v>613</v>
      </c>
      <c r="AR40" s="95"/>
      <c r="AS40" s="95"/>
      <c r="AT40" s="96"/>
      <c r="AU40" s="87">
        <v>27673</v>
      </c>
      <c r="AV40" s="87"/>
      <c r="AW40" s="87"/>
      <c r="AX40" s="88"/>
    </row>
    <row r="41" spans="1:51" ht="23.25" customHeight="1" x14ac:dyDescent="0.15">
      <c r="A41" s="687"/>
      <c r="B41" s="685"/>
      <c r="C41" s="685"/>
      <c r="D41" s="685"/>
      <c r="E41" s="685"/>
      <c r="F41" s="686"/>
      <c r="G41" s="184"/>
      <c r="H41" s="185"/>
      <c r="I41" s="185"/>
      <c r="J41" s="185"/>
      <c r="K41" s="185"/>
      <c r="L41" s="185"/>
      <c r="M41" s="185"/>
      <c r="N41" s="185"/>
      <c r="O41" s="186"/>
      <c r="P41" s="137"/>
      <c r="Q41" s="137"/>
      <c r="R41" s="137"/>
      <c r="S41" s="137"/>
      <c r="T41" s="137"/>
      <c r="U41" s="137"/>
      <c r="V41" s="137"/>
      <c r="W41" s="137"/>
      <c r="X41" s="138"/>
      <c r="Y41" s="175" t="s">
        <v>13</v>
      </c>
      <c r="Z41" s="176"/>
      <c r="AA41" s="177"/>
      <c r="AB41" s="605" t="s">
        <v>14</v>
      </c>
      <c r="AC41" s="605"/>
      <c r="AD41" s="605"/>
      <c r="AE41" s="93">
        <v>95</v>
      </c>
      <c r="AF41" s="87"/>
      <c r="AG41" s="87"/>
      <c r="AH41" s="87"/>
      <c r="AI41" s="93" t="s">
        <v>613</v>
      </c>
      <c r="AJ41" s="87"/>
      <c r="AK41" s="87"/>
      <c r="AL41" s="87"/>
      <c r="AM41" s="93" t="s">
        <v>679</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9" t="s">
        <v>579</v>
      </c>
      <c r="B64" s="740"/>
      <c r="C64" s="740"/>
      <c r="D64" s="740"/>
      <c r="E64" s="740"/>
      <c r="F64" s="741"/>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15">
      <c r="A65" s="661" t="s">
        <v>580</v>
      </c>
      <c r="B65" s="153"/>
      <c r="C65" s="153"/>
      <c r="D65" s="153"/>
      <c r="E65" s="153"/>
      <c r="F65" s="154"/>
      <c r="G65" s="702" t="s">
        <v>572</v>
      </c>
      <c r="H65" s="703"/>
      <c r="I65" s="703"/>
      <c r="J65" s="703"/>
      <c r="K65" s="703"/>
      <c r="L65" s="703"/>
      <c r="M65" s="703"/>
      <c r="N65" s="703"/>
      <c r="O65" s="703"/>
      <c r="P65" s="704" t="s">
        <v>571</v>
      </c>
      <c r="Q65" s="703"/>
      <c r="R65" s="703"/>
      <c r="S65" s="703"/>
      <c r="T65" s="703"/>
      <c r="U65" s="703"/>
      <c r="V65" s="703"/>
      <c r="W65" s="703"/>
      <c r="X65" s="705"/>
      <c r="Y65" s="706"/>
      <c r="Z65" s="707"/>
      <c r="AA65" s="708"/>
      <c r="AB65" s="639" t="s">
        <v>11</v>
      </c>
      <c r="AC65" s="639"/>
      <c r="AD65" s="639"/>
      <c r="AE65" s="116" t="s">
        <v>416</v>
      </c>
      <c r="AF65" s="709"/>
      <c r="AG65" s="709"/>
      <c r="AH65" s="710"/>
      <c r="AI65" s="116" t="s">
        <v>568</v>
      </c>
      <c r="AJ65" s="709"/>
      <c r="AK65" s="709"/>
      <c r="AL65" s="710"/>
      <c r="AM65" s="116" t="s">
        <v>384</v>
      </c>
      <c r="AN65" s="709"/>
      <c r="AO65" s="709"/>
      <c r="AP65" s="710"/>
      <c r="AQ65" s="636" t="s">
        <v>415</v>
      </c>
      <c r="AR65" s="637"/>
      <c r="AS65" s="637"/>
      <c r="AT65" s="638"/>
      <c r="AU65" s="636" t="s">
        <v>593</v>
      </c>
      <c r="AV65" s="637"/>
      <c r="AW65" s="637"/>
      <c r="AX65" s="646"/>
      <c r="AY65">
        <f>COUNTA($G$66)</f>
        <v>0</v>
      </c>
    </row>
    <row r="66" spans="1:51" ht="23.25" hidden="1" customHeight="1" x14ac:dyDescent="0.15">
      <c r="A66" s="661"/>
      <c r="B66" s="153"/>
      <c r="C66" s="153"/>
      <c r="D66" s="153"/>
      <c r="E66" s="153"/>
      <c r="F66" s="154"/>
      <c r="G66" s="647"/>
      <c r="H66" s="648"/>
      <c r="I66" s="648"/>
      <c r="J66" s="648"/>
      <c r="K66" s="648"/>
      <c r="L66" s="648"/>
      <c r="M66" s="648"/>
      <c r="N66" s="648"/>
      <c r="O66" s="648"/>
      <c r="P66" s="651"/>
      <c r="Q66" s="652"/>
      <c r="R66" s="652"/>
      <c r="S66" s="652"/>
      <c r="T66" s="652"/>
      <c r="U66" s="652"/>
      <c r="V66" s="652"/>
      <c r="W66" s="652"/>
      <c r="X66" s="653"/>
      <c r="Y66" s="657" t="s">
        <v>51</v>
      </c>
      <c r="Z66" s="658"/>
      <c r="AA66" s="659"/>
      <c r="AB66" s="660"/>
      <c r="AC66" s="660"/>
      <c r="AD66" s="660"/>
      <c r="AE66" s="629"/>
      <c r="AF66" s="629"/>
      <c r="AG66" s="629"/>
      <c r="AH66" s="629"/>
      <c r="AI66" s="629"/>
      <c r="AJ66" s="629"/>
      <c r="AK66" s="629"/>
      <c r="AL66" s="629"/>
      <c r="AM66" s="629"/>
      <c r="AN66" s="629"/>
      <c r="AO66" s="629"/>
      <c r="AP66" s="629"/>
      <c r="AQ66" s="629"/>
      <c r="AR66" s="629"/>
      <c r="AS66" s="629"/>
      <c r="AT66" s="629"/>
      <c r="AU66" s="630"/>
      <c r="AV66" s="631"/>
      <c r="AW66" s="631"/>
      <c r="AX66" s="632"/>
      <c r="AY66">
        <f>$AY$65</f>
        <v>0</v>
      </c>
    </row>
    <row r="67" spans="1:51" ht="23.25" hidden="1" customHeight="1" x14ac:dyDescent="0.15">
      <c r="A67" s="188"/>
      <c r="B67" s="158"/>
      <c r="C67" s="158"/>
      <c r="D67" s="158"/>
      <c r="E67" s="158"/>
      <c r="F67" s="159"/>
      <c r="G67" s="649"/>
      <c r="H67" s="650"/>
      <c r="I67" s="650"/>
      <c r="J67" s="650"/>
      <c r="K67" s="650"/>
      <c r="L67" s="650"/>
      <c r="M67" s="650"/>
      <c r="N67" s="650"/>
      <c r="O67" s="650"/>
      <c r="P67" s="654"/>
      <c r="Q67" s="655"/>
      <c r="R67" s="655"/>
      <c r="S67" s="655"/>
      <c r="T67" s="655"/>
      <c r="U67" s="655"/>
      <c r="V67" s="655"/>
      <c r="W67" s="655"/>
      <c r="X67" s="656"/>
      <c r="Y67" s="633" t="s">
        <v>52</v>
      </c>
      <c r="Z67" s="634"/>
      <c r="AA67" s="635"/>
      <c r="AB67" s="660"/>
      <c r="AC67" s="660"/>
      <c r="AD67" s="660"/>
      <c r="AE67" s="629"/>
      <c r="AF67" s="629"/>
      <c r="AG67" s="629"/>
      <c r="AH67" s="629"/>
      <c r="AI67" s="629"/>
      <c r="AJ67" s="629"/>
      <c r="AK67" s="629"/>
      <c r="AL67" s="629"/>
      <c r="AM67" s="629"/>
      <c r="AN67" s="629"/>
      <c r="AO67" s="629"/>
      <c r="AP67" s="629"/>
      <c r="AQ67" s="629"/>
      <c r="AR67" s="629"/>
      <c r="AS67" s="629"/>
      <c r="AT67" s="629"/>
      <c r="AU67" s="630"/>
      <c r="AV67" s="631"/>
      <c r="AW67" s="631"/>
      <c r="AX67" s="632"/>
      <c r="AY67">
        <f>$AY$65</f>
        <v>0</v>
      </c>
    </row>
    <row r="68" spans="1:51" ht="23.25" hidden="1" customHeight="1" x14ac:dyDescent="0.15">
      <c r="A68" s="693" t="s">
        <v>581</v>
      </c>
      <c r="B68" s="694"/>
      <c r="C68" s="694"/>
      <c r="D68" s="694"/>
      <c r="E68" s="694"/>
      <c r="F68" s="695"/>
      <c r="G68" s="176" t="s">
        <v>582</v>
      </c>
      <c r="H68" s="176"/>
      <c r="I68" s="176"/>
      <c r="J68" s="176"/>
      <c r="K68" s="176"/>
      <c r="L68" s="176"/>
      <c r="M68" s="176"/>
      <c r="N68" s="176"/>
      <c r="O68" s="176"/>
      <c r="P68" s="176"/>
      <c r="Q68" s="176"/>
      <c r="R68" s="176"/>
      <c r="S68" s="176"/>
      <c r="T68" s="176"/>
      <c r="U68" s="176"/>
      <c r="V68" s="176"/>
      <c r="W68" s="176"/>
      <c r="X68" s="177"/>
      <c r="Y68" s="643"/>
      <c r="Z68" s="644"/>
      <c r="AA68" s="645"/>
      <c r="AB68" s="175" t="s">
        <v>11</v>
      </c>
      <c r="AC68" s="176"/>
      <c r="AD68" s="177"/>
      <c r="AE68" s="119" t="s">
        <v>416</v>
      </c>
      <c r="AF68" s="119"/>
      <c r="AG68" s="119"/>
      <c r="AH68" s="119"/>
      <c r="AI68" s="119" t="s">
        <v>568</v>
      </c>
      <c r="AJ68" s="119"/>
      <c r="AK68" s="119"/>
      <c r="AL68" s="119"/>
      <c r="AM68" s="119" t="s">
        <v>384</v>
      </c>
      <c r="AN68" s="119"/>
      <c r="AO68" s="119"/>
      <c r="AP68" s="119"/>
      <c r="AQ68" s="640" t="s">
        <v>594</v>
      </c>
      <c r="AR68" s="641"/>
      <c r="AS68" s="641"/>
      <c r="AT68" s="641"/>
      <c r="AU68" s="641"/>
      <c r="AV68" s="641"/>
      <c r="AW68" s="641"/>
      <c r="AX68" s="642"/>
      <c r="AY68">
        <f>IF(SUBSTITUTE(SUBSTITUTE($G$69,"／",""),"　","")="",0,1)</f>
        <v>0</v>
      </c>
    </row>
    <row r="69" spans="1:51" ht="23.25" hidden="1" customHeight="1" x14ac:dyDescent="0.15">
      <c r="A69" s="696"/>
      <c r="B69" s="697"/>
      <c r="C69" s="697"/>
      <c r="D69" s="697"/>
      <c r="E69" s="697"/>
      <c r="F69" s="698"/>
      <c r="G69" s="665" t="s">
        <v>626</v>
      </c>
      <c r="H69" s="666"/>
      <c r="I69" s="666"/>
      <c r="J69" s="666"/>
      <c r="K69" s="666"/>
      <c r="L69" s="666"/>
      <c r="M69" s="666"/>
      <c r="N69" s="666"/>
      <c r="O69" s="666"/>
      <c r="P69" s="666"/>
      <c r="Q69" s="666"/>
      <c r="R69" s="666"/>
      <c r="S69" s="666"/>
      <c r="T69" s="666"/>
      <c r="U69" s="666"/>
      <c r="V69" s="666"/>
      <c r="W69" s="666"/>
      <c r="X69" s="666"/>
      <c r="Y69" s="669" t="s">
        <v>581</v>
      </c>
      <c r="Z69" s="670"/>
      <c r="AA69" s="671"/>
      <c r="AB69" s="672"/>
      <c r="AC69" s="673"/>
      <c r="AD69" s="674"/>
      <c r="AE69" s="675"/>
      <c r="AF69" s="675"/>
      <c r="AG69" s="675"/>
      <c r="AH69" s="675"/>
      <c r="AI69" s="675"/>
      <c r="AJ69" s="675"/>
      <c r="AK69" s="675"/>
      <c r="AL69" s="675"/>
      <c r="AM69" s="675"/>
      <c r="AN69" s="675"/>
      <c r="AO69" s="675"/>
      <c r="AP69" s="675"/>
      <c r="AQ69" s="93"/>
      <c r="AR69" s="87"/>
      <c r="AS69" s="87"/>
      <c r="AT69" s="87"/>
      <c r="AU69" s="87"/>
      <c r="AV69" s="87"/>
      <c r="AW69" s="87"/>
      <c r="AX69" s="88"/>
      <c r="AY69">
        <f>$AY$68</f>
        <v>0</v>
      </c>
    </row>
    <row r="70" spans="1:51" ht="46.5" hidden="1" customHeight="1" x14ac:dyDescent="0.15">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19" t="s">
        <v>584</v>
      </c>
      <c r="Z70" s="662"/>
      <c r="AA70" s="663"/>
      <c r="AB70" s="625" t="s">
        <v>585</v>
      </c>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4"/>
      <c r="AY70">
        <f>$AY$68</f>
        <v>0</v>
      </c>
    </row>
    <row r="71" spans="1:51" ht="18.75" hidden="1" customHeight="1" x14ac:dyDescent="0.15">
      <c r="A71" s="430" t="s">
        <v>236</v>
      </c>
      <c r="B71" s="606"/>
      <c r="C71" s="606"/>
      <c r="D71" s="606"/>
      <c r="E71" s="606"/>
      <c r="F71" s="607"/>
      <c r="G71" s="615" t="s">
        <v>139</v>
      </c>
      <c r="H71" s="197"/>
      <c r="I71" s="197"/>
      <c r="J71" s="197"/>
      <c r="K71" s="197"/>
      <c r="L71" s="197"/>
      <c r="M71" s="197"/>
      <c r="N71" s="197"/>
      <c r="O71" s="198"/>
      <c r="P71" s="199" t="s">
        <v>55</v>
      </c>
      <c r="Q71" s="197"/>
      <c r="R71" s="197"/>
      <c r="S71" s="197"/>
      <c r="T71" s="197"/>
      <c r="U71" s="197"/>
      <c r="V71" s="197"/>
      <c r="W71" s="197"/>
      <c r="X71" s="198"/>
      <c r="Y71" s="616"/>
      <c r="Z71" s="617"/>
      <c r="AA71" s="618"/>
      <c r="AB71" s="622" t="s">
        <v>11</v>
      </c>
      <c r="AC71" s="623"/>
      <c r="AD71" s="624"/>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8"/>
      <c r="B72" s="609"/>
      <c r="C72" s="609"/>
      <c r="D72" s="609"/>
      <c r="E72" s="609"/>
      <c r="F72" s="610"/>
      <c r="G72" s="156"/>
      <c r="H72" s="108"/>
      <c r="I72" s="108"/>
      <c r="J72" s="108"/>
      <c r="K72" s="108"/>
      <c r="L72" s="108"/>
      <c r="M72" s="108"/>
      <c r="N72" s="108"/>
      <c r="O72" s="109"/>
      <c r="P72" s="107"/>
      <c r="Q72" s="108"/>
      <c r="R72" s="108"/>
      <c r="S72" s="108"/>
      <c r="T72" s="108"/>
      <c r="U72" s="108"/>
      <c r="V72" s="108"/>
      <c r="W72" s="108"/>
      <c r="X72" s="109"/>
      <c r="Y72" s="619"/>
      <c r="Z72" s="620"/>
      <c r="AA72" s="621"/>
      <c r="AB72" s="116"/>
      <c r="AC72" s="117"/>
      <c r="AD72" s="118"/>
      <c r="AE72" s="119"/>
      <c r="AF72" s="119"/>
      <c r="AG72" s="119"/>
      <c r="AH72" s="119"/>
      <c r="AI72" s="119"/>
      <c r="AJ72" s="119"/>
      <c r="AK72" s="119"/>
      <c r="AL72" s="119"/>
      <c r="AM72" s="119"/>
      <c r="AN72" s="119"/>
      <c r="AO72" s="119"/>
      <c r="AP72" s="119"/>
      <c r="AQ72" s="520"/>
      <c r="AR72" s="521"/>
      <c r="AS72" s="127" t="s">
        <v>175</v>
      </c>
      <c r="AT72" s="128"/>
      <c r="AU72" s="126"/>
      <c r="AV72" s="126"/>
      <c r="AW72" s="108" t="s">
        <v>166</v>
      </c>
      <c r="AX72" s="129"/>
      <c r="AY72">
        <f t="shared" ref="AY72:AY77" si="1">$AY$71</f>
        <v>0</v>
      </c>
    </row>
    <row r="73" spans="1:51" ht="23.25" hidden="1" customHeight="1" x14ac:dyDescent="0.15">
      <c r="A73" s="611"/>
      <c r="B73" s="609"/>
      <c r="C73" s="609"/>
      <c r="D73" s="609"/>
      <c r="E73" s="609"/>
      <c r="F73" s="61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2"/>
      <c r="B74" s="613"/>
      <c r="C74" s="613"/>
      <c r="D74" s="613"/>
      <c r="E74" s="613"/>
      <c r="F74" s="61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1"/>
      <c r="B75" s="609"/>
      <c r="C75" s="609"/>
      <c r="D75" s="609"/>
      <c r="E75" s="609"/>
      <c r="F75" s="610"/>
      <c r="G75" s="184"/>
      <c r="H75" s="185"/>
      <c r="I75" s="185"/>
      <c r="J75" s="185"/>
      <c r="K75" s="185"/>
      <c r="L75" s="185"/>
      <c r="M75" s="185"/>
      <c r="N75" s="185"/>
      <c r="O75" s="186"/>
      <c r="P75" s="137"/>
      <c r="Q75" s="137"/>
      <c r="R75" s="137"/>
      <c r="S75" s="137"/>
      <c r="T75" s="137"/>
      <c r="U75" s="137"/>
      <c r="V75" s="137"/>
      <c r="W75" s="137"/>
      <c r="X75" s="138"/>
      <c r="Y75" s="175" t="s">
        <v>13</v>
      </c>
      <c r="Z75" s="176"/>
      <c r="AA75" s="177"/>
      <c r="AB75" s="605" t="s">
        <v>14</v>
      </c>
      <c r="AC75" s="605"/>
      <c r="AD75" s="60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5" t="s">
        <v>579</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1" t="s">
        <v>580</v>
      </c>
      <c r="B99" s="153"/>
      <c r="C99" s="153"/>
      <c r="D99" s="153"/>
      <c r="E99" s="153"/>
      <c r="F99" s="154"/>
      <c r="G99" s="702" t="s">
        <v>572</v>
      </c>
      <c r="H99" s="703"/>
      <c r="I99" s="703"/>
      <c r="J99" s="703"/>
      <c r="K99" s="703"/>
      <c r="L99" s="703"/>
      <c r="M99" s="703"/>
      <c r="N99" s="703"/>
      <c r="O99" s="703"/>
      <c r="P99" s="704" t="s">
        <v>571</v>
      </c>
      <c r="Q99" s="703"/>
      <c r="R99" s="703"/>
      <c r="S99" s="703"/>
      <c r="T99" s="703"/>
      <c r="U99" s="703"/>
      <c r="V99" s="703"/>
      <c r="W99" s="703"/>
      <c r="X99" s="705"/>
      <c r="Y99" s="706"/>
      <c r="Z99" s="707"/>
      <c r="AA99" s="708"/>
      <c r="AB99" s="639" t="s">
        <v>11</v>
      </c>
      <c r="AC99" s="639"/>
      <c r="AD99" s="639"/>
      <c r="AE99" s="119" t="s">
        <v>416</v>
      </c>
      <c r="AF99" s="119"/>
      <c r="AG99" s="119"/>
      <c r="AH99" s="119"/>
      <c r="AI99" s="119" t="s">
        <v>568</v>
      </c>
      <c r="AJ99" s="119"/>
      <c r="AK99" s="119"/>
      <c r="AL99" s="119"/>
      <c r="AM99" s="119" t="s">
        <v>384</v>
      </c>
      <c r="AN99" s="119"/>
      <c r="AO99" s="119"/>
      <c r="AP99" s="119"/>
      <c r="AQ99" s="636" t="s">
        <v>415</v>
      </c>
      <c r="AR99" s="637"/>
      <c r="AS99" s="637"/>
      <c r="AT99" s="638"/>
      <c r="AU99" s="636" t="s">
        <v>593</v>
      </c>
      <c r="AV99" s="637"/>
      <c r="AW99" s="637"/>
      <c r="AX99" s="646"/>
      <c r="AY99">
        <f>COUNTA($G$100)</f>
        <v>0</v>
      </c>
    </row>
    <row r="100" spans="1:60" ht="23.25" hidden="1" customHeight="1" x14ac:dyDescent="0.15">
      <c r="A100" s="661"/>
      <c r="B100" s="153"/>
      <c r="C100" s="153"/>
      <c r="D100" s="153"/>
      <c r="E100" s="153"/>
      <c r="F100" s="154"/>
      <c r="G100" s="647"/>
      <c r="H100" s="648"/>
      <c r="I100" s="648"/>
      <c r="J100" s="648"/>
      <c r="K100" s="648"/>
      <c r="L100" s="648"/>
      <c r="M100" s="648"/>
      <c r="N100" s="648"/>
      <c r="O100" s="648"/>
      <c r="P100" s="651"/>
      <c r="Q100" s="652"/>
      <c r="R100" s="652"/>
      <c r="S100" s="652"/>
      <c r="T100" s="652"/>
      <c r="U100" s="652"/>
      <c r="V100" s="652"/>
      <c r="W100" s="652"/>
      <c r="X100" s="653"/>
      <c r="Y100" s="657" t="s">
        <v>51</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15">
      <c r="A101" s="188"/>
      <c r="B101" s="158"/>
      <c r="C101" s="158"/>
      <c r="D101" s="158"/>
      <c r="E101" s="158"/>
      <c r="F101" s="159"/>
      <c r="G101" s="649"/>
      <c r="H101" s="650"/>
      <c r="I101" s="650"/>
      <c r="J101" s="650"/>
      <c r="K101" s="650"/>
      <c r="L101" s="650"/>
      <c r="M101" s="650"/>
      <c r="N101" s="650"/>
      <c r="O101" s="650"/>
      <c r="P101" s="654"/>
      <c r="Q101" s="655"/>
      <c r="R101" s="655"/>
      <c r="S101" s="655"/>
      <c r="T101" s="655"/>
      <c r="U101" s="655"/>
      <c r="V101" s="655"/>
      <c r="W101" s="655"/>
      <c r="X101" s="656"/>
      <c r="Y101" s="633" t="s">
        <v>52</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15">
      <c r="A102" s="187" t="s">
        <v>581</v>
      </c>
      <c r="B102" s="105"/>
      <c r="C102" s="105"/>
      <c r="D102" s="105"/>
      <c r="E102" s="105"/>
      <c r="F102" s="676"/>
      <c r="G102" s="176" t="s">
        <v>582</v>
      </c>
      <c r="H102" s="176"/>
      <c r="I102" s="176"/>
      <c r="J102" s="176"/>
      <c r="K102" s="176"/>
      <c r="L102" s="176"/>
      <c r="M102" s="176"/>
      <c r="N102" s="176"/>
      <c r="O102" s="176"/>
      <c r="P102" s="176"/>
      <c r="Q102" s="176"/>
      <c r="R102" s="176"/>
      <c r="S102" s="176"/>
      <c r="T102" s="176"/>
      <c r="U102" s="176"/>
      <c r="V102" s="176"/>
      <c r="W102" s="176"/>
      <c r="X102" s="177"/>
      <c r="Y102" s="643"/>
      <c r="Z102" s="644"/>
      <c r="AA102" s="645"/>
      <c r="AB102" s="175" t="s">
        <v>11</v>
      </c>
      <c r="AC102" s="176"/>
      <c r="AD102" s="177"/>
      <c r="AE102" s="119" t="s">
        <v>416</v>
      </c>
      <c r="AF102" s="119"/>
      <c r="AG102" s="119"/>
      <c r="AH102" s="119"/>
      <c r="AI102" s="119" t="s">
        <v>568</v>
      </c>
      <c r="AJ102" s="119"/>
      <c r="AK102" s="119"/>
      <c r="AL102" s="119"/>
      <c r="AM102" s="119" t="s">
        <v>384</v>
      </c>
      <c r="AN102" s="119"/>
      <c r="AO102" s="119"/>
      <c r="AP102" s="119"/>
      <c r="AQ102" s="640" t="s">
        <v>594</v>
      </c>
      <c r="AR102" s="641"/>
      <c r="AS102" s="641"/>
      <c r="AT102" s="641"/>
      <c r="AU102" s="641"/>
      <c r="AV102" s="641"/>
      <c r="AW102" s="641"/>
      <c r="AX102" s="642"/>
      <c r="AY102">
        <f>IF(SUBSTITUTE(SUBSTITUTE($G$103,"／",""),"　","")="",0,1)</f>
        <v>0</v>
      </c>
    </row>
    <row r="103" spans="1:60" ht="23.25" hidden="1" customHeight="1" x14ac:dyDescent="0.15">
      <c r="A103" s="677"/>
      <c r="B103" s="197"/>
      <c r="C103" s="197"/>
      <c r="D103" s="197"/>
      <c r="E103" s="197"/>
      <c r="F103" s="678"/>
      <c r="G103" s="665" t="s">
        <v>583</v>
      </c>
      <c r="H103" s="666"/>
      <c r="I103" s="666"/>
      <c r="J103" s="666"/>
      <c r="K103" s="666"/>
      <c r="L103" s="666"/>
      <c r="M103" s="666"/>
      <c r="N103" s="666"/>
      <c r="O103" s="666"/>
      <c r="P103" s="666"/>
      <c r="Q103" s="666"/>
      <c r="R103" s="666"/>
      <c r="S103" s="666"/>
      <c r="T103" s="666"/>
      <c r="U103" s="666"/>
      <c r="V103" s="666"/>
      <c r="W103" s="666"/>
      <c r="X103" s="666"/>
      <c r="Y103" s="669" t="s">
        <v>581</v>
      </c>
      <c r="Z103" s="670"/>
      <c r="AA103" s="671"/>
      <c r="AB103" s="672"/>
      <c r="AC103" s="673"/>
      <c r="AD103" s="674"/>
      <c r="AE103" s="675"/>
      <c r="AF103" s="675"/>
      <c r="AG103" s="675"/>
      <c r="AH103" s="675"/>
      <c r="AI103" s="675"/>
      <c r="AJ103" s="675"/>
      <c r="AK103" s="675"/>
      <c r="AL103" s="675"/>
      <c r="AM103" s="675"/>
      <c r="AN103" s="675"/>
      <c r="AO103" s="675"/>
      <c r="AP103" s="675"/>
      <c r="AQ103" s="93"/>
      <c r="AR103" s="87"/>
      <c r="AS103" s="87"/>
      <c r="AT103" s="87"/>
      <c r="AU103" s="87"/>
      <c r="AV103" s="87"/>
      <c r="AW103" s="87"/>
      <c r="AX103" s="88"/>
      <c r="AY103">
        <f>$AY$102</f>
        <v>0</v>
      </c>
    </row>
    <row r="104" spans="1:60" ht="46.5" hidden="1" customHeight="1" x14ac:dyDescent="0.15">
      <c r="A104" s="679"/>
      <c r="B104" s="108"/>
      <c r="C104" s="108"/>
      <c r="D104" s="108"/>
      <c r="E104" s="108"/>
      <c r="F104" s="680"/>
      <c r="G104" s="667"/>
      <c r="H104" s="668"/>
      <c r="I104" s="668"/>
      <c r="J104" s="668"/>
      <c r="K104" s="668"/>
      <c r="L104" s="668"/>
      <c r="M104" s="668"/>
      <c r="N104" s="668"/>
      <c r="O104" s="668"/>
      <c r="P104" s="668"/>
      <c r="Q104" s="668"/>
      <c r="R104" s="668"/>
      <c r="S104" s="668"/>
      <c r="T104" s="668"/>
      <c r="U104" s="668"/>
      <c r="V104" s="668"/>
      <c r="W104" s="668"/>
      <c r="X104" s="668"/>
      <c r="Y104" s="219" t="s">
        <v>584</v>
      </c>
      <c r="Z104" s="662"/>
      <c r="AA104" s="663"/>
      <c r="AB104" s="625" t="s">
        <v>585</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15">
      <c r="A105" s="430" t="s">
        <v>236</v>
      </c>
      <c r="B105" s="606"/>
      <c r="C105" s="606"/>
      <c r="D105" s="606"/>
      <c r="E105" s="606"/>
      <c r="F105" s="607"/>
      <c r="G105" s="615" t="s">
        <v>139</v>
      </c>
      <c r="H105" s="197"/>
      <c r="I105" s="197"/>
      <c r="J105" s="197"/>
      <c r="K105" s="197"/>
      <c r="L105" s="197"/>
      <c r="M105" s="197"/>
      <c r="N105" s="197"/>
      <c r="O105" s="198"/>
      <c r="P105" s="199" t="s">
        <v>55</v>
      </c>
      <c r="Q105" s="197"/>
      <c r="R105" s="197"/>
      <c r="S105" s="197"/>
      <c r="T105" s="197"/>
      <c r="U105" s="197"/>
      <c r="V105" s="197"/>
      <c r="W105" s="197"/>
      <c r="X105" s="198"/>
      <c r="Y105" s="616"/>
      <c r="Z105" s="617"/>
      <c r="AA105" s="618"/>
      <c r="AB105" s="622" t="s">
        <v>11</v>
      </c>
      <c r="AC105" s="623"/>
      <c r="AD105" s="624"/>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8"/>
      <c r="B106" s="609"/>
      <c r="C106" s="609"/>
      <c r="D106" s="609"/>
      <c r="E106" s="609"/>
      <c r="F106" s="610"/>
      <c r="G106" s="156"/>
      <c r="H106" s="108"/>
      <c r="I106" s="108"/>
      <c r="J106" s="108"/>
      <c r="K106" s="108"/>
      <c r="L106" s="108"/>
      <c r="M106" s="108"/>
      <c r="N106" s="108"/>
      <c r="O106" s="109"/>
      <c r="P106" s="107"/>
      <c r="Q106" s="108"/>
      <c r="R106" s="108"/>
      <c r="S106" s="108"/>
      <c r="T106" s="108"/>
      <c r="U106" s="108"/>
      <c r="V106" s="108"/>
      <c r="W106" s="108"/>
      <c r="X106" s="109"/>
      <c r="Y106" s="619"/>
      <c r="Z106" s="620"/>
      <c r="AA106" s="621"/>
      <c r="AB106" s="116"/>
      <c r="AC106" s="117"/>
      <c r="AD106" s="118"/>
      <c r="AE106" s="119"/>
      <c r="AF106" s="119"/>
      <c r="AG106" s="119"/>
      <c r="AH106" s="119"/>
      <c r="AI106" s="119"/>
      <c r="AJ106" s="119"/>
      <c r="AK106" s="119"/>
      <c r="AL106" s="119"/>
      <c r="AM106" s="119"/>
      <c r="AN106" s="119"/>
      <c r="AO106" s="119"/>
      <c r="AP106" s="119"/>
      <c r="AQ106" s="520"/>
      <c r="AR106" s="521"/>
      <c r="AS106" s="127" t="s">
        <v>175</v>
      </c>
      <c r="AT106" s="128"/>
      <c r="AU106" s="126"/>
      <c r="AV106" s="126"/>
      <c r="AW106" s="108" t="s">
        <v>166</v>
      </c>
      <c r="AX106" s="129"/>
      <c r="AY106">
        <f t="shared" ref="AY106:AY111" si="3">$AY$105</f>
        <v>0</v>
      </c>
    </row>
    <row r="107" spans="1:60" ht="23.25" hidden="1" customHeight="1" x14ac:dyDescent="0.15">
      <c r="A107" s="611"/>
      <c r="B107" s="609"/>
      <c r="C107" s="609"/>
      <c r="D107" s="609"/>
      <c r="E107" s="609"/>
      <c r="F107" s="61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2"/>
      <c r="B108" s="613"/>
      <c r="C108" s="613"/>
      <c r="D108" s="613"/>
      <c r="E108" s="613"/>
      <c r="F108" s="61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1"/>
      <c r="B109" s="609"/>
      <c r="C109" s="609"/>
      <c r="D109" s="609"/>
      <c r="E109" s="609"/>
      <c r="F109" s="61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5" t="s">
        <v>14</v>
      </c>
      <c r="AC109" s="605"/>
      <c r="AD109" s="60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5" t="s">
        <v>579</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1" t="s">
        <v>580</v>
      </c>
      <c r="B133" s="153"/>
      <c r="C133" s="153"/>
      <c r="D133" s="153"/>
      <c r="E133" s="153"/>
      <c r="F133" s="154"/>
      <c r="G133" s="702" t="s">
        <v>572</v>
      </c>
      <c r="H133" s="703"/>
      <c r="I133" s="703"/>
      <c r="J133" s="703"/>
      <c r="K133" s="703"/>
      <c r="L133" s="703"/>
      <c r="M133" s="703"/>
      <c r="N133" s="703"/>
      <c r="O133" s="703"/>
      <c r="P133" s="704" t="s">
        <v>571</v>
      </c>
      <c r="Q133" s="703"/>
      <c r="R133" s="703"/>
      <c r="S133" s="703"/>
      <c r="T133" s="703"/>
      <c r="U133" s="703"/>
      <c r="V133" s="703"/>
      <c r="W133" s="703"/>
      <c r="X133" s="705"/>
      <c r="Y133" s="706"/>
      <c r="Z133" s="707"/>
      <c r="AA133" s="708"/>
      <c r="AB133" s="639" t="s">
        <v>11</v>
      </c>
      <c r="AC133" s="639"/>
      <c r="AD133" s="639"/>
      <c r="AE133" s="119" t="s">
        <v>416</v>
      </c>
      <c r="AF133" s="119"/>
      <c r="AG133" s="119"/>
      <c r="AH133" s="119"/>
      <c r="AI133" s="119" t="s">
        <v>568</v>
      </c>
      <c r="AJ133" s="119"/>
      <c r="AK133" s="119"/>
      <c r="AL133" s="119"/>
      <c r="AM133" s="119" t="s">
        <v>384</v>
      </c>
      <c r="AN133" s="119"/>
      <c r="AO133" s="119"/>
      <c r="AP133" s="119"/>
      <c r="AQ133" s="636" t="s">
        <v>415</v>
      </c>
      <c r="AR133" s="637"/>
      <c r="AS133" s="637"/>
      <c r="AT133" s="638"/>
      <c r="AU133" s="636" t="s">
        <v>593</v>
      </c>
      <c r="AV133" s="637"/>
      <c r="AW133" s="637"/>
      <c r="AX133" s="646"/>
      <c r="AY133">
        <f>COUNTA($G$134)</f>
        <v>0</v>
      </c>
    </row>
    <row r="134" spans="1:60" ht="23.25" hidden="1" customHeight="1" x14ac:dyDescent="0.15">
      <c r="A134" s="661"/>
      <c r="B134" s="153"/>
      <c r="C134" s="153"/>
      <c r="D134" s="153"/>
      <c r="E134" s="153"/>
      <c r="F134" s="154"/>
      <c r="G134" s="647"/>
      <c r="H134" s="648"/>
      <c r="I134" s="648"/>
      <c r="J134" s="648"/>
      <c r="K134" s="648"/>
      <c r="L134" s="648"/>
      <c r="M134" s="648"/>
      <c r="N134" s="648"/>
      <c r="O134" s="648"/>
      <c r="P134" s="651"/>
      <c r="Q134" s="652"/>
      <c r="R134" s="652"/>
      <c r="S134" s="652"/>
      <c r="T134" s="652"/>
      <c r="U134" s="652"/>
      <c r="V134" s="652"/>
      <c r="W134" s="652"/>
      <c r="X134" s="653"/>
      <c r="Y134" s="657" t="s">
        <v>51</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15">
      <c r="A135" s="188"/>
      <c r="B135" s="158"/>
      <c r="C135" s="158"/>
      <c r="D135" s="158"/>
      <c r="E135" s="158"/>
      <c r="F135" s="159"/>
      <c r="G135" s="649"/>
      <c r="H135" s="650"/>
      <c r="I135" s="650"/>
      <c r="J135" s="650"/>
      <c r="K135" s="650"/>
      <c r="L135" s="650"/>
      <c r="M135" s="650"/>
      <c r="N135" s="650"/>
      <c r="O135" s="650"/>
      <c r="P135" s="654"/>
      <c r="Q135" s="655"/>
      <c r="R135" s="655"/>
      <c r="S135" s="655"/>
      <c r="T135" s="655"/>
      <c r="U135" s="655"/>
      <c r="V135" s="655"/>
      <c r="W135" s="655"/>
      <c r="X135" s="656"/>
      <c r="Y135" s="633" t="s">
        <v>52</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15">
      <c r="A136" s="187" t="s">
        <v>581</v>
      </c>
      <c r="B136" s="105"/>
      <c r="C136" s="105"/>
      <c r="D136" s="105"/>
      <c r="E136" s="105"/>
      <c r="F136" s="676"/>
      <c r="G136" s="176" t="s">
        <v>582</v>
      </c>
      <c r="H136" s="176"/>
      <c r="I136" s="176"/>
      <c r="J136" s="176"/>
      <c r="K136" s="176"/>
      <c r="L136" s="176"/>
      <c r="M136" s="176"/>
      <c r="N136" s="176"/>
      <c r="O136" s="176"/>
      <c r="P136" s="176"/>
      <c r="Q136" s="176"/>
      <c r="R136" s="176"/>
      <c r="S136" s="176"/>
      <c r="T136" s="176"/>
      <c r="U136" s="176"/>
      <c r="V136" s="176"/>
      <c r="W136" s="176"/>
      <c r="X136" s="177"/>
      <c r="Y136" s="643"/>
      <c r="Z136" s="644"/>
      <c r="AA136" s="645"/>
      <c r="AB136" s="175" t="s">
        <v>11</v>
      </c>
      <c r="AC136" s="176"/>
      <c r="AD136" s="177"/>
      <c r="AE136" s="119" t="s">
        <v>416</v>
      </c>
      <c r="AF136" s="119"/>
      <c r="AG136" s="119"/>
      <c r="AH136" s="119"/>
      <c r="AI136" s="119" t="s">
        <v>568</v>
      </c>
      <c r="AJ136" s="119"/>
      <c r="AK136" s="119"/>
      <c r="AL136" s="119"/>
      <c r="AM136" s="119" t="s">
        <v>384</v>
      </c>
      <c r="AN136" s="119"/>
      <c r="AO136" s="119"/>
      <c r="AP136" s="119"/>
      <c r="AQ136" s="640" t="s">
        <v>594</v>
      </c>
      <c r="AR136" s="641"/>
      <c r="AS136" s="641"/>
      <c r="AT136" s="641"/>
      <c r="AU136" s="641"/>
      <c r="AV136" s="641"/>
      <c r="AW136" s="641"/>
      <c r="AX136" s="642"/>
      <c r="AY136">
        <f>IF(SUBSTITUTE(SUBSTITUTE($G$137,"／",""),"　","")="",0,1)</f>
        <v>0</v>
      </c>
    </row>
    <row r="137" spans="1:60" ht="23.25" hidden="1" customHeight="1" x14ac:dyDescent="0.15">
      <c r="A137" s="677"/>
      <c r="B137" s="197"/>
      <c r="C137" s="197"/>
      <c r="D137" s="197"/>
      <c r="E137" s="197"/>
      <c r="F137" s="678"/>
      <c r="G137" s="665" t="s">
        <v>583</v>
      </c>
      <c r="H137" s="666"/>
      <c r="I137" s="666"/>
      <c r="J137" s="666"/>
      <c r="K137" s="666"/>
      <c r="L137" s="666"/>
      <c r="M137" s="666"/>
      <c r="N137" s="666"/>
      <c r="O137" s="666"/>
      <c r="P137" s="666"/>
      <c r="Q137" s="666"/>
      <c r="R137" s="666"/>
      <c r="S137" s="666"/>
      <c r="T137" s="666"/>
      <c r="U137" s="666"/>
      <c r="V137" s="666"/>
      <c r="W137" s="666"/>
      <c r="X137" s="666"/>
      <c r="Y137" s="669" t="s">
        <v>581</v>
      </c>
      <c r="Z137" s="670"/>
      <c r="AA137" s="671"/>
      <c r="AB137" s="672"/>
      <c r="AC137" s="673"/>
      <c r="AD137" s="674"/>
      <c r="AE137" s="675"/>
      <c r="AF137" s="675"/>
      <c r="AG137" s="675"/>
      <c r="AH137" s="675"/>
      <c r="AI137" s="675"/>
      <c r="AJ137" s="675"/>
      <c r="AK137" s="675"/>
      <c r="AL137" s="675"/>
      <c r="AM137" s="675"/>
      <c r="AN137" s="675"/>
      <c r="AO137" s="675"/>
      <c r="AP137" s="675"/>
      <c r="AQ137" s="93"/>
      <c r="AR137" s="87"/>
      <c r="AS137" s="87"/>
      <c r="AT137" s="87"/>
      <c r="AU137" s="87"/>
      <c r="AV137" s="87"/>
      <c r="AW137" s="87"/>
      <c r="AX137" s="88"/>
      <c r="AY137">
        <f>$AY$136</f>
        <v>0</v>
      </c>
    </row>
    <row r="138" spans="1:60" ht="46.5" hidden="1" customHeight="1" x14ac:dyDescent="0.15">
      <c r="A138" s="679"/>
      <c r="B138" s="108"/>
      <c r="C138" s="108"/>
      <c r="D138" s="108"/>
      <c r="E138" s="108"/>
      <c r="F138" s="680"/>
      <c r="G138" s="667"/>
      <c r="H138" s="668"/>
      <c r="I138" s="668"/>
      <c r="J138" s="668"/>
      <c r="K138" s="668"/>
      <c r="L138" s="668"/>
      <c r="M138" s="668"/>
      <c r="N138" s="668"/>
      <c r="O138" s="668"/>
      <c r="P138" s="668"/>
      <c r="Q138" s="668"/>
      <c r="R138" s="668"/>
      <c r="S138" s="668"/>
      <c r="T138" s="668"/>
      <c r="U138" s="668"/>
      <c r="V138" s="668"/>
      <c r="W138" s="668"/>
      <c r="X138" s="668"/>
      <c r="Y138" s="219" t="s">
        <v>584</v>
      </c>
      <c r="Z138" s="662"/>
      <c r="AA138" s="663"/>
      <c r="AB138" s="625" t="s">
        <v>585</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15">
      <c r="A139" s="430" t="s">
        <v>236</v>
      </c>
      <c r="B139" s="606"/>
      <c r="C139" s="606"/>
      <c r="D139" s="606"/>
      <c r="E139" s="606"/>
      <c r="F139" s="607"/>
      <c r="G139" s="615" t="s">
        <v>139</v>
      </c>
      <c r="H139" s="197"/>
      <c r="I139" s="197"/>
      <c r="J139" s="197"/>
      <c r="K139" s="197"/>
      <c r="L139" s="197"/>
      <c r="M139" s="197"/>
      <c r="N139" s="197"/>
      <c r="O139" s="198"/>
      <c r="P139" s="199" t="s">
        <v>55</v>
      </c>
      <c r="Q139" s="197"/>
      <c r="R139" s="197"/>
      <c r="S139" s="197"/>
      <c r="T139" s="197"/>
      <c r="U139" s="197"/>
      <c r="V139" s="197"/>
      <c r="W139" s="197"/>
      <c r="X139" s="198"/>
      <c r="Y139" s="616"/>
      <c r="Z139" s="617"/>
      <c r="AA139" s="618"/>
      <c r="AB139" s="622" t="s">
        <v>11</v>
      </c>
      <c r="AC139" s="623"/>
      <c r="AD139" s="624"/>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8"/>
      <c r="B140" s="609"/>
      <c r="C140" s="609"/>
      <c r="D140" s="609"/>
      <c r="E140" s="609"/>
      <c r="F140" s="610"/>
      <c r="G140" s="156"/>
      <c r="H140" s="108"/>
      <c r="I140" s="108"/>
      <c r="J140" s="108"/>
      <c r="K140" s="108"/>
      <c r="L140" s="108"/>
      <c r="M140" s="108"/>
      <c r="N140" s="108"/>
      <c r="O140" s="109"/>
      <c r="P140" s="107"/>
      <c r="Q140" s="108"/>
      <c r="R140" s="108"/>
      <c r="S140" s="108"/>
      <c r="T140" s="108"/>
      <c r="U140" s="108"/>
      <c r="V140" s="108"/>
      <c r="W140" s="108"/>
      <c r="X140" s="109"/>
      <c r="Y140" s="619"/>
      <c r="Z140" s="620"/>
      <c r="AA140" s="621"/>
      <c r="AB140" s="116"/>
      <c r="AC140" s="117"/>
      <c r="AD140" s="118"/>
      <c r="AE140" s="119"/>
      <c r="AF140" s="119"/>
      <c r="AG140" s="119"/>
      <c r="AH140" s="119"/>
      <c r="AI140" s="119"/>
      <c r="AJ140" s="119"/>
      <c r="AK140" s="119"/>
      <c r="AL140" s="119"/>
      <c r="AM140" s="119"/>
      <c r="AN140" s="119"/>
      <c r="AO140" s="119"/>
      <c r="AP140" s="119"/>
      <c r="AQ140" s="520"/>
      <c r="AR140" s="521"/>
      <c r="AS140" s="127" t="s">
        <v>175</v>
      </c>
      <c r="AT140" s="128"/>
      <c r="AU140" s="126"/>
      <c r="AV140" s="126"/>
      <c r="AW140" s="108" t="s">
        <v>166</v>
      </c>
      <c r="AX140" s="129"/>
      <c r="AY140">
        <f t="shared" ref="AY140:AY145" si="5">$AY$139</f>
        <v>0</v>
      </c>
    </row>
    <row r="141" spans="1:60" ht="23.25" hidden="1" customHeight="1" x14ac:dyDescent="0.15">
      <c r="A141" s="611"/>
      <c r="B141" s="609"/>
      <c r="C141" s="609"/>
      <c r="D141" s="609"/>
      <c r="E141" s="609"/>
      <c r="F141" s="61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2"/>
      <c r="B142" s="613"/>
      <c r="C142" s="613"/>
      <c r="D142" s="613"/>
      <c r="E142" s="613"/>
      <c r="F142" s="61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1"/>
      <c r="B143" s="609"/>
      <c r="C143" s="609"/>
      <c r="D143" s="609"/>
      <c r="E143" s="609"/>
      <c r="F143" s="61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5" t="s">
        <v>14</v>
      </c>
      <c r="AC143" s="605"/>
      <c r="AD143" s="60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5" t="s">
        <v>579</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1" t="s">
        <v>580</v>
      </c>
      <c r="B167" s="153"/>
      <c r="C167" s="153"/>
      <c r="D167" s="153"/>
      <c r="E167" s="153"/>
      <c r="F167" s="154"/>
      <c r="G167" s="702" t="s">
        <v>572</v>
      </c>
      <c r="H167" s="703"/>
      <c r="I167" s="703"/>
      <c r="J167" s="703"/>
      <c r="K167" s="703"/>
      <c r="L167" s="703"/>
      <c r="M167" s="703"/>
      <c r="N167" s="703"/>
      <c r="O167" s="703"/>
      <c r="P167" s="704" t="s">
        <v>571</v>
      </c>
      <c r="Q167" s="703"/>
      <c r="R167" s="703"/>
      <c r="S167" s="703"/>
      <c r="T167" s="703"/>
      <c r="U167" s="703"/>
      <c r="V167" s="703"/>
      <c r="W167" s="703"/>
      <c r="X167" s="705"/>
      <c r="Y167" s="706"/>
      <c r="Z167" s="707"/>
      <c r="AA167" s="708"/>
      <c r="AB167" s="639" t="s">
        <v>11</v>
      </c>
      <c r="AC167" s="639"/>
      <c r="AD167" s="639"/>
      <c r="AE167" s="119" t="s">
        <v>416</v>
      </c>
      <c r="AF167" s="119"/>
      <c r="AG167" s="119"/>
      <c r="AH167" s="119"/>
      <c r="AI167" s="119" t="s">
        <v>568</v>
      </c>
      <c r="AJ167" s="119"/>
      <c r="AK167" s="119"/>
      <c r="AL167" s="119"/>
      <c r="AM167" s="119" t="s">
        <v>384</v>
      </c>
      <c r="AN167" s="119"/>
      <c r="AO167" s="119"/>
      <c r="AP167" s="119"/>
      <c r="AQ167" s="636" t="s">
        <v>415</v>
      </c>
      <c r="AR167" s="637"/>
      <c r="AS167" s="637"/>
      <c r="AT167" s="638"/>
      <c r="AU167" s="636" t="s">
        <v>593</v>
      </c>
      <c r="AV167" s="637"/>
      <c r="AW167" s="637"/>
      <c r="AX167" s="646"/>
      <c r="AY167">
        <f>COUNTA($G$168)</f>
        <v>0</v>
      </c>
    </row>
    <row r="168" spans="1:60" ht="23.25" hidden="1" customHeight="1" x14ac:dyDescent="0.15">
      <c r="A168" s="661"/>
      <c r="B168" s="153"/>
      <c r="C168" s="153"/>
      <c r="D168" s="153"/>
      <c r="E168" s="153"/>
      <c r="F168" s="154"/>
      <c r="G168" s="647"/>
      <c r="H168" s="648"/>
      <c r="I168" s="648"/>
      <c r="J168" s="648"/>
      <c r="K168" s="648"/>
      <c r="L168" s="648"/>
      <c r="M168" s="648"/>
      <c r="N168" s="648"/>
      <c r="O168" s="648"/>
      <c r="P168" s="651"/>
      <c r="Q168" s="652"/>
      <c r="R168" s="652"/>
      <c r="S168" s="652"/>
      <c r="T168" s="652"/>
      <c r="U168" s="652"/>
      <c r="V168" s="652"/>
      <c r="W168" s="652"/>
      <c r="X168" s="653"/>
      <c r="Y168" s="657" t="s">
        <v>51</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15">
      <c r="A169" s="188"/>
      <c r="B169" s="158"/>
      <c r="C169" s="158"/>
      <c r="D169" s="158"/>
      <c r="E169" s="158"/>
      <c r="F169" s="159"/>
      <c r="G169" s="649"/>
      <c r="H169" s="650"/>
      <c r="I169" s="650"/>
      <c r="J169" s="650"/>
      <c r="K169" s="650"/>
      <c r="L169" s="650"/>
      <c r="M169" s="650"/>
      <c r="N169" s="650"/>
      <c r="O169" s="650"/>
      <c r="P169" s="654"/>
      <c r="Q169" s="655"/>
      <c r="R169" s="655"/>
      <c r="S169" s="655"/>
      <c r="T169" s="655"/>
      <c r="U169" s="655"/>
      <c r="V169" s="655"/>
      <c r="W169" s="655"/>
      <c r="X169" s="656"/>
      <c r="Y169" s="633" t="s">
        <v>52</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15">
      <c r="A170" s="187" t="s">
        <v>581</v>
      </c>
      <c r="B170" s="105"/>
      <c r="C170" s="105"/>
      <c r="D170" s="105"/>
      <c r="E170" s="105"/>
      <c r="F170" s="676"/>
      <c r="G170" s="176" t="s">
        <v>582</v>
      </c>
      <c r="H170" s="176"/>
      <c r="I170" s="176"/>
      <c r="J170" s="176"/>
      <c r="K170" s="176"/>
      <c r="L170" s="176"/>
      <c r="M170" s="176"/>
      <c r="N170" s="176"/>
      <c r="O170" s="176"/>
      <c r="P170" s="176"/>
      <c r="Q170" s="176"/>
      <c r="R170" s="176"/>
      <c r="S170" s="176"/>
      <c r="T170" s="176"/>
      <c r="U170" s="176"/>
      <c r="V170" s="176"/>
      <c r="W170" s="176"/>
      <c r="X170" s="177"/>
      <c r="Y170" s="643"/>
      <c r="Z170" s="644"/>
      <c r="AA170" s="645"/>
      <c r="AB170" s="175" t="s">
        <v>11</v>
      </c>
      <c r="AC170" s="176"/>
      <c r="AD170" s="177"/>
      <c r="AE170" s="119" t="s">
        <v>416</v>
      </c>
      <c r="AF170" s="119"/>
      <c r="AG170" s="119"/>
      <c r="AH170" s="119"/>
      <c r="AI170" s="119" t="s">
        <v>568</v>
      </c>
      <c r="AJ170" s="119"/>
      <c r="AK170" s="119"/>
      <c r="AL170" s="119"/>
      <c r="AM170" s="119" t="s">
        <v>384</v>
      </c>
      <c r="AN170" s="119"/>
      <c r="AO170" s="119"/>
      <c r="AP170" s="119"/>
      <c r="AQ170" s="640" t="s">
        <v>594</v>
      </c>
      <c r="AR170" s="641"/>
      <c r="AS170" s="641"/>
      <c r="AT170" s="641"/>
      <c r="AU170" s="641"/>
      <c r="AV170" s="641"/>
      <c r="AW170" s="641"/>
      <c r="AX170" s="642"/>
      <c r="AY170">
        <f>IF(SUBSTITUTE(SUBSTITUTE($G$171,"／",""),"　","")="",0,1)</f>
        <v>0</v>
      </c>
    </row>
    <row r="171" spans="1:60" ht="23.25" hidden="1" customHeight="1" x14ac:dyDescent="0.15">
      <c r="A171" s="677"/>
      <c r="B171" s="197"/>
      <c r="C171" s="197"/>
      <c r="D171" s="197"/>
      <c r="E171" s="197"/>
      <c r="F171" s="678"/>
      <c r="G171" s="665" t="s">
        <v>583</v>
      </c>
      <c r="H171" s="666"/>
      <c r="I171" s="666"/>
      <c r="J171" s="666"/>
      <c r="K171" s="666"/>
      <c r="L171" s="666"/>
      <c r="M171" s="666"/>
      <c r="N171" s="666"/>
      <c r="O171" s="666"/>
      <c r="P171" s="666"/>
      <c r="Q171" s="666"/>
      <c r="R171" s="666"/>
      <c r="S171" s="666"/>
      <c r="T171" s="666"/>
      <c r="U171" s="666"/>
      <c r="V171" s="666"/>
      <c r="W171" s="666"/>
      <c r="X171" s="666"/>
      <c r="Y171" s="669" t="s">
        <v>581</v>
      </c>
      <c r="Z171" s="670"/>
      <c r="AA171" s="671"/>
      <c r="AB171" s="672"/>
      <c r="AC171" s="673"/>
      <c r="AD171" s="674"/>
      <c r="AE171" s="675"/>
      <c r="AF171" s="675"/>
      <c r="AG171" s="675"/>
      <c r="AH171" s="675"/>
      <c r="AI171" s="675"/>
      <c r="AJ171" s="675"/>
      <c r="AK171" s="675"/>
      <c r="AL171" s="675"/>
      <c r="AM171" s="675"/>
      <c r="AN171" s="675"/>
      <c r="AO171" s="675"/>
      <c r="AP171" s="675"/>
      <c r="AQ171" s="93"/>
      <c r="AR171" s="87"/>
      <c r="AS171" s="87"/>
      <c r="AT171" s="87"/>
      <c r="AU171" s="87"/>
      <c r="AV171" s="87"/>
      <c r="AW171" s="87"/>
      <c r="AX171" s="88"/>
      <c r="AY171">
        <f>$AY$170</f>
        <v>0</v>
      </c>
    </row>
    <row r="172" spans="1:60" ht="46.5" hidden="1" customHeight="1" x14ac:dyDescent="0.15">
      <c r="A172" s="679"/>
      <c r="B172" s="108"/>
      <c r="C172" s="108"/>
      <c r="D172" s="108"/>
      <c r="E172" s="108"/>
      <c r="F172" s="680"/>
      <c r="G172" s="667"/>
      <c r="H172" s="668"/>
      <c r="I172" s="668"/>
      <c r="J172" s="668"/>
      <c r="K172" s="668"/>
      <c r="L172" s="668"/>
      <c r="M172" s="668"/>
      <c r="N172" s="668"/>
      <c r="O172" s="668"/>
      <c r="P172" s="668"/>
      <c r="Q172" s="668"/>
      <c r="R172" s="668"/>
      <c r="S172" s="668"/>
      <c r="T172" s="668"/>
      <c r="U172" s="668"/>
      <c r="V172" s="668"/>
      <c r="W172" s="668"/>
      <c r="X172" s="668"/>
      <c r="Y172" s="219" t="s">
        <v>584</v>
      </c>
      <c r="Z172" s="662"/>
      <c r="AA172" s="663"/>
      <c r="AB172" s="625" t="s">
        <v>585</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15">
      <c r="A173" s="430" t="s">
        <v>236</v>
      </c>
      <c r="B173" s="606"/>
      <c r="C173" s="606"/>
      <c r="D173" s="606"/>
      <c r="E173" s="606"/>
      <c r="F173" s="607"/>
      <c r="G173" s="615" t="s">
        <v>139</v>
      </c>
      <c r="H173" s="197"/>
      <c r="I173" s="197"/>
      <c r="J173" s="197"/>
      <c r="K173" s="197"/>
      <c r="L173" s="197"/>
      <c r="M173" s="197"/>
      <c r="N173" s="197"/>
      <c r="O173" s="198"/>
      <c r="P173" s="199" t="s">
        <v>55</v>
      </c>
      <c r="Q173" s="197"/>
      <c r="R173" s="197"/>
      <c r="S173" s="197"/>
      <c r="T173" s="197"/>
      <c r="U173" s="197"/>
      <c r="V173" s="197"/>
      <c r="W173" s="197"/>
      <c r="X173" s="198"/>
      <c r="Y173" s="616"/>
      <c r="Z173" s="617"/>
      <c r="AA173" s="618"/>
      <c r="AB173" s="622" t="s">
        <v>11</v>
      </c>
      <c r="AC173" s="623"/>
      <c r="AD173" s="624"/>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8"/>
      <c r="B174" s="609"/>
      <c r="C174" s="609"/>
      <c r="D174" s="609"/>
      <c r="E174" s="609"/>
      <c r="F174" s="610"/>
      <c r="G174" s="156"/>
      <c r="H174" s="108"/>
      <c r="I174" s="108"/>
      <c r="J174" s="108"/>
      <c r="K174" s="108"/>
      <c r="L174" s="108"/>
      <c r="M174" s="108"/>
      <c r="N174" s="108"/>
      <c r="O174" s="109"/>
      <c r="P174" s="107"/>
      <c r="Q174" s="108"/>
      <c r="R174" s="108"/>
      <c r="S174" s="108"/>
      <c r="T174" s="108"/>
      <c r="U174" s="108"/>
      <c r="V174" s="108"/>
      <c r="W174" s="108"/>
      <c r="X174" s="109"/>
      <c r="Y174" s="619"/>
      <c r="Z174" s="620"/>
      <c r="AA174" s="621"/>
      <c r="AB174" s="116"/>
      <c r="AC174" s="117"/>
      <c r="AD174" s="118"/>
      <c r="AE174" s="119"/>
      <c r="AF174" s="119"/>
      <c r="AG174" s="119"/>
      <c r="AH174" s="119"/>
      <c r="AI174" s="119"/>
      <c r="AJ174" s="119"/>
      <c r="AK174" s="119"/>
      <c r="AL174" s="119"/>
      <c r="AM174" s="119"/>
      <c r="AN174" s="119"/>
      <c r="AO174" s="119"/>
      <c r="AP174" s="119"/>
      <c r="AQ174" s="520"/>
      <c r="AR174" s="521"/>
      <c r="AS174" s="127" t="s">
        <v>175</v>
      </c>
      <c r="AT174" s="128"/>
      <c r="AU174" s="126"/>
      <c r="AV174" s="126"/>
      <c r="AW174" s="108" t="s">
        <v>166</v>
      </c>
      <c r="AX174" s="129"/>
      <c r="AY174">
        <f t="shared" ref="AY174:AY179" si="7">$AY$173</f>
        <v>0</v>
      </c>
    </row>
    <row r="175" spans="1:60" ht="23.25" hidden="1" customHeight="1" x14ac:dyDescent="0.15">
      <c r="A175" s="611"/>
      <c r="B175" s="609"/>
      <c r="C175" s="609"/>
      <c r="D175" s="609"/>
      <c r="E175" s="609"/>
      <c r="F175" s="61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2"/>
      <c r="B176" s="613"/>
      <c r="C176" s="613"/>
      <c r="D176" s="613"/>
      <c r="E176" s="613"/>
      <c r="F176" s="61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1"/>
      <c r="B177" s="609"/>
      <c r="C177" s="609"/>
      <c r="D177" s="609"/>
      <c r="E177" s="609"/>
      <c r="F177" s="61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5" t="s">
        <v>14</v>
      </c>
      <c r="AC177" s="605"/>
      <c r="AD177" s="60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5" t="s">
        <v>237</v>
      </c>
      <c r="B200" s="566"/>
      <c r="C200" s="566"/>
      <c r="D200" s="566"/>
      <c r="E200" s="566"/>
      <c r="F200" s="567"/>
      <c r="G200" s="590"/>
      <c r="H200" s="592" t="s">
        <v>139</v>
      </c>
      <c r="I200" s="592"/>
      <c r="J200" s="592"/>
      <c r="K200" s="592"/>
      <c r="L200" s="592"/>
      <c r="M200" s="592"/>
      <c r="N200" s="592"/>
      <c r="O200" s="593"/>
      <c r="P200" s="595" t="s">
        <v>55</v>
      </c>
      <c r="Q200" s="592"/>
      <c r="R200" s="592"/>
      <c r="S200" s="592"/>
      <c r="T200" s="592"/>
      <c r="U200" s="592"/>
      <c r="V200" s="593"/>
      <c r="W200" s="597" t="s">
        <v>233</v>
      </c>
      <c r="X200" s="598"/>
      <c r="Y200" s="601"/>
      <c r="Z200" s="601"/>
      <c r="AA200" s="602"/>
      <c r="AB200" s="595" t="s">
        <v>11</v>
      </c>
      <c r="AC200" s="592"/>
      <c r="AD200" s="593"/>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6" t="s">
        <v>128</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19"/>
      <c r="AF201" s="119"/>
      <c r="AG201" s="119"/>
      <c r="AH201" s="119"/>
      <c r="AI201" s="119"/>
      <c r="AJ201" s="119"/>
      <c r="AK201" s="119"/>
      <c r="AL201" s="119"/>
      <c r="AM201" s="119"/>
      <c r="AN201" s="119"/>
      <c r="AO201" s="119"/>
      <c r="AP201" s="119"/>
      <c r="AQ201" s="520"/>
      <c r="AR201" s="521"/>
      <c r="AS201" s="127" t="s">
        <v>175</v>
      </c>
      <c r="AT201" s="128"/>
      <c r="AU201" s="126"/>
      <c r="AV201" s="126"/>
      <c r="AW201" s="588" t="s">
        <v>166</v>
      </c>
      <c r="AX201" s="589"/>
      <c r="AY201">
        <f t="shared" ref="AY201:AY207" si="10">$AY$200</f>
        <v>0</v>
      </c>
    </row>
    <row r="202" spans="1:60" ht="23.25" hidden="1" customHeight="1" x14ac:dyDescent="0.15">
      <c r="A202" s="526"/>
      <c r="B202" s="527"/>
      <c r="C202" s="527"/>
      <c r="D202" s="527"/>
      <c r="E202" s="527"/>
      <c r="F202" s="528"/>
      <c r="G202" s="572" t="s">
        <v>176</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250</v>
      </c>
      <c r="AC202" s="571"/>
      <c r="AD202" s="571"/>
      <c r="AE202" s="93"/>
      <c r="AF202" s="87"/>
      <c r="AG202" s="87"/>
      <c r="AH202" s="87"/>
      <c r="AI202" s="93"/>
      <c r="AJ202" s="87"/>
      <c r="AK202" s="87"/>
      <c r="AL202" s="87"/>
      <c r="AM202" s="93"/>
      <c r="AN202" s="87"/>
      <c r="AO202" s="87"/>
      <c r="AP202" s="87"/>
      <c r="AQ202" s="93"/>
      <c r="AR202" s="87"/>
      <c r="AS202" s="87"/>
      <c r="AT202" s="516"/>
      <c r="AU202" s="87"/>
      <c r="AV202" s="87"/>
      <c r="AW202" s="87"/>
      <c r="AX202" s="88"/>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50</v>
      </c>
      <c r="Z203" s="563"/>
      <c r="AA203" s="564"/>
      <c r="AB203" s="570" t="s">
        <v>250</v>
      </c>
      <c r="AC203" s="570"/>
      <c r="AD203" s="570"/>
      <c r="AE203" s="93"/>
      <c r="AF203" s="87"/>
      <c r="AG203" s="87"/>
      <c r="AH203" s="87"/>
      <c r="AI203" s="93"/>
      <c r="AJ203" s="87"/>
      <c r="AK203" s="87"/>
      <c r="AL203" s="87"/>
      <c r="AM203" s="93"/>
      <c r="AN203" s="87"/>
      <c r="AO203" s="87"/>
      <c r="AP203" s="87"/>
      <c r="AQ203" s="93"/>
      <c r="AR203" s="87"/>
      <c r="AS203" s="87"/>
      <c r="AT203" s="516"/>
      <c r="AU203" s="87"/>
      <c r="AV203" s="87"/>
      <c r="AW203" s="87"/>
      <c r="AX203" s="88"/>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251</v>
      </c>
      <c r="AC204" s="568"/>
      <c r="AD204" s="568"/>
      <c r="AE204" s="98"/>
      <c r="AF204" s="99"/>
      <c r="AG204" s="99"/>
      <c r="AH204" s="99"/>
      <c r="AI204" s="98"/>
      <c r="AJ204" s="99"/>
      <c r="AK204" s="99"/>
      <c r="AL204" s="99"/>
      <c r="AM204" s="98"/>
      <c r="AN204" s="99"/>
      <c r="AO204" s="99"/>
      <c r="AP204" s="99"/>
      <c r="AQ204" s="93"/>
      <c r="AR204" s="87"/>
      <c r="AS204" s="87"/>
      <c r="AT204" s="516"/>
      <c r="AU204" s="87"/>
      <c r="AV204" s="87"/>
      <c r="AW204" s="87"/>
      <c r="AX204" s="88"/>
      <c r="AY204">
        <f t="shared" si="10"/>
        <v>0</v>
      </c>
    </row>
    <row r="205" spans="1:60" ht="23.25" hidden="1" customHeight="1" x14ac:dyDescent="0.15">
      <c r="A205" s="526" t="s">
        <v>240</v>
      </c>
      <c r="B205" s="527"/>
      <c r="C205" s="527"/>
      <c r="D205" s="527"/>
      <c r="E205" s="527"/>
      <c r="F205" s="528"/>
      <c r="G205" s="551" t="s">
        <v>177</v>
      </c>
      <c r="H205" s="552"/>
      <c r="I205" s="552"/>
      <c r="J205" s="552"/>
      <c r="K205" s="552"/>
      <c r="L205" s="552"/>
      <c r="M205" s="552"/>
      <c r="N205" s="552"/>
      <c r="O205" s="552"/>
      <c r="P205" s="552"/>
      <c r="Q205" s="552"/>
      <c r="R205" s="552"/>
      <c r="S205" s="552"/>
      <c r="T205" s="552"/>
      <c r="U205" s="552"/>
      <c r="V205" s="552"/>
      <c r="W205" s="555" t="s">
        <v>249</v>
      </c>
      <c r="X205" s="556"/>
      <c r="Y205" s="561" t="s">
        <v>12</v>
      </c>
      <c r="Z205" s="561"/>
      <c r="AA205" s="562"/>
      <c r="AB205" s="571" t="s">
        <v>250</v>
      </c>
      <c r="AC205" s="571"/>
      <c r="AD205" s="571"/>
      <c r="AE205" s="93"/>
      <c r="AF205" s="87"/>
      <c r="AG205" s="87"/>
      <c r="AH205" s="87"/>
      <c r="AI205" s="93"/>
      <c r="AJ205" s="87"/>
      <c r="AK205" s="87"/>
      <c r="AL205" s="87"/>
      <c r="AM205" s="93"/>
      <c r="AN205" s="87"/>
      <c r="AO205" s="87"/>
      <c r="AP205" s="87"/>
      <c r="AQ205" s="93"/>
      <c r="AR205" s="87"/>
      <c r="AS205" s="87"/>
      <c r="AT205" s="516"/>
      <c r="AU205" s="87"/>
      <c r="AV205" s="87"/>
      <c r="AW205" s="87"/>
      <c r="AX205" s="88"/>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50</v>
      </c>
      <c r="Z206" s="563"/>
      <c r="AA206" s="564"/>
      <c r="AB206" s="570" t="s">
        <v>250</v>
      </c>
      <c r="AC206" s="570"/>
      <c r="AD206" s="570"/>
      <c r="AE206" s="93"/>
      <c r="AF206" s="87"/>
      <c r="AG206" s="87"/>
      <c r="AH206" s="87"/>
      <c r="AI206" s="93"/>
      <c r="AJ206" s="87"/>
      <c r="AK206" s="87"/>
      <c r="AL206" s="87"/>
      <c r="AM206" s="93"/>
      <c r="AN206" s="87"/>
      <c r="AO206" s="87"/>
      <c r="AP206" s="87"/>
      <c r="AQ206" s="93"/>
      <c r="AR206" s="87"/>
      <c r="AS206" s="87"/>
      <c r="AT206" s="516"/>
      <c r="AU206" s="87"/>
      <c r="AV206" s="87"/>
      <c r="AW206" s="87"/>
      <c r="AX206" s="88"/>
      <c r="AY206">
        <f t="shared" si="10"/>
        <v>0</v>
      </c>
    </row>
    <row r="207" spans="1:60" ht="23.25" hidden="1" customHeight="1" x14ac:dyDescent="0.15">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251</v>
      </c>
      <c r="AC207" s="568"/>
      <c r="AD207" s="568"/>
      <c r="AE207" s="98"/>
      <c r="AF207" s="99"/>
      <c r="AG207" s="99"/>
      <c r="AH207" s="99"/>
      <c r="AI207" s="98"/>
      <c r="AJ207" s="99"/>
      <c r="AK207" s="99"/>
      <c r="AL207" s="99"/>
      <c r="AM207" s="98"/>
      <c r="AN207" s="99"/>
      <c r="AO207" s="99"/>
      <c r="AP207" s="569"/>
      <c r="AQ207" s="93"/>
      <c r="AR207" s="87"/>
      <c r="AS207" s="87"/>
      <c r="AT207" s="516"/>
      <c r="AU207" s="87"/>
      <c r="AV207" s="87"/>
      <c r="AW207" s="87"/>
      <c r="AX207" s="88"/>
      <c r="AY207">
        <f t="shared" si="10"/>
        <v>0</v>
      </c>
    </row>
    <row r="208" spans="1:60" ht="18.75" hidden="1" customHeight="1" x14ac:dyDescent="0.15">
      <c r="A208" s="523" t="s">
        <v>237</v>
      </c>
      <c r="B208" s="524"/>
      <c r="C208" s="524"/>
      <c r="D208" s="524"/>
      <c r="E208" s="524"/>
      <c r="F208" s="525"/>
      <c r="G208" s="529"/>
      <c r="H208" s="121" t="s">
        <v>139</v>
      </c>
      <c r="I208" s="121"/>
      <c r="J208" s="121"/>
      <c r="K208" s="121"/>
      <c r="L208" s="121"/>
      <c r="M208" s="121"/>
      <c r="N208" s="121"/>
      <c r="O208" s="122"/>
      <c r="P208" s="120" t="s">
        <v>55</v>
      </c>
      <c r="Q208" s="121"/>
      <c r="R208" s="121"/>
      <c r="S208" s="121"/>
      <c r="T208" s="121"/>
      <c r="U208" s="121"/>
      <c r="V208" s="121"/>
      <c r="W208" s="121"/>
      <c r="X208" s="122"/>
      <c r="Y208" s="532"/>
      <c r="Z208" s="533"/>
      <c r="AA208" s="534"/>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7" t="s">
        <v>128</v>
      </c>
      <c r="AV208" s="518"/>
      <c r="AW208" s="518"/>
      <c r="AX208" s="519"/>
      <c r="AY208">
        <f>COUNTA($H$210)</f>
        <v>0</v>
      </c>
    </row>
    <row r="209" spans="1:51" ht="18.75" hidden="1" customHeight="1" x14ac:dyDescent="0.15">
      <c r="A209" s="526"/>
      <c r="B209" s="527"/>
      <c r="C209" s="527"/>
      <c r="D209" s="527"/>
      <c r="E209" s="527"/>
      <c r="F209" s="528"/>
      <c r="G209" s="530"/>
      <c r="H209" s="127"/>
      <c r="I209" s="127"/>
      <c r="J209" s="127"/>
      <c r="K209" s="127"/>
      <c r="L209" s="127"/>
      <c r="M209" s="127"/>
      <c r="N209" s="127"/>
      <c r="O209" s="128"/>
      <c r="P209" s="531"/>
      <c r="Q209" s="127"/>
      <c r="R209" s="127"/>
      <c r="S209" s="127"/>
      <c r="T209" s="127"/>
      <c r="U209" s="127"/>
      <c r="V209" s="127"/>
      <c r="W209" s="127"/>
      <c r="X209" s="128"/>
      <c r="Y209" s="535"/>
      <c r="Z209" s="536"/>
      <c r="AA209" s="537"/>
      <c r="AB209" s="107"/>
      <c r="AC209" s="108"/>
      <c r="AD209" s="109"/>
      <c r="AE209" s="256"/>
      <c r="AF209" s="256"/>
      <c r="AG209" s="256"/>
      <c r="AH209" s="256"/>
      <c r="AI209" s="119"/>
      <c r="AJ209" s="119"/>
      <c r="AK209" s="119"/>
      <c r="AL209" s="119"/>
      <c r="AM209" s="119"/>
      <c r="AN209" s="119"/>
      <c r="AO209" s="119"/>
      <c r="AP209" s="119"/>
      <c r="AQ209" s="520"/>
      <c r="AR209" s="521"/>
      <c r="AS209" s="127" t="s">
        <v>175</v>
      </c>
      <c r="AT209" s="128"/>
      <c r="AU209" s="520"/>
      <c r="AV209" s="521"/>
      <c r="AW209" s="127" t="s">
        <v>166</v>
      </c>
      <c r="AX209" s="522"/>
      <c r="AY209">
        <f>$AY$208</f>
        <v>0</v>
      </c>
    </row>
    <row r="210" spans="1:51" ht="23.25" hidden="1" customHeight="1" x14ac:dyDescent="0.15">
      <c r="A210" s="526"/>
      <c r="B210" s="527"/>
      <c r="C210" s="527"/>
      <c r="D210" s="527"/>
      <c r="E210" s="527"/>
      <c r="F210" s="528"/>
      <c r="G210" s="538" t="s">
        <v>176</v>
      </c>
      <c r="H210" s="131"/>
      <c r="I210" s="131"/>
      <c r="J210" s="131"/>
      <c r="K210" s="131"/>
      <c r="L210" s="131"/>
      <c r="M210" s="131"/>
      <c r="N210" s="131"/>
      <c r="O210" s="132"/>
      <c r="P210" s="131"/>
      <c r="Q210" s="131"/>
      <c r="R210" s="131"/>
      <c r="S210" s="131"/>
      <c r="T210" s="131"/>
      <c r="U210" s="131"/>
      <c r="V210" s="131"/>
      <c r="W210" s="131"/>
      <c r="X210" s="132"/>
      <c r="Y210" s="541" t="s">
        <v>12</v>
      </c>
      <c r="Z210" s="542"/>
      <c r="AA210" s="543"/>
      <c r="AB210" s="481"/>
      <c r="AC210" s="481"/>
      <c r="AD210" s="48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6"/>
      <c r="B211" s="527"/>
      <c r="C211" s="527"/>
      <c r="D211" s="527"/>
      <c r="E211" s="527"/>
      <c r="F211" s="528"/>
      <c r="G211" s="539"/>
      <c r="H211" s="134"/>
      <c r="I211" s="134"/>
      <c r="J211" s="134"/>
      <c r="K211" s="134"/>
      <c r="L211" s="134"/>
      <c r="M211" s="134"/>
      <c r="N211" s="134"/>
      <c r="O211" s="135"/>
      <c r="P211" s="134"/>
      <c r="Q211" s="134"/>
      <c r="R211" s="134"/>
      <c r="S211" s="134"/>
      <c r="T211" s="134"/>
      <c r="U211" s="134"/>
      <c r="V211" s="134"/>
      <c r="W211" s="134"/>
      <c r="X211" s="135"/>
      <c r="Y211" s="547" t="s">
        <v>50</v>
      </c>
      <c r="Z211" s="548"/>
      <c r="AA211" s="549"/>
      <c r="AB211" s="480"/>
      <c r="AC211" s="480"/>
      <c r="AD211" s="48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6"/>
      <c r="B212" s="527"/>
      <c r="C212" s="527"/>
      <c r="D212" s="527"/>
      <c r="E212" s="527"/>
      <c r="F212" s="528"/>
      <c r="G212" s="54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4" t="s">
        <v>14</v>
      </c>
      <c r="AC212" s="544"/>
      <c r="AD212" s="544"/>
      <c r="AE212" s="545"/>
      <c r="AF212" s="546"/>
      <c r="AG212" s="546"/>
      <c r="AH212" s="546"/>
      <c r="AI212" s="545"/>
      <c r="AJ212" s="546"/>
      <c r="AK212" s="546"/>
      <c r="AL212" s="546"/>
      <c r="AM212" s="545"/>
      <c r="AN212" s="546"/>
      <c r="AO212" s="546"/>
      <c r="AP212" s="546"/>
      <c r="AQ212" s="94"/>
      <c r="AR212" s="95"/>
      <c r="AS212" s="95"/>
      <c r="AT212" s="96"/>
      <c r="AU212" s="87"/>
      <c r="AV212" s="87"/>
      <c r="AW212" s="87"/>
      <c r="AX212" s="88"/>
      <c r="AY212">
        <f>$AY$208</f>
        <v>0</v>
      </c>
    </row>
    <row r="213" spans="1:51" ht="69.75" hidden="1" customHeight="1" x14ac:dyDescent="0.15">
      <c r="A213" s="509" t="s">
        <v>263</v>
      </c>
      <c r="B213" s="510"/>
      <c r="C213" s="510"/>
      <c r="D213" s="510"/>
      <c r="E213" s="511" t="s">
        <v>225</v>
      </c>
      <c r="F213" s="512"/>
      <c r="G213" s="82" t="s">
        <v>177</v>
      </c>
      <c r="H213" s="482"/>
      <c r="I213" s="483"/>
      <c r="J213" s="483"/>
      <c r="K213" s="483"/>
      <c r="L213" s="483"/>
      <c r="M213" s="483"/>
      <c r="N213" s="483"/>
      <c r="O213" s="513"/>
      <c r="P213" s="240"/>
      <c r="Q213" s="240"/>
      <c r="R213" s="240"/>
      <c r="S213" s="240"/>
      <c r="T213" s="240"/>
      <c r="U213" s="240"/>
      <c r="V213" s="240"/>
      <c r="W213" s="240"/>
      <c r="X213" s="240"/>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hidden="1" customHeight="1" thickBot="1" x14ac:dyDescent="0.2">
      <c r="A214" s="430" t="s">
        <v>576</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232</v>
      </c>
      <c r="AP214" s="433"/>
      <c r="AQ214" s="433"/>
      <c r="AR214" s="81" t="s">
        <v>231</v>
      </c>
      <c r="AS214" s="432"/>
      <c r="AT214" s="433"/>
      <c r="AU214" s="433"/>
      <c r="AV214" s="433"/>
      <c r="AW214" s="433"/>
      <c r="AX214" s="434"/>
      <c r="AY214">
        <f>COUNTIF($AR$214,"☑")</f>
        <v>0</v>
      </c>
    </row>
    <row r="215" spans="1:51" ht="45" customHeight="1" x14ac:dyDescent="0.15">
      <c r="A215" s="419" t="s">
        <v>283</v>
      </c>
      <c r="B215" s="420"/>
      <c r="C215" s="423" t="s">
        <v>178</v>
      </c>
      <c r="D215" s="420"/>
      <c r="E215" s="425" t="s">
        <v>194</v>
      </c>
      <c r="F215" s="426"/>
      <c r="G215" s="427" t="s">
        <v>638</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x14ac:dyDescent="0.15">
      <c r="A216" s="421"/>
      <c r="B216" s="422"/>
      <c r="C216" s="424"/>
      <c r="D216" s="422"/>
      <c r="E216" s="149" t="s">
        <v>193</v>
      </c>
      <c r="F216" s="151"/>
      <c r="G216" s="130" t="s">
        <v>639</v>
      </c>
      <c r="H216" s="131"/>
      <c r="I216" s="131"/>
      <c r="J216" s="131"/>
      <c r="K216" s="131"/>
      <c r="L216" s="131"/>
      <c r="M216" s="131"/>
      <c r="N216" s="131"/>
      <c r="O216" s="131"/>
      <c r="P216" s="131"/>
      <c r="Q216" s="131"/>
      <c r="R216" s="131"/>
      <c r="S216" s="131"/>
      <c r="T216" s="131"/>
      <c r="U216" s="131"/>
      <c r="V216" s="132"/>
      <c r="W216" s="495" t="s">
        <v>586</v>
      </c>
      <c r="X216" s="496"/>
      <c r="Y216" s="496"/>
      <c r="Z216" s="496"/>
      <c r="AA216" s="497"/>
      <c r="AB216" s="498" t="s">
        <v>640</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x14ac:dyDescent="0.15">
      <c r="A217" s="421"/>
      <c r="B217" s="422"/>
      <c r="C217" s="424"/>
      <c r="D217" s="422"/>
      <c r="E217" s="157"/>
      <c r="F217" s="159"/>
      <c r="G217" s="136"/>
      <c r="H217" s="137"/>
      <c r="I217" s="137"/>
      <c r="J217" s="137"/>
      <c r="K217" s="137"/>
      <c r="L217" s="137"/>
      <c r="M217" s="137"/>
      <c r="N217" s="137"/>
      <c r="O217" s="137"/>
      <c r="P217" s="137"/>
      <c r="Q217" s="137"/>
      <c r="R217" s="137"/>
      <c r="S217" s="137"/>
      <c r="T217" s="137"/>
      <c r="U217" s="137"/>
      <c r="V217" s="138"/>
      <c r="W217" s="501" t="s">
        <v>587</v>
      </c>
      <c r="X217" s="502"/>
      <c r="Y217" s="502"/>
      <c r="Z217" s="502"/>
      <c r="AA217" s="503"/>
      <c r="AB217" s="498" t="s">
        <v>284</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x14ac:dyDescent="0.15">
      <c r="A218" s="421"/>
      <c r="B218" s="422"/>
      <c r="C218" s="504" t="s">
        <v>599</v>
      </c>
      <c r="D218" s="505"/>
      <c r="E218" s="149" t="s">
        <v>279</v>
      </c>
      <c r="F218" s="151"/>
      <c r="G218" s="485" t="s">
        <v>181</v>
      </c>
      <c r="H218" s="486"/>
      <c r="I218" s="486"/>
      <c r="J218" s="506" t="s">
        <v>613</v>
      </c>
      <c r="K218" s="507"/>
      <c r="L218" s="507"/>
      <c r="M218" s="507"/>
      <c r="N218" s="507"/>
      <c r="O218" s="507"/>
      <c r="P218" s="507"/>
      <c r="Q218" s="507"/>
      <c r="R218" s="507"/>
      <c r="S218" s="507"/>
      <c r="T218" s="508"/>
      <c r="U218" s="483"/>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70"/>
    </row>
    <row r="219" spans="1:51" ht="34.5" customHeight="1" x14ac:dyDescent="0.15">
      <c r="A219" s="421"/>
      <c r="B219" s="422"/>
      <c r="C219" s="424"/>
      <c r="D219" s="422"/>
      <c r="E219" s="152"/>
      <c r="F219" s="154"/>
      <c r="G219" s="485" t="s">
        <v>600</v>
      </c>
      <c r="H219" s="486"/>
      <c r="I219" s="486"/>
      <c r="J219" s="486"/>
      <c r="K219" s="486"/>
      <c r="L219" s="486"/>
      <c r="M219" s="486"/>
      <c r="N219" s="486"/>
      <c r="O219" s="486"/>
      <c r="P219" s="486"/>
      <c r="Q219" s="486"/>
      <c r="R219" s="486"/>
      <c r="S219" s="486"/>
      <c r="T219" s="486"/>
      <c r="U219" s="482" t="s">
        <v>641</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70"/>
    </row>
    <row r="220" spans="1:51" ht="34.5" customHeight="1" thickBot="1" x14ac:dyDescent="0.2">
      <c r="A220" s="421"/>
      <c r="B220" s="422"/>
      <c r="C220" s="424"/>
      <c r="D220" s="422"/>
      <c r="E220" s="157"/>
      <c r="F220" s="159"/>
      <c r="G220" s="485" t="s">
        <v>587</v>
      </c>
      <c r="H220" s="486"/>
      <c r="I220" s="486"/>
      <c r="J220" s="486"/>
      <c r="K220" s="486"/>
      <c r="L220" s="486"/>
      <c r="M220" s="486"/>
      <c r="N220" s="486"/>
      <c r="O220" s="486"/>
      <c r="P220" s="486"/>
      <c r="Q220" s="486"/>
      <c r="R220" s="486"/>
      <c r="S220" s="486"/>
      <c r="T220" s="486"/>
      <c r="U220" s="822" t="s">
        <v>641</v>
      </c>
      <c r="V220" s="346"/>
      <c r="W220" s="346"/>
      <c r="X220" s="346"/>
      <c r="Y220" s="346"/>
      <c r="Z220" s="346"/>
      <c r="AA220" s="346"/>
      <c r="AB220" s="346"/>
      <c r="AC220" s="346"/>
      <c r="AD220" s="346"/>
      <c r="AE220" s="346"/>
      <c r="AF220" s="346"/>
      <c r="AG220" s="346"/>
      <c r="AH220" s="346"/>
      <c r="AI220" s="346"/>
      <c r="AJ220" s="346"/>
      <c r="AK220" s="346"/>
      <c r="AL220" s="346"/>
      <c r="AM220" s="346"/>
      <c r="AN220" s="346"/>
      <c r="AO220" s="346"/>
      <c r="AP220" s="346"/>
      <c r="AQ220" s="346"/>
      <c r="AR220" s="346"/>
      <c r="AS220" s="346"/>
      <c r="AT220" s="346"/>
      <c r="AU220" s="346"/>
      <c r="AV220" s="346"/>
      <c r="AW220" s="346"/>
      <c r="AX220" s="347"/>
      <c r="AY220" s="70"/>
    </row>
    <row r="221" spans="1:51" ht="27" customHeight="1" x14ac:dyDescent="0.15">
      <c r="A221" s="487" t="s">
        <v>44</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29</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33</v>
      </c>
      <c r="AE222" s="491"/>
      <c r="AF222" s="491"/>
      <c r="AG222" s="493" t="s">
        <v>28</v>
      </c>
      <c r="AH222" s="491"/>
      <c r="AI222" s="491"/>
      <c r="AJ222" s="491"/>
      <c r="AK222" s="491"/>
      <c r="AL222" s="491"/>
      <c r="AM222" s="491"/>
      <c r="AN222" s="491"/>
      <c r="AO222" s="491"/>
      <c r="AP222" s="491"/>
      <c r="AQ222" s="491"/>
      <c r="AR222" s="491"/>
      <c r="AS222" s="491"/>
      <c r="AT222" s="491"/>
      <c r="AU222" s="491"/>
      <c r="AV222" s="491"/>
      <c r="AW222" s="491"/>
      <c r="AX222" s="494"/>
    </row>
    <row r="223" spans="1:51" ht="27" customHeight="1" x14ac:dyDescent="0.15">
      <c r="A223" s="455" t="s">
        <v>133</v>
      </c>
      <c r="B223" s="456"/>
      <c r="C223" s="461" t="s">
        <v>134</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633</v>
      </c>
      <c r="AE223" s="465"/>
      <c r="AF223" s="465"/>
      <c r="AG223" s="466" t="s">
        <v>682</v>
      </c>
      <c r="AH223" s="467"/>
      <c r="AI223" s="467"/>
      <c r="AJ223" s="467"/>
      <c r="AK223" s="467"/>
      <c r="AL223" s="467"/>
      <c r="AM223" s="467"/>
      <c r="AN223" s="467"/>
      <c r="AO223" s="467"/>
      <c r="AP223" s="467"/>
      <c r="AQ223" s="467"/>
      <c r="AR223" s="467"/>
      <c r="AS223" s="467"/>
      <c r="AT223" s="467"/>
      <c r="AU223" s="467"/>
      <c r="AV223" s="467"/>
      <c r="AW223" s="467"/>
      <c r="AX223" s="468"/>
    </row>
    <row r="224" spans="1:51" ht="27" customHeight="1" x14ac:dyDescent="0.15">
      <c r="A224" s="457"/>
      <c r="B224" s="458"/>
      <c r="C224" s="469" t="s">
        <v>34</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6"/>
      <c r="AD224" s="377" t="s">
        <v>633</v>
      </c>
      <c r="AE224" s="378"/>
      <c r="AF224" s="378"/>
      <c r="AG224" s="372" t="s">
        <v>683</v>
      </c>
      <c r="AH224" s="373"/>
      <c r="AI224" s="373"/>
      <c r="AJ224" s="373"/>
      <c r="AK224" s="373"/>
      <c r="AL224" s="373"/>
      <c r="AM224" s="373"/>
      <c r="AN224" s="373"/>
      <c r="AO224" s="373"/>
      <c r="AP224" s="373"/>
      <c r="AQ224" s="373"/>
      <c r="AR224" s="373"/>
      <c r="AS224" s="373"/>
      <c r="AT224" s="373"/>
      <c r="AU224" s="373"/>
      <c r="AV224" s="373"/>
      <c r="AW224" s="373"/>
      <c r="AX224" s="374"/>
    </row>
    <row r="225" spans="1:50" ht="60.75" customHeight="1" x14ac:dyDescent="0.15">
      <c r="A225" s="459"/>
      <c r="B225" s="460"/>
      <c r="C225" s="471" t="s">
        <v>135</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414" t="s">
        <v>633</v>
      </c>
      <c r="AE225" s="415"/>
      <c r="AF225" s="415"/>
      <c r="AG225" s="400" t="s">
        <v>684</v>
      </c>
      <c r="AH225" s="134"/>
      <c r="AI225" s="134"/>
      <c r="AJ225" s="134"/>
      <c r="AK225" s="134"/>
      <c r="AL225" s="134"/>
      <c r="AM225" s="134"/>
      <c r="AN225" s="134"/>
      <c r="AO225" s="134"/>
      <c r="AP225" s="134"/>
      <c r="AQ225" s="134"/>
      <c r="AR225" s="134"/>
      <c r="AS225" s="134"/>
      <c r="AT225" s="134"/>
      <c r="AU225" s="134"/>
      <c r="AV225" s="134"/>
      <c r="AW225" s="134"/>
      <c r="AX225" s="401"/>
    </row>
    <row r="226" spans="1:50" ht="27" customHeight="1" x14ac:dyDescent="0.15">
      <c r="A226" s="352" t="s">
        <v>36</v>
      </c>
      <c r="B226" s="435"/>
      <c r="C226" s="437" t="s">
        <v>38</v>
      </c>
      <c r="D226" s="394"/>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395" t="s">
        <v>685</v>
      </c>
      <c r="AE226" s="396"/>
      <c r="AF226" s="396"/>
      <c r="AG226" s="398" t="s">
        <v>686</v>
      </c>
      <c r="AH226" s="131"/>
      <c r="AI226" s="131"/>
      <c r="AJ226" s="131"/>
      <c r="AK226" s="131"/>
      <c r="AL226" s="131"/>
      <c r="AM226" s="131"/>
      <c r="AN226" s="131"/>
      <c r="AO226" s="131"/>
      <c r="AP226" s="131"/>
      <c r="AQ226" s="131"/>
      <c r="AR226" s="131"/>
      <c r="AS226" s="131"/>
      <c r="AT226" s="131"/>
      <c r="AU226" s="131"/>
      <c r="AV226" s="131"/>
      <c r="AW226" s="131"/>
      <c r="AX226" s="399"/>
    </row>
    <row r="227" spans="1:50" ht="35.25" customHeight="1" x14ac:dyDescent="0.15">
      <c r="A227" s="354"/>
      <c r="B227" s="436"/>
      <c r="C227" s="440"/>
      <c r="D227" s="441"/>
      <c r="E227" s="444" t="s">
        <v>261</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377" t="s">
        <v>687</v>
      </c>
      <c r="AE227" s="378"/>
      <c r="AF227" s="447"/>
      <c r="AG227" s="400"/>
      <c r="AH227" s="134"/>
      <c r="AI227" s="134"/>
      <c r="AJ227" s="134"/>
      <c r="AK227" s="134"/>
      <c r="AL227" s="134"/>
      <c r="AM227" s="134"/>
      <c r="AN227" s="134"/>
      <c r="AO227" s="134"/>
      <c r="AP227" s="134"/>
      <c r="AQ227" s="134"/>
      <c r="AR227" s="134"/>
      <c r="AS227" s="134"/>
      <c r="AT227" s="134"/>
      <c r="AU227" s="134"/>
      <c r="AV227" s="134"/>
      <c r="AW227" s="134"/>
      <c r="AX227" s="401"/>
    </row>
    <row r="228" spans="1:50" ht="26.25" customHeight="1" x14ac:dyDescent="0.15">
      <c r="A228" s="354"/>
      <c r="B228" s="436"/>
      <c r="C228" s="442"/>
      <c r="D228" s="443"/>
      <c r="E228" s="448" t="s">
        <v>215</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51" t="s">
        <v>687</v>
      </c>
      <c r="AE228" s="452"/>
      <c r="AF228" s="452"/>
      <c r="AG228" s="400"/>
      <c r="AH228" s="134"/>
      <c r="AI228" s="134"/>
      <c r="AJ228" s="134"/>
      <c r="AK228" s="134"/>
      <c r="AL228" s="134"/>
      <c r="AM228" s="134"/>
      <c r="AN228" s="134"/>
      <c r="AO228" s="134"/>
      <c r="AP228" s="134"/>
      <c r="AQ228" s="134"/>
      <c r="AR228" s="134"/>
      <c r="AS228" s="134"/>
      <c r="AT228" s="134"/>
      <c r="AU228" s="134"/>
      <c r="AV228" s="134"/>
      <c r="AW228" s="134"/>
      <c r="AX228" s="401"/>
    </row>
    <row r="229" spans="1:50" ht="26.25" customHeight="1" x14ac:dyDescent="0.15">
      <c r="A229" s="354"/>
      <c r="B229" s="355"/>
      <c r="C229" s="453" t="s">
        <v>39</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1" t="s">
        <v>633</v>
      </c>
      <c r="AE229" s="362"/>
      <c r="AF229" s="362"/>
      <c r="AG229" s="364" t="s">
        <v>688</v>
      </c>
      <c r="AH229" s="365"/>
      <c r="AI229" s="365"/>
      <c r="AJ229" s="365"/>
      <c r="AK229" s="365"/>
      <c r="AL229" s="365"/>
      <c r="AM229" s="365"/>
      <c r="AN229" s="365"/>
      <c r="AO229" s="365"/>
      <c r="AP229" s="365"/>
      <c r="AQ229" s="365"/>
      <c r="AR229" s="365"/>
      <c r="AS229" s="365"/>
      <c r="AT229" s="365"/>
      <c r="AU229" s="365"/>
      <c r="AV229" s="365"/>
      <c r="AW229" s="365"/>
      <c r="AX229" s="366"/>
    </row>
    <row r="230" spans="1:50" ht="26.25" customHeight="1" x14ac:dyDescent="0.15">
      <c r="A230" s="354"/>
      <c r="B230" s="355"/>
      <c r="C230" s="375" t="s">
        <v>136</v>
      </c>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7" t="s">
        <v>633</v>
      </c>
      <c r="AE230" s="378"/>
      <c r="AF230" s="378"/>
      <c r="AG230" s="372" t="s">
        <v>689</v>
      </c>
      <c r="AH230" s="373"/>
      <c r="AI230" s="373"/>
      <c r="AJ230" s="373"/>
      <c r="AK230" s="373"/>
      <c r="AL230" s="373"/>
      <c r="AM230" s="373"/>
      <c r="AN230" s="373"/>
      <c r="AO230" s="373"/>
      <c r="AP230" s="373"/>
      <c r="AQ230" s="373"/>
      <c r="AR230" s="373"/>
      <c r="AS230" s="373"/>
      <c r="AT230" s="373"/>
      <c r="AU230" s="373"/>
      <c r="AV230" s="373"/>
      <c r="AW230" s="373"/>
      <c r="AX230" s="374"/>
    </row>
    <row r="231" spans="1:50" ht="51.75" customHeight="1" x14ac:dyDescent="0.15">
      <c r="A231" s="354"/>
      <c r="B231" s="355"/>
      <c r="C231" s="375" t="s">
        <v>35</v>
      </c>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7" t="s">
        <v>633</v>
      </c>
      <c r="AE231" s="378"/>
      <c r="AF231" s="378"/>
      <c r="AG231" s="372" t="s">
        <v>690</v>
      </c>
      <c r="AH231" s="373"/>
      <c r="AI231" s="373"/>
      <c r="AJ231" s="373"/>
      <c r="AK231" s="373"/>
      <c r="AL231" s="373"/>
      <c r="AM231" s="373"/>
      <c r="AN231" s="373"/>
      <c r="AO231" s="373"/>
      <c r="AP231" s="373"/>
      <c r="AQ231" s="373"/>
      <c r="AR231" s="373"/>
      <c r="AS231" s="373"/>
      <c r="AT231" s="373"/>
      <c r="AU231" s="373"/>
      <c r="AV231" s="373"/>
      <c r="AW231" s="373"/>
      <c r="AX231" s="374"/>
    </row>
    <row r="232" spans="1:50" ht="38.25" customHeight="1" x14ac:dyDescent="0.15">
      <c r="A232" s="354"/>
      <c r="B232" s="355"/>
      <c r="C232" s="375" t="s">
        <v>40</v>
      </c>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413"/>
      <c r="AD232" s="377" t="s">
        <v>633</v>
      </c>
      <c r="AE232" s="378"/>
      <c r="AF232" s="378"/>
      <c r="AG232" s="372" t="s">
        <v>691</v>
      </c>
      <c r="AH232" s="373"/>
      <c r="AI232" s="373"/>
      <c r="AJ232" s="373"/>
      <c r="AK232" s="373"/>
      <c r="AL232" s="373"/>
      <c r="AM232" s="373"/>
      <c r="AN232" s="373"/>
      <c r="AO232" s="373"/>
      <c r="AP232" s="373"/>
      <c r="AQ232" s="373"/>
      <c r="AR232" s="373"/>
      <c r="AS232" s="373"/>
      <c r="AT232" s="373"/>
      <c r="AU232" s="373"/>
      <c r="AV232" s="373"/>
      <c r="AW232" s="373"/>
      <c r="AX232" s="374"/>
    </row>
    <row r="233" spans="1:50" ht="26.25" customHeight="1" x14ac:dyDescent="0.15">
      <c r="A233" s="354"/>
      <c r="B233" s="355"/>
      <c r="C233" s="375" t="s">
        <v>234</v>
      </c>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413"/>
      <c r="AD233" s="414" t="s">
        <v>685</v>
      </c>
      <c r="AE233" s="415"/>
      <c r="AF233" s="415"/>
      <c r="AG233" s="416" t="s">
        <v>686</v>
      </c>
      <c r="AH233" s="417"/>
      <c r="AI233" s="417"/>
      <c r="AJ233" s="417"/>
      <c r="AK233" s="417"/>
      <c r="AL233" s="417"/>
      <c r="AM233" s="417"/>
      <c r="AN233" s="417"/>
      <c r="AO233" s="417"/>
      <c r="AP233" s="417"/>
      <c r="AQ233" s="417"/>
      <c r="AR233" s="417"/>
      <c r="AS233" s="417"/>
      <c r="AT233" s="417"/>
      <c r="AU233" s="417"/>
      <c r="AV233" s="417"/>
      <c r="AW233" s="417"/>
      <c r="AX233" s="418"/>
    </row>
    <row r="234" spans="1:50" ht="26.25" customHeight="1" x14ac:dyDescent="0.15">
      <c r="A234" s="354"/>
      <c r="B234" s="355"/>
      <c r="C234" s="474" t="s">
        <v>235</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7" t="s">
        <v>685</v>
      </c>
      <c r="AE234" s="378"/>
      <c r="AF234" s="447"/>
      <c r="AG234" s="372" t="s">
        <v>686</v>
      </c>
      <c r="AH234" s="373"/>
      <c r="AI234" s="373"/>
      <c r="AJ234" s="373"/>
      <c r="AK234" s="373"/>
      <c r="AL234" s="373"/>
      <c r="AM234" s="373"/>
      <c r="AN234" s="373"/>
      <c r="AO234" s="373"/>
      <c r="AP234" s="373"/>
      <c r="AQ234" s="373"/>
      <c r="AR234" s="373"/>
      <c r="AS234" s="373"/>
      <c r="AT234" s="373"/>
      <c r="AU234" s="373"/>
      <c r="AV234" s="373"/>
      <c r="AW234" s="373"/>
      <c r="AX234" s="374"/>
    </row>
    <row r="235" spans="1:50" ht="26.25" customHeight="1" x14ac:dyDescent="0.15">
      <c r="A235" s="356"/>
      <c r="B235" s="357"/>
      <c r="C235" s="477" t="s">
        <v>222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407" t="s">
        <v>685</v>
      </c>
      <c r="AE235" s="408"/>
      <c r="AF235" s="409"/>
      <c r="AG235" s="410" t="s">
        <v>686</v>
      </c>
      <c r="AH235" s="411"/>
      <c r="AI235" s="411"/>
      <c r="AJ235" s="411"/>
      <c r="AK235" s="411"/>
      <c r="AL235" s="411"/>
      <c r="AM235" s="411"/>
      <c r="AN235" s="411"/>
      <c r="AO235" s="411"/>
      <c r="AP235" s="411"/>
      <c r="AQ235" s="411"/>
      <c r="AR235" s="411"/>
      <c r="AS235" s="411"/>
      <c r="AT235" s="411"/>
      <c r="AU235" s="411"/>
      <c r="AV235" s="411"/>
      <c r="AW235" s="411"/>
      <c r="AX235" s="412"/>
    </row>
    <row r="236" spans="1:50" ht="27" customHeight="1" x14ac:dyDescent="0.15">
      <c r="A236" s="352" t="s">
        <v>37</v>
      </c>
      <c r="B236" s="353"/>
      <c r="C236" s="358" t="s">
        <v>223</v>
      </c>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60"/>
      <c r="AD236" s="361" t="s">
        <v>633</v>
      </c>
      <c r="AE236" s="362"/>
      <c r="AF236" s="363"/>
      <c r="AG236" s="364" t="s">
        <v>699</v>
      </c>
      <c r="AH236" s="365"/>
      <c r="AI236" s="365"/>
      <c r="AJ236" s="365"/>
      <c r="AK236" s="365"/>
      <c r="AL236" s="365"/>
      <c r="AM236" s="365"/>
      <c r="AN236" s="365"/>
      <c r="AO236" s="365"/>
      <c r="AP236" s="365"/>
      <c r="AQ236" s="365"/>
      <c r="AR236" s="365"/>
      <c r="AS236" s="365"/>
      <c r="AT236" s="365"/>
      <c r="AU236" s="365"/>
      <c r="AV236" s="365"/>
      <c r="AW236" s="365"/>
      <c r="AX236" s="366"/>
    </row>
    <row r="237" spans="1:50" ht="35.25" customHeight="1" x14ac:dyDescent="0.15">
      <c r="A237" s="354"/>
      <c r="B237" s="355"/>
      <c r="C237" s="367" t="s">
        <v>42</v>
      </c>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9"/>
      <c r="AD237" s="370" t="s">
        <v>685</v>
      </c>
      <c r="AE237" s="371"/>
      <c r="AF237" s="371"/>
      <c r="AG237" s="372" t="s">
        <v>613</v>
      </c>
      <c r="AH237" s="373"/>
      <c r="AI237" s="373"/>
      <c r="AJ237" s="373"/>
      <c r="AK237" s="373"/>
      <c r="AL237" s="373"/>
      <c r="AM237" s="373"/>
      <c r="AN237" s="373"/>
      <c r="AO237" s="373"/>
      <c r="AP237" s="373"/>
      <c r="AQ237" s="373"/>
      <c r="AR237" s="373"/>
      <c r="AS237" s="373"/>
      <c r="AT237" s="373"/>
      <c r="AU237" s="373"/>
      <c r="AV237" s="373"/>
      <c r="AW237" s="373"/>
      <c r="AX237" s="374"/>
    </row>
    <row r="238" spans="1:50" ht="27" customHeight="1" x14ac:dyDescent="0.15">
      <c r="A238" s="354"/>
      <c r="B238" s="355"/>
      <c r="C238" s="375" t="s">
        <v>179</v>
      </c>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7" t="s">
        <v>633</v>
      </c>
      <c r="AE238" s="378"/>
      <c r="AF238" s="378"/>
      <c r="AG238" s="372" t="s">
        <v>692</v>
      </c>
      <c r="AH238" s="373"/>
      <c r="AI238" s="373"/>
      <c r="AJ238" s="373"/>
      <c r="AK238" s="373"/>
      <c r="AL238" s="373"/>
      <c r="AM238" s="373"/>
      <c r="AN238" s="373"/>
      <c r="AO238" s="373"/>
      <c r="AP238" s="373"/>
      <c r="AQ238" s="373"/>
      <c r="AR238" s="373"/>
      <c r="AS238" s="373"/>
      <c r="AT238" s="373"/>
      <c r="AU238" s="373"/>
      <c r="AV238" s="373"/>
      <c r="AW238" s="373"/>
      <c r="AX238" s="374"/>
    </row>
    <row r="239" spans="1:50" ht="27" customHeight="1" x14ac:dyDescent="0.15">
      <c r="A239" s="356"/>
      <c r="B239" s="357"/>
      <c r="C239" s="375" t="s">
        <v>41</v>
      </c>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7" t="s">
        <v>633</v>
      </c>
      <c r="AE239" s="378"/>
      <c r="AF239" s="378"/>
      <c r="AG239" s="402" t="s">
        <v>693</v>
      </c>
      <c r="AH239" s="137"/>
      <c r="AI239" s="137"/>
      <c r="AJ239" s="137"/>
      <c r="AK239" s="137"/>
      <c r="AL239" s="137"/>
      <c r="AM239" s="137"/>
      <c r="AN239" s="137"/>
      <c r="AO239" s="137"/>
      <c r="AP239" s="137"/>
      <c r="AQ239" s="137"/>
      <c r="AR239" s="137"/>
      <c r="AS239" s="137"/>
      <c r="AT239" s="137"/>
      <c r="AU239" s="137"/>
      <c r="AV239" s="137"/>
      <c r="AW239" s="137"/>
      <c r="AX239" s="403"/>
    </row>
    <row r="240" spans="1:50" ht="41.25" customHeight="1" x14ac:dyDescent="0.15">
      <c r="A240" s="386" t="s">
        <v>54</v>
      </c>
      <c r="B240" s="387"/>
      <c r="C240" s="392" t="s">
        <v>137</v>
      </c>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4"/>
      <c r="AD240" s="395" t="s">
        <v>633</v>
      </c>
      <c r="AE240" s="396"/>
      <c r="AF240" s="397"/>
      <c r="AG240" s="398" t="s">
        <v>694</v>
      </c>
      <c r="AH240" s="131"/>
      <c r="AI240" s="131"/>
      <c r="AJ240" s="131"/>
      <c r="AK240" s="131"/>
      <c r="AL240" s="131"/>
      <c r="AM240" s="131"/>
      <c r="AN240" s="131"/>
      <c r="AO240" s="131"/>
      <c r="AP240" s="131"/>
      <c r="AQ240" s="131"/>
      <c r="AR240" s="131"/>
      <c r="AS240" s="131"/>
      <c r="AT240" s="131"/>
      <c r="AU240" s="131"/>
      <c r="AV240" s="131"/>
      <c r="AW240" s="131"/>
      <c r="AX240" s="399"/>
    </row>
    <row r="241" spans="1:50" ht="19.7" customHeight="1" x14ac:dyDescent="0.15">
      <c r="A241" s="388"/>
      <c r="B241" s="389"/>
      <c r="C241" s="901" t="s">
        <v>0</v>
      </c>
      <c r="D241" s="902"/>
      <c r="E241" s="902"/>
      <c r="F241" s="902"/>
      <c r="G241" s="902"/>
      <c r="H241" s="902"/>
      <c r="I241" s="902"/>
      <c r="J241" s="902"/>
      <c r="K241" s="902"/>
      <c r="L241" s="902"/>
      <c r="M241" s="902"/>
      <c r="N241" s="902"/>
      <c r="O241" s="898" t="s">
        <v>605</v>
      </c>
      <c r="P241" s="899"/>
      <c r="Q241" s="899"/>
      <c r="R241" s="899"/>
      <c r="S241" s="899"/>
      <c r="T241" s="899"/>
      <c r="U241" s="899"/>
      <c r="V241" s="899"/>
      <c r="W241" s="899"/>
      <c r="X241" s="899"/>
      <c r="Y241" s="899"/>
      <c r="Z241" s="899"/>
      <c r="AA241" s="899"/>
      <c r="AB241" s="899"/>
      <c r="AC241" s="899"/>
      <c r="AD241" s="899"/>
      <c r="AE241" s="899"/>
      <c r="AF241" s="900"/>
      <c r="AG241" s="400"/>
      <c r="AH241" s="134"/>
      <c r="AI241" s="134"/>
      <c r="AJ241" s="134"/>
      <c r="AK241" s="134"/>
      <c r="AL241" s="134"/>
      <c r="AM241" s="134"/>
      <c r="AN241" s="134"/>
      <c r="AO241" s="134"/>
      <c r="AP241" s="134"/>
      <c r="AQ241" s="134"/>
      <c r="AR241" s="134"/>
      <c r="AS241" s="134"/>
      <c r="AT241" s="134"/>
      <c r="AU241" s="134"/>
      <c r="AV241" s="134"/>
      <c r="AW241" s="134"/>
      <c r="AX241" s="401"/>
    </row>
    <row r="242" spans="1:50" ht="24.75" customHeight="1" x14ac:dyDescent="0.15">
      <c r="A242" s="388"/>
      <c r="B242" s="389"/>
      <c r="C242" s="885">
        <v>2022</v>
      </c>
      <c r="D242" s="886"/>
      <c r="E242" s="381" t="s">
        <v>607</v>
      </c>
      <c r="F242" s="381"/>
      <c r="G242" s="381"/>
      <c r="H242" s="382">
        <v>21</v>
      </c>
      <c r="I242" s="382"/>
      <c r="J242" s="887">
        <v>97</v>
      </c>
      <c r="K242" s="887"/>
      <c r="L242" s="887"/>
      <c r="M242" s="382"/>
      <c r="N242" s="888"/>
      <c r="O242" s="889" t="s">
        <v>627</v>
      </c>
      <c r="P242" s="890"/>
      <c r="Q242" s="890"/>
      <c r="R242" s="890"/>
      <c r="S242" s="890"/>
      <c r="T242" s="890"/>
      <c r="U242" s="890"/>
      <c r="V242" s="890"/>
      <c r="W242" s="890"/>
      <c r="X242" s="890"/>
      <c r="Y242" s="890"/>
      <c r="Z242" s="890"/>
      <c r="AA242" s="890"/>
      <c r="AB242" s="890"/>
      <c r="AC242" s="890"/>
      <c r="AD242" s="890"/>
      <c r="AE242" s="890"/>
      <c r="AF242" s="891"/>
      <c r="AG242" s="400"/>
      <c r="AH242" s="134"/>
      <c r="AI242" s="134"/>
      <c r="AJ242" s="134"/>
      <c r="AK242" s="134"/>
      <c r="AL242" s="134"/>
      <c r="AM242" s="134"/>
      <c r="AN242" s="134"/>
      <c r="AO242" s="134"/>
      <c r="AP242" s="134"/>
      <c r="AQ242" s="134"/>
      <c r="AR242" s="134"/>
      <c r="AS242" s="134"/>
      <c r="AT242" s="134"/>
      <c r="AU242" s="134"/>
      <c r="AV242" s="134"/>
      <c r="AW242" s="134"/>
      <c r="AX242" s="401"/>
    </row>
    <row r="243" spans="1:50" ht="24.75" hidden="1" customHeight="1" x14ac:dyDescent="0.15">
      <c r="A243" s="388"/>
      <c r="B243" s="389"/>
      <c r="C243" s="379"/>
      <c r="D243" s="380"/>
      <c r="E243" s="381"/>
      <c r="F243" s="381"/>
      <c r="G243" s="381"/>
      <c r="H243" s="382"/>
      <c r="I243" s="382"/>
      <c r="J243" s="383"/>
      <c r="K243" s="383"/>
      <c r="L243" s="383"/>
      <c r="M243" s="384"/>
      <c r="N243" s="385"/>
      <c r="O243" s="892"/>
      <c r="P243" s="893"/>
      <c r="Q243" s="893"/>
      <c r="R243" s="893"/>
      <c r="S243" s="893"/>
      <c r="T243" s="893"/>
      <c r="U243" s="893"/>
      <c r="V243" s="893"/>
      <c r="W243" s="893"/>
      <c r="X243" s="893"/>
      <c r="Y243" s="893"/>
      <c r="Z243" s="893"/>
      <c r="AA243" s="893"/>
      <c r="AB243" s="893"/>
      <c r="AC243" s="893"/>
      <c r="AD243" s="893"/>
      <c r="AE243" s="893"/>
      <c r="AF243" s="894"/>
      <c r="AG243" s="400"/>
      <c r="AH243" s="134"/>
      <c r="AI243" s="134"/>
      <c r="AJ243" s="134"/>
      <c r="AK243" s="134"/>
      <c r="AL243" s="134"/>
      <c r="AM243" s="134"/>
      <c r="AN243" s="134"/>
      <c r="AO243" s="134"/>
      <c r="AP243" s="134"/>
      <c r="AQ243" s="134"/>
      <c r="AR243" s="134"/>
      <c r="AS243" s="134"/>
      <c r="AT243" s="134"/>
      <c r="AU243" s="134"/>
      <c r="AV243" s="134"/>
      <c r="AW243" s="134"/>
      <c r="AX243" s="401"/>
    </row>
    <row r="244" spans="1:50" ht="24.75" hidden="1" customHeight="1" x14ac:dyDescent="0.15">
      <c r="A244" s="388"/>
      <c r="B244" s="389"/>
      <c r="C244" s="379"/>
      <c r="D244" s="380"/>
      <c r="E244" s="381"/>
      <c r="F244" s="381"/>
      <c r="G244" s="381"/>
      <c r="H244" s="382"/>
      <c r="I244" s="382"/>
      <c r="J244" s="383"/>
      <c r="K244" s="383"/>
      <c r="L244" s="383"/>
      <c r="M244" s="384"/>
      <c r="N244" s="385"/>
      <c r="O244" s="892"/>
      <c r="P244" s="893"/>
      <c r="Q244" s="893"/>
      <c r="R244" s="893"/>
      <c r="S244" s="893"/>
      <c r="T244" s="893"/>
      <c r="U244" s="893"/>
      <c r="V244" s="893"/>
      <c r="W244" s="893"/>
      <c r="X244" s="893"/>
      <c r="Y244" s="893"/>
      <c r="Z244" s="893"/>
      <c r="AA244" s="893"/>
      <c r="AB244" s="893"/>
      <c r="AC244" s="893"/>
      <c r="AD244" s="893"/>
      <c r="AE244" s="893"/>
      <c r="AF244" s="894"/>
      <c r="AG244" s="400"/>
      <c r="AH244" s="134"/>
      <c r="AI244" s="134"/>
      <c r="AJ244" s="134"/>
      <c r="AK244" s="134"/>
      <c r="AL244" s="134"/>
      <c r="AM244" s="134"/>
      <c r="AN244" s="134"/>
      <c r="AO244" s="134"/>
      <c r="AP244" s="134"/>
      <c r="AQ244" s="134"/>
      <c r="AR244" s="134"/>
      <c r="AS244" s="134"/>
      <c r="AT244" s="134"/>
      <c r="AU244" s="134"/>
      <c r="AV244" s="134"/>
      <c r="AW244" s="134"/>
      <c r="AX244" s="401"/>
    </row>
    <row r="245" spans="1:50" ht="24.75" hidden="1" customHeight="1" x14ac:dyDescent="0.15">
      <c r="A245" s="388"/>
      <c r="B245" s="389"/>
      <c r="C245" s="379"/>
      <c r="D245" s="380"/>
      <c r="E245" s="381"/>
      <c r="F245" s="381"/>
      <c r="G245" s="381"/>
      <c r="H245" s="382"/>
      <c r="I245" s="382"/>
      <c r="J245" s="383"/>
      <c r="K245" s="383"/>
      <c r="L245" s="383"/>
      <c r="M245" s="384"/>
      <c r="N245" s="385"/>
      <c r="O245" s="892"/>
      <c r="P245" s="893"/>
      <c r="Q245" s="893"/>
      <c r="R245" s="893"/>
      <c r="S245" s="893"/>
      <c r="T245" s="893"/>
      <c r="U245" s="893"/>
      <c r="V245" s="893"/>
      <c r="W245" s="893"/>
      <c r="X245" s="893"/>
      <c r="Y245" s="893"/>
      <c r="Z245" s="893"/>
      <c r="AA245" s="893"/>
      <c r="AB245" s="893"/>
      <c r="AC245" s="893"/>
      <c r="AD245" s="893"/>
      <c r="AE245" s="893"/>
      <c r="AF245" s="894"/>
      <c r="AG245" s="400"/>
      <c r="AH245" s="134"/>
      <c r="AI245" s="134"/>
      <c r="AJ245" s="134"/>
      <c r="AK245" s="134"/>
      <c r="AL245" s="134"/>
      <c r="AM245" s="134"/>
      <c r="AN245" s="134"/>
      <c r="AO245" s="134"/>
      <c r="AP245" s="134"/>
      <c r="AQ245" s="134"/>
      <c r="AR245" s="134"/>
      <c r="AS245" s="134"/>
      <c r="AT245" s="134"/>
      <c r="AU245" s="134"/>
      <c r="AV245" s="134"/>
      <c r="AW245" s="134"/>
      <c r="AX245" s="401"/>
    </row>
    <row r="246" spans="1:50" ht="24.75" hidden="1" customHeight="1" x14ac:dyDescent="0.15">
      <c r="A246" s="390"/>
      <c r="B246" s="391"/>
      <c r="C246" s="404"/>
      <c r="D246" s="405"/>
      <c r="E246" s="381"/>
      <c r="F246" s="381"/>
      <c r="G246" s="381"/>
      <c r="H246" s="382"/>
      <c r="I246" s="382"/>
      <c r="J246" s="406"/>
      <c r="K246" s="406"/>
      <c r="L246" s="406"/>
      <c r="M246" s="883"/>
      <c r="N246" s="884"/>
      <c r="O246" s="895"/>
      <c r="P246" s="896"/>
      <c r="Q246" s="896"/>
      <c r="R246" s="896"/>
      <c r="S246" s="896"/>
      <c r="T246" s="896"/>
      <c r="U246" s="896"/>
      <c r="V246" s="896"/>
      <c r="W246" s="896"/>
      <c r="X246" s="896"/>
      <c r="Y246" s="896"/>
      <c r="Z246" s="896"/>
      <c r="AA246" s="896"/>
      <c r="AB246" s="896"/>
      <c r="AC246" s="896"/>
      <c r="AD246" s="896"/>
      <c r="AE246" s="896"/>
      <c r="AF246" s="897"/>
      <c r="AG246" s="402"/>
      <c r="AH246" s="137"/>
      <c r="AI246" s="137"/>
      <c r="AJ246" s="137"/>
      <c r="AK246" s="137"/>
      <c r="AL246" s="137"/>
      <c r="AM246" s="137"/>
      <c r="AN246" s="137"/>
      <c r="AO246" s="137"/>
      <c r="AP246" s="137"/>
      <c r="AQ246" s="137"/>
      <c r="AR246" s="137"/>
      <c r="AS246" s="137"/>
      <c r="AT246" s="137"/>
      <c r="AU246" s="137"/>
      <c r="AV246" s="137"/>
      <c r="AW246" s="137"/>
      <c r="AX246" s="403"/>
    </row>
    <row r="247" spans="1:50" ht="67.5" customHeight="1" x14ac:dyDescent="0.15">
      <c r="A247" s="352" t="s">
        <v>45</v>
      </c>
      <c r="B247" s="913"/>
      <c r="C247" s="303" t="s">
        <v>49</v>
      </c>
      <c r="D247" s="731"/>
      <c r="E247" s="731"/>
      <c r="F247" s="732"/>
      <c r="G247" s="916" t="s">
        <v>695</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53</v>
      </c>
      <c r="D248" s="919"/>
      <c r="E248" s="919"/>
      <c r="F248" s="920"/>
      <c r="G248" s="921" t="s">
        <v>696</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30</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698</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31</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36" t="s">
        <v>132</v>
      </c>
      <c r="B252" s="337"/>
      <c r="C252" s="337"/>
      <c r="D252" s="337"/>
      <c r="E252" s="338"/>
      <c r="F252" s="912" t="s">
        <v>700</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43</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36" t="s">
        <v>132</v>
      </c>
      <c r="B254" s="337"/>
      <c r="C254" s="337"/>
      <c r="D254" s="337"/>
      <c r="E254" s="338"/>
      <c r="F254" s="339" t="s">
        <v>701</v>
      </c>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1"/>
    </row>
    <row r="255" spans="1:50" ht="24.75" customHeight="1" x14ac:dyDescent="0.15">
      <c r="A255" s="342" t="s">
        <v>32</v>
      </c>
      <c r="B255" s="343"/>
      <c r="C255" s="343"/>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c r="AB255" s="343"/>
      <c r="AC255" s="343"/>
      <c r="AD255" s="343"/>
      <c r="AE255" s="343"/>
      <c r="AF255" s="343"/>
      <c r="AG255" s="343"/>
      <c r="AH255" s="343"/>
      <c r="AI255" s="343"/>
      <c r="AJ255" s="343"/>
      <c r="AK255" s="343"/>
      <c r="AL255" s="343"/>
      <c r="AM255" s="343"/>
      <c r="AN255" s="343"/>
      <c r="AO255" s="343"/>
      <c r="AP255" s="343"/>
      <c r="AQ255" s="343"/>
      <c r="AR255" s="343"/>
      <c r="AS255" s="343"/>
      <c r="AT255" s="343"/>
      <c r="AU255" s="343"/>
      <c r="AV255" s="343"/>
      <c r="AW255" s="343"/>
      <c r="AX255" s="344"/>
    </row>
    <row r="256" spans="1:50" ht="67.5" customHeight="1" thickBot="1" x14ac:dyDescent="0.2">
      <c r="A256" s="345"/>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c r="AG256" s="346"/>
      <c r="AH256" s="346"/>
      <c r="AI256" s="346"/>
      <c r="AJ256" s="346"/>
      <c r="AK256" s="346"/>
      <c r="AL256" s="346"/>
      <c r="AM256" s="346"/>
      <c r="AN256" s="346"/>
      <c r="AO256" s="346"/>
      <c r="AP256" s="346"/>
      <c r="AQ256" s="346"/>
      <c r="AR256" s="346"/>
      <c r="AS256" s="346"/>
      <c r="AT256" s="346"/>
      <c r="AU256" s="346"/>
      <c r="AV256" s="346"/>
      <c r="AW256" s="346"/>
      <c r="AX256" s="347"/>
    </row>
    <row r="257" spans="1:52" ht="24.75" customHeight="1" x14ac:dyDescent="0.15">
      <c r="A257" s="348" t="s">
        <v>238</v>
      </c>
      <c r="B257" s="349"/>
      <c r="C257" s="349"/>
      <c r="D257" s="349"/>
      <c r="E257" s="349"/>
      <c r="F257" s="349"/>
      <c r="G257" s="349"/>
      <c r="H257" s="349"/>
      <c r="I257" s="349"/>
      <c r="J257" s="349"/>
      <c r="K257" s="349"/>
      <c r="L257" s="349"/>
      <c r="M257" s="349"/>
      <c r="N257" s="349"/>
      <c r="O257" s="349"/>
      <c r="P257" s="349"/>
      <c r="Q257" s="349"/>
      <c r="R257" s="349"/>
      <c r="S257" s="349"/>
      <c r="T257" s="349"/>
      <c r="U257" s="349"/>
      <c r="V257" s="349"/>
      <c r="W257" s="349"/>
      <c r="X257" s="349"/>
      <c r="Y257" s="349"/>
      <c r="Z257" s="349"/>
      <c r="AA257" s="349"/>
      <c r="AB257" s="349"/>
      <c r="AC257" s="349"/>
      <c r="AD257" s="349"/>
      <c r="AE257" s="349"/>
      <c r="AF257" s="349"/>
      <c r="AG257" s="349"/>
      <c r="AH257" s="349"/>
      <c r="AI257" s="349"/>
      <c r="AJ257" s="349"/>
      <c r="AK257" s="349"/>
      <c r="AL257" s="349"/>
      <c r="AM257" s="349"/>
      <c r="AN257" s="349"/>
      <c r="AO257" s="349"/>
      <c r="AP257" s="349"/>
      <c r="AQ257" s="349"/>
      <c r="AR257" s="349"/>
      <c r="AS257" s="349"/>
      <c r="AT257" s="349"/>
      <c r="AU257" s="349"/>
      <c r="AV257" s="349"/>
      <c r="AW257" s="349"/>
      <c r="AX257" s="350"/>
      <c r="AZ257" s="10"/>
    </row>
    <row r="258" spans="1:52" ht="24.75" customHeight="1" x14ac:dyDescent="0.15">
      <c r="A258" s="351" t="s">
        <v>277</v>
      </c>
      <c r="B258" s="90"/>
      <c r="C258" s="90"/>
      <c r="D258" s="91"/>
      <c r="E258" s="332" t="s">
        <v>628</v>
      </c>
      <c r="F258" s="333"/>
      <c r="G258" s="333"/>
      <c r="H258" s="333"/>
      <c r="I258" s="333"/>
      <c r="J258" s="333"/>
      <c r="K258" s="333"/>
      <c r="L258" s="333"/>
      <c r="M258" s="333"/>
      <c r="N258" s="333"/>
      <c r="O258" s="333"/>
      <c r="P258" s="334"/>
      <c r="Q258" s="332"/>
      <c r="R258" s="333"/>
      <c r="S258" s="333"/>
      <c r="T258" s="333"/>
      <c r="U258" s="333"/>
      <c r="V258" s="333"/>
      <c r="W258" s="333"/>
      <c r="X258" s="333"/>
      <c r="Y258" s="333"/>
      <c r="Z258" s="333"/>
      <c r="AA258" s="333"/>
      <c r="AB258" s="334"/>
      <c r="AC258" s="332"/>
      <c r="AD258" s="333"/>
      <c r="AE258" s="333"/>
      <c r="AF258" s="333"/>
      <c r="AG258" s="333"/>
      <c r="AH258" s="333"/>
      <c r="AI258" s="333"/>
      <c r="AJ258" s="333"/>
      <c r="AK258" s="333"/>
      <c r="AL258" s="333"/>
      <c r="AM258" s="333"/>
      <c r="AN258" s="334"/>
      <c r="AO258" s="332"/>
      <c r="AP258" s="333"/>
      <c r="AQ258" s="333"/>
      <c r="AR258" s="333"/>
      <c r="AS258" s="333"/>
      <c r="AT258" s="333"/>
      <c r="AU258" s="333"/>
      <c r="AV258" s="333"/>
      <c r="AW258" s="333"/>
      <c r="AX258" s="335"/>
      <c r="AY258" s="74"/>
    </row>
    <row r="259" spans="1:52" ht="24.75" customHeight="1" x14ac:dyDescent="0.15">
      <c r="A259" s="256" t="s">
        <v>276</v>
      </c>
      <c r="B259" s="256"/>
      <c r="C259" s="256"/>
      <c r="D259" s="256"/>
      <c r="E259" s="332" t="s">
        <v>629</v>
      </c>
      <c r="F259" s="333"/>
      <c r="G259" s="333"/>
      <c r="H259" s="333"/>
      <c r="I259" s="333"/>
      <c r="J259" s="333"/>
      <c r="K259" s="333"/>
      <c r="L259" s="333"/>
      <c r="M259" s="333"/>
      <c r="N259" s="333"/>
      <c r="O259" s="333"/>
      <c r="P259" s="334"/>
      <c r="Q259" s="332"/>
      <c r="R259" s="333"/>
      <c r="S259" s="333"/>
      <c r="T259" s="333"/>
      <c r="U259" s="333"/>
      <c r="V259" s="333"/>
      <c r="W259" s="333"/>
      <c r="X259" s="333"/>
      <c r="Y259" s="333"/>
      <c r="Z259" s="333"/>
      <c r="AA259" s="333"/>
      <c r="AB259" s="334"/>
      <c r="AC259" s="332"/>
      <c r="AD259" s="333"/>
      <c r="AE259" s="333"/>
      <c r="AF259" s="333"/>
      <c r="AG259" s="333"/>
      <c r="AH259" s="333"/>
      <c r="AI259" s="333"/>
      <c r="AJ259" s="333"/>
      <c r="AK259" s="333"/>
      <c r="AL259" s="333"/>
      <c r="AM259" s="333"/>
      <c r="AN259" s="334"/>
      <c r="AO259" s="332"/>
      <c r="AP259" s="333"/>
      <c r="AQ259" s="333"/>
      <c r="AR259" s="333"/>
      <c r="AS259" s="333"/>
      <c r="AT259" s="333"/>
      <c r="AU259" s="333"/>
      <c r="AV259" s="333"/>
      <c r="AW259" s="333"/>
      <c r="AX259" s="335"/>
    </row>
    <row r="260" spans="1:52" ht="24.75" customHeight="1" x14ac:dyDescent="0.15">
      <c r="A260" s="256" t="s">
        <v>275</v>
      </c>
      <c r="B260" s="256"/>
      <c r="C260" s="256"/>
      <c r="D260" s="256"/>
      <c r="E260" s="332" t="s">
        <v>630</v>
      </c>
      <c r="F260" s="333"/>
      <c r="G260" s="333"/>
      <c r="H260" s="333"/>
      <c r="I260" s="333"/>
      <c r="J260" s="333"/>
      <c r="K260" s="333"/>
      <c r="L260" s="333"/>
      <c r="M260" s="333"/>
      <c r="N260" s="333"/>
      <c r="O260" s="333"/>
      <c r="P260" s="334"/>
      <c r="Q260" s="332"/>
      <c r="R260" s="333"/>
      <c r="S260" s="333"/>
      <c r="T260" s="333"/>
      <c r="U260" s="333"/>
      <c r="V260" s="333"/>
      <c r="W260" s="333"/>
      <c r="X260" s="333"/>
      <c r="Y260" s="333"/>
      <c r="Z260" s="333"/>
      <c r="AA260" s="333"/>
      <c r="AB260" s="334"/>
      <c r="AC260" s="332"/>
      <c r="AD260" s="333"/>
      <c r="AE260" s="333"/>
      <c r="AF260" s="333"/>
      <c r="AG260" s="333"/>
      <c r="AH260" s="333"/>
      <c r="AI260" s="333"/>
      <c r="AJ260" s="333"/>
      <c r="AK260" s="333"/>
      <c r="AL260" s="333"/>
      <c r="AM260" s="333"/>
      <c r="AN260" s="334"/>
      <c r="AO260" s="332"/>
      <c r="AP260" s="333"/>
      <c r="AQ260" s="333"/>
      <c r="AR260" s="333"/>
      <c r="AS260" s="333"/>
      <c r="AT260" s="333"/>
      <c r="AU260" s="333"/>
      <c r="AV260" s="333"/>
      <c r="AW260" s="333"/>
      <c r="AX260" s="335"/>
    </row>
    <row r="261" spans="1:52" ht="24.75" customHeight="1" x14ac:dyDescent="0.15">
      <c r="A261" s="256" t="s">
        <v>274</v>
      </c>
      <c r="B261" s="256"/>
      <c r="C261" s="256"/>
      <c r="D261" s="256"/>
      <c r="E261" s="332" t="s">
        <v>630</v>
      </c>
      <c r="F261" s="333"/>
      <c r="G261" s="333"/>
      <c r="H261" s="333"/>
      <c r="I261" s="333"/>
      <c r="J261" s="333"/>
      <c r="K261" s="333"/>
      <c r="L261" s="333"/>
      <c r="M261" s="333"/>
      <c r="N261" s="333"/>
      <c r="O261" s="333"/>
      <c r="P261" s="334"/>
      <c r="Q261" s="332"/>
      <c r="R261" s="333"/>
      <c r="S261" s="333"/>
      <c r="T261" s="333"/>
      <c r="U261" s="333"/>
      <c r="V261" s="333"/>
      <c r="W261" s="333"/>
      <c r="X261" s="333"/>
      <c r="Y261" s="333"/>
      <c r="Z261" s="333"/>
      <c r="AA261" s="333"/>
      <c r="AB261" s="334"/>
      <c r="AC261" s="332"/>
      <c r="AD261" s="333"/>
      <c r="AE261" s="333"/>
      <c r="AF261" s="333"/>
      <c r="AG261" s="333"/>
      <c r="AH261" s="333"/>
      <c r="AI261" s="333"/>
      <c r="AJ261" s="333"/>
      <c r="AK261" s="333"/>
      <c r="AL261" s="333"/>
      <c r="AM261" s="333"/>
      <c r="AN261" s="334"/>
      <c r="AO261" s="332"/>
      <c r="AP261" s="333"/>
      <c r="AQ261" s="333"/>
      <c r="AR261" s="333"/>
      <c r="AS261" s="333"/>
      <c r="AT261" s="333"/>
      <c r="AU261" s="333"/>
      <c r="AV261" s="333"/>
      <c r="AW261" s="333"/>
      <c r="AX261" s="335"/>
    </row>
    <row r="262" spans="1:52" ht="24.75" customHeight="1" x14ac:dyDescent="0.15">
      <c r="A262" s="256" t="s">
        <v>273</v>
      </c>
      <c r="B262" s="256"/>
      <c r="C262" s="256"/>
      <c r="D262" s="256"/>
      <c r="E262" s="332" t="s">
        <v>631</v>
      </c>
      <c r="F262" s="333"/>
      <c r="G262" s="333"/>
      <c r="H262" s="333"/>
      <c r="I262" s="333"/>
      <c r="J262" s="333"/>
      <c r="K262" s="333"/>
      <c r="L262" s="333"/>
      <c r="M262" s="333"/>
      <c r="N262" s="333"/>
      <c r="O262" s="333"/>
      <c r="P262" s="334"/>
      <c r="Q262" s="332"/>
      <c r="R262" s="333"/>
      <c r="S262" s="333"/>
      <c r="T262" s="333"/>
      <c r="U262" s="333"/>
      <c r="V262" s="333"/>
      <c r="W262" s="333"/>
      <c r="X262" s="333"/>
      <c r="Y262" s="333"/>
      <c r="Z262" s="333"/>
      <c r="AA262" s="333"/>
      <c r="AB262" s="334"/>
      <c r="AC262" s="332"/>
      <c r="AD262" s="333"/>
      <c r="AE262" s="333"/>
      <c r="AF262" s="333"/>
      <c r="AG262" s="333"/>
      <c r="AH262" s="333"/>
      <c r="AI262" s="333"/>
      <c r="AJ262" s="333"/>
      <c r="AK262" s="333"/>
      <c r="AL262" s="333"/>
      <c r="AM262" s="333"/>
      <c r="AN262" s="334"/>
      <c r="AO262" s="332"/>
      <c r="AP262" s="333"/>
      <c r="AQ262" s="333"/>
      <c r="AR262" s="333"/>
      <c r="AS262" s="333"/>
      <c r="AT262" s="333"/>
      <c r="AU262" s="333"/>
      <c r="AV262" s="333"/>
      <c r="AW262" s="333"/>
      <c r="AX262" s="335"/>
    </row>
    <row r="263" spans="1:52" ht="24.75" customHeight="1" x14ac:dyDescent="0.15">
      <c r="A263" s="256" t="s">
        <v>272</v>
      </c>
      <c r="B263" s="256"/>
      <c r="C263" s="256"/>
      <c r="D263" s="256"/>
      <c r="E263" s="332" t="s">
        <v>631</v>
      </c>
      <c r="F263" s="333"/>
      <c r="G263" s="333"/>
      <c r="H263" s="333"/>
      <c r="I263" s="333"/>
      <c r="J263" s="333"/>
      <c r="K263" s="333"/>
      <c r="L263" s="333"/>
      <c r="M263" s="333"/>
      <c r="N263" s="333"/>
      <c r="O263" s="333"/>
      <c r="P263" s="334"/>
      <c r="Q263" s="332"/>
      <c r="R263" s="333"/>
      <c r="S263" s="333"/>
      <c r="T263" s="333"/>
      <c r="U263" s="333"/>
      <c r="V263" s="333"/>
      <c r="W263" s="333"/>
      <c r="X263" s="333"/>
      <c r="Y263" s="333"/>
      <c r="Z263" s="333"/>
      <c r="AA263" s="333"/>
      <c r="AB263" s="334"/>
      <c r="AC263" s="332"/>
      <c r="AD263" s="333"/>
      <c r="AE263" s="333"/>
      <c r="AF263" s="333"/>
      <c r="AG263" s="333"/>
      <c r="AH263" s="333"/>
      <c r="AI263" s="333"/>
      <c r="AJ263" s="333"/>
      <c r="AK263" s="333"/>
      <c r="AL263" s="333"/>
      <c r="AM263" s="333"/>
      <c r="AN263" s="334"/>
      <c r="AO263" s="332"/>
      <c r="AP263" s="333"/>
      <c r="AQ263" s="333"/>
      <c r="AR263" s="333"/>
      <c r="AS263" s="333"/>
      <c r="AT263" s="333"/>
      <c r="AU263" s="333"/>
      <c r="AV263" s="333"/>
      <c r="AW263" s="333"/>
      <c r="AX263" s="335"/>
    </row>
    <row r="264" spans="1:52" ht="24.75" customHeight="1" x14ac:dyDescent="0.15">
      <c r="A264" s="256" t="s">
        <v>271</v>
      </c>
      <c r="B264" s="256"/>
      <c r="C264" s="256"/>
      <c r="D264" s="256"/>
      <c r="E264" s="332"/>
      <c r="F264" s="333"/>
      <c r="G264" s="333"/>
      <c r="H264" s="333"/>
      <c r="I264" s="333"/>
      <c r="J264" s="333"/>
      <c r="K264" s="333"/>
      <c r="L264" s="333"/>
      <c r="M264" s="333"/>
      <c r="N264" s="333"/>
      <c r="O264" s="333"/>
      <c r="P264" s="334"/>
      <c r="Q264" s="332"/>
      <c r="R264" s="333"/>
      <c r="S264" s="333"/>
      <c r="T264" s="333"/>
      <c r="U264" s="333"/>
      <c r="V264" s="333"/>
      <c r="W264" s="333"/>
      <c r="X264" s="333"/>
      <c r="Y264" s="333"/>
      <c r="Z264" s="333"/>
      <c r="AA264" s="333"/>
      <c r="AB264" s="334"/>
      <c r="AC264" s="332"/>
      <c r="AD264" s="333"/>
      <c r="AE264" s="333"/>
      <c r="AF264" s="333"/>
      <c r="AG264" s="333"/>
      <c r="AH264" s="333"/>
      <c r="AI264" s="333"/>
      <c r="AJ264" s="333"/>
      <c r="AK264" s="333"/>
      <c r="AL264" s="333"/>
      <c r="AM264" s="333"/>
      <c r="AN264" s="334"/>
      <c r="AO264" s="332"/>
      <c r="AP264" s="333"/>
      <c r="AQ264" s="333"/>
      <c r="AR264" s="333"/>
      <c r="AS264" s="333"/>
      <c r="AT264" s="333"/>
      <c r="AU264" s="333"/>
      <c r="AV264" s="333"/>
      <c r="AW264" s="333"/>
      <c r="AX264" s="335"/>
    </row>
    <row r="265" spans="1:52" ht="24.75" customHeight="1" x14ac:dyDescent="0.15">
      <c r="A265" s="256" t="s">
        <v>270</v>
      </c>
      <c r="B265" s="256"/>
      <c r="C265" s="256"/>
      <c r="D265" s="256"/>
      <c r="E265" s="332" t="s">
        <v>632</v>
      </c>
      <c r="F265" s="333"/>
      <c r="G265" s="333"/>
      <c r="H265" s="333"/>
      <c r="I265" s="333"/>
      <c r="J265" s="333"/>
      <c r="K265" s="333"/>
      <c r="L265" s="333"/>
      <c r="M265" s="333"/>
      <c r="N265" s="333"/>
      <c r="O265" s="333"/>
      <c r="P265" s="334"/>
      <c r="Q265" s="332"/>
      <c r="R265" s="333"/>
      <c r="S265" s="333"/>
      <c r="T265" s="333"/>
      <c r="U265" s="333"/>
      <c r="V265" s="333"/>
      <c r="W265" s="333"/>
      <c r="X265" s="333"/>
      <c r="Y265" s="333"/>
      <c r="Z265" s="333"/>
      <c r="AA265" s="333"/>
      <c r="AB265" s="334"/>
      <c r="AC265" s="332"/>
      <c r="AD265" s="333"/>
      <c r="AE265" s="333"/>
      <c r="AF265" s="333"/>
      <c r="AG265" s="333"/>
      <c r="AH265" s="333"/>
      <c r="AI265" s="333"/>
      <c r="AJ265" s="333"/>
      <c r="AK265" s="333"/>
      <c r="AL265" s="333"/>
      <c r="AM265" s="333"/>
      <c r="AN265" s="334"/>
      <c r="AO265" s="332"/>
      <c r="AP265" s="333"/>
      <c r="AQ265" s="333"/>
      <c r="AR265" s="333"/>
      <c r="AS265" s="333"/>
      <c r="AT265" s="333"/>
      <c r="AU265" s="333"/>
      <c r="AV265" s="333"/>
      <c r="AW265" s="333"/>
      <c r="AX265" s="335"/>
    </row>
    <row r="266" spans="1:52" ht="24.75" customHeight="1" x14ac:dyDescent="0.15">
      <c r="A266" s="256" t="s">
        <v>416</v>
      </c>
      <c r="B266" s="256"/>
      <c r="C266" s="256"/>
      <c r="D266" s="256"/>
      <c r="E266" s="100" t="s">
        <v>607</v>
      </c>
      <c r="F266" s="86"/>
      <c r="G266" s="86"/>
      <c r="H266" s="77" t="str">
        <f>IF(E266="","","-")</f>
        <v>-</v>
      </c>
      <c r="I266" s="86"/>
      <c r="J266" s="86"/>
      <c r="K266" s="77" t="str">
        <f>IF(I266="","","-")</f>
        <v/>
      </c>
      <c r="L266" s="101">
        <v>3</v>
      </c>
      <c r="M266" s="101"/>
      <c r="N266" s="77" t="str">
        <f>IF(O266="","","-")</f>
        <v>-</v>
      </c>
      <c r="O266" s="102">
        <v>1</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3</v>
      </c>
      <c r="M267" s="101"/>
      <c r="N267" s="77" t="str">
        <f>IF(O267="","","-")</f>
        <v>-</v>
      </c>
      <c r="O267" s="102">
        <v>1</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634</v>
      </c>
      <c r="H268" s="86"/>
      <c r="I268" s="86"/>
      <c r="J268" s="85">
        <v>20</v>
      </c>
      <c r="K268" s="85"/>
      <c r="L268" s="101">
        <v>3</v>
      </c>
      <c r="M268" s="101"/>
      <c r="N268" s="101"/>
      <c r="O268" s="85" t="s">
        <v>635</v>
      </c>
      <c r="P268" s="85"/>
      <c r="Q268" s="84"/>
      <c r="R268" s="85"/>
      <c r="S268" s="86"/>
      <c r="T268" s="86"/>
      <c r="U268" s="86"/>
      <c r="V268" s="85"/>
      <c r="W268" s="85"/>
      <c r="X268" s="101"/>
      <c r="Y268" s="101"/>
      <c r="Z268" s="101"/>
      <c r="AA268" s="85"/>
      <c r="AB268" s="319"/>
      <c r="AC268" s="84"/>
      <c r="AD268" s="85"/>
      <c r="AE268" s="86"/>
      <c r="AF268" s="86"/>
      <c r="AG268" s="86"/>
      <c r="AH268" s="85"/>
      <c r="AI268" s="85"/>
      <c r="AJ268" s="101"/>
      <c r="AK268" s="101"/>
      <c r="AL268" s="101"/>
      <c r="AM268" s="85"/>
      <c r="AN268" s="319"/>
      <c r="AO268" s="84"/>
      <c r="AP268" s="85"/>
      <c r="AQ268" s="86"/>
      <c r="AR268" s="86"/>
      <c r="AS268" s="86"/>
      <c r="AT268" s="85"/>
      <c r="AU268" s="85"/>
      <c r="AV268" s="101"/>
      <c r="AW268" s="101"/>
      <c r="AX268" s="80"/>
    </row>
    <row r="269" spans="1:52" ht="28.35" customHeight="1" x14ac:dyDescent="0.15">
      <c r="A269" s="320" t="s">
        <v>264</v>
      </c>
      <c r="B269" s="321"/>
      <c r="C269" s="321"/>
      <c r="D269" s="321"/>
      <c r="E269" s="321"/>
      <c r="F269" s="32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0"/>
      <c r="B270" s="321"/>
      <c r="C270" s="321"/>
      <c r="D270" s="321"/>
      <c r="E270" s="321"/>
      <c r="F270" s="32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0"/>
      <c r="B271" s="321"/>
      <c r="C271" s="321"/>
      <c r="D271" s="321"/>
      <c r="E271" s="321"/>
      <c r="F271" s="32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0"/>
      <c r="B272" s="321"/>
      <c r="C272" s="321"/>
      <c r="D272" s="321"/>
      <c r="E272" s="321"/>
      <c r="F272" s="32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0"/>
      <c r="B273" s="321"/>
      <c r="C273" s="321"/>
      <c r="D273" s="321"/>
      <c r="E273" s="321"/>
      <c r="F273" s="32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0"/>
      <c r="B274" s="321"/>
      <c r="C274" s="321"/>
      <c r="D274" s="321"/>
      <c r="E274" s="321"/>
      <c r="F274" s="32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0"/>
      <c r="B275" s="321"/>
      <c r="C275" s="321"/>
      <c r="D275" s="321"/>
      <c r="E275" s="321"/>
      <c r="F275" s="32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0"/>
      <c r="B276" s="321"/>
      <c r="C276" s="321"/>
      <c r="D276" s="321"/>
      <c r="E276" s="321"/>
      <c r="F276" s="32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0"/>
      <c r="B277" s="321"/>
      <c r="C277" s="321"/>
      <c r="D277" s="321"/>
      <c r="E277" s="321"/>
      <c r="F277" s="32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0"/>
      <c r="B278" s="321"/>
      <c r="C278" s="321"/>
      <c r="D278" s="321"/>
      <c r="E278" s="321"/>
      <c r="F278" s="32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320"/>
      <c r="B279" s="321"/>
      <c r="C279" s="321"/>
      <c r="D279" s="321"/>
      <c r="E279" s="321"/>
      <c r="F279" s="32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0"/>
      <c r="B280" s="321"/>
      <c r="C280" s="321"/>
      <c r="D280" s="321"/>
      <c r="E280" s="321"/>
      <c r="F280" s="32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0"/>
      <c r="B281" s="321"/>
      <c r="C281" s="321"/>
      <c r="D281" s="321"/>
      <c r="E281" s="321"/>
      <c r="F281" s="32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0"/>
      <c r="B282" s="321"/>
      <c r="C282" s="321"/>
      <c r="D282" s="321"/>
      <c r="E282" s="321"/>
      <c r="F282" s="32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0"/>
      <c r="B283" s="321"/>
      <c r="C283" s="321"/>
      <c r="D283" s="321"/>
      <c r="E283" s="321"/>
      <c r="F283" s="32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0"/>
      <c r="B284" s="321"/>
      <c r="C284" s="321"/>
      <c r="D284" s="321"/>
      <c r="E284" s="321"/>
      <c r="F284" s="32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0"/>
      <c r="B285" s="321"/>
      <c r="C285" s="321"/>
      <c r="D285" s="321"/>
      <c r="E285" s="321"/>
      <c r="F285" s="32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20"/>
      <c r="B286" s="321"/>
      <c r="C286" s="321"/>
      <c r="D286" s="321"/>
      <c r="E286" s="321"/>
      <c r="F286" s="32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20"/>
      <c r="B287" s="321"/>
      <c r="C287" s="321"/>
      <c r="D287" s="321"/>
      <c r="E287" s="321"/>
      <c r="F287" s="32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20"/>
      <c r="B288" s="321"/>
      <c r="C288" s="321"/>
      <c r="D288" s="321"/>
      <c r="E288" s="321"/>
      <c r="F288" s="32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20"/>
      <c r="B289" s="321"/>
      <c r="C289" s="321"/>
      <c r="D289" s="321"/>
      <c r="E289" s="321"/>
      <c r="F289" s="32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20"/>
      <c r="B290" s="321"/>
      <c r="C290" s="321"/>
      <c r="D290" s="321"/>
      <c r="E290" s="321"/>
      <c r="F290" s="32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20"/>
      <c r="B291" s="321"/>
      <c r="C291" s="321"/>
      <c r="D291" s="321"/>
      <c r="E291" s="321"/>
      <c r="F291" s="32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20"/>
      <c r="B292" s="321"/>
      <c r="C292" s="321"/>
      <c r="D292" s="321"/>
      <c r="E292" s="321"/>
      <c r="F292" s="32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20"/>
      <c r="B293" s="321"/>
      <c r="C293" s="321"/>
      <c r="D293" s="321"/>
      <c r="E293" s="321"/>
      <c r="F293" s="32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thickBot="1" x14ac:dyDescent="0.2">
      <c r="A294" s="320"/>
      <c r="B294" s="321"/>
      <c r="C294" s="321"/>
      <c r="D294" s="321"/>
      <c r="E294" s="321"/>
      <c r="F294" s="32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0"/>
      <c r="B295" s="321"/>
      <c r="C295" s="321"/>
      <c r="D295" s="321"/>
      <c r="E295" s="321"/>
      <c r="F295" s="32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0"/>
      <c r="B296" s="321"/>
      <c r="C296" s="321"/>
      <c r="D296" s="321"/>
      <c r="E296" s="321"/>
      <c r="F296" s="32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0"/>
      <c r="B297" s="321"/>
      <c r="C297" s="321"/>
      <c r="D297" s="321"/>
      <c r="E297" s="321"/>
      <c r="F297" s="32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0"/>
      <c r="B298" s="321"/>
      <c r="C298" s="321"/>
      <c r="D298" s="321"/>
      <c r="E298" s="321"/>
      <c r="F298" s="32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0"/>
      <c r="B299" s="321"/>
      <c r="C299" s="321"/>
      <c r="D299" s="321"/>
      <c r="E299" s="321"/>
      <c r="F299" s="32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0"/>
      <c r="B300" s="321"/>
      <c r="C300" s="321"/>
      <c r="D300" s="321"/>
      <c r="E300" s="321"/>
      <c r="F300" s="32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0"/>
      <c r="B301" s="321"/>
      <c r="C301" s="321"/>
      <c r="D301" s="321"/>
      <c r="E301" s="321"/>
      <c r="F301" s="32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0"/>
      <c r="B302" s="321"/>
      <c r="C302" s="321"/>
      <c r="D302" s="321"/>
      <c r="E302" s="321"/>
      <c r="F302" s="32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0"/>
      <c r="B303" s="321"/>
      <c r="C303" s="321"/>
      <c r="D303" s="321"/>
      <c r="E303" s="321"/>
      <c r="F303" s="32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0"/>
      <c r="B304" s="321"/>
      <c r="C304" s="321"/>
      <c r="D304" s="321"/>
      <c r="E304" s="321"/>
      <c r="F304" s="32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0"/>
      <c r="B305" s="321"/>
      <c r="C305" s="321"/>
      <c r="D305" s="321"/>
      <c r="E305" s="321"/>
      <c r="F305" s="32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0"/>
      <c r="B306" s="321"/>
      <c r="C306" s="321"/>
      <c r="D306" s="321"/>
      <c r="E306" s="321"/>
      <c r="F306" s="32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3"/>
      <c r="B307" s="324"/>
      <c r="C307" s="324"/>
      <c r="D307" s="324"/>
      <c r="E307" s="324"/>
      <c r="F307" s="32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6" t="s">
        <v>266</v>
      </c>
      <c r="B308" s="327"/>
      <c r="C308" s="327"/>
      <c r="D308" s="327"/>
      <c r="E308" s="327"/>
      <c r="F308" s="328"/>
      <c r="G308" s="299" t="s">
        <v>644</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645</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9"/>
      <c r="B309" s="330"/>
      <c r="C309" s="330"/>
      <c r="D309" s="330"/>
      <c r="E309" s="330"/>
      <c r="F309" s="331"/>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9"/>
      <c r="B310" s="330"/>
      <c r="C310" s="330"/>
      <c r="D310" s="330"/>
      <c r="E310" s="330"/>
      <c r="F310" s="331"/>
      <c r="G310" s="289" t="s">
        <v>646</v>
      </c>
      <c r="H310" s="290"/>
      <c r="I310" s="290"/>
      <c r="J310" s="290"/>
      <c r="K310" s="291"/>
      <c r="L310" s="292" t="s">
        <v>647</v>
      </c>
      <c r="M310" s="293"/>
      <c r="N310" s="293"/>
      <c r="O310" s="293"/>
      <c r="P310" s="293"/>
      <c r="Q310" s="293"/>
      <c r="R310" s="293"/>
      <c r="S310" s="293"/>
      <c r="T310" s="293"/>
      <c r="U310" s="293"/>
      <c r="V310" s="293"/>
      <c r="W310" s="293"/>
      <c r="X310" s="294"/>
      <c r="Y310" s="295">
        <v>792</v>
      </c>
      <c r="Z310" s="296"/>
      <c r="AA310" s="296"/>
      <c r="AB310" s="297"/>
      <c r="AC310" s="289" t="s">
        <v>648</v>
      </c>
      <c r="AD310" s="315"/>
      <c r="AE310" s="315"/>
      <c r="AF310" s="315"/>
      <c r="AG310" s="316"/>
      <c r="AH310" s="292" t="s">
        <v>649</v>
      </c>
      <c r="AI310" s="317"/>
      <c r="AJ310" s="317"/>
      <c r="AK310" s="317"/>
      <c r="AL310" s="317"/>
      <c r="AM310" s="317"/>
      <c r="AN310" s="317"/>
      <c r="AO310" s="317"/>
      <c r="AP310" s="317"/>
      <c r="AQ310" s="317"/>
      <c r="AR310" s="317"/>
      <c r="AS310" s="317"/>
      <c r="AT310" s="318"/>
      <c r="AU310" s="295">
        <v>138</v>
      </c>
      <c r="AV310" s="296"/>
      <c r="AW310" s="296"/>
      <c r="AX310" s="298"/>
    </row>
    <row r="311" spans="1:50" ht="24.75" customHeight="1" x14ac:dyDescent="0.15">
      <c r="A311" s="329"/>
      <c r="B311" s="330"/>
      <c r="C311" s="330"/>
      <c r="D311" s="330"/>
      <c r="E311" s="330"/>
      <c r="F311" s="331"/>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t="s">
        <v>650</v>
      </c>
      <c r="AD311" s="313"/>
      <c r="AE311" s="313"/>
      <c r="AF311" s="313"/>
      <c r="AG311" s="314"/>
      <c r="AH311" s="282" t="s">
        <v>651</v>
      </c>
      <c r="AI311" s="311"/>
      <c r="AJ311" s="311"/>
      <c r="AK311" s="311"/>
      <c r="AL311" s="311"/>
      <c r="AM311" s="311"/>
      <c r="AN311" s="311"/>
      <c r="AO311" s="311"/>
      <c r="AP311" s="311"/>
      <c r="AQ311" s="311"/>
      <c r="AR311" s="311"/>
      <c r="AS311" s="311"/>
      <c r="AT311" s="312"/>
      <c r="AU311" s="285">
        <v>7</v>
      </c>
      <c r="AV311" s="286"/>
      <c r="AW311" s="286"/>
      <c r="AX311" s="288"/>
    </row>
    <row r="312" spans="1:50" ht="24.75" customHeight="1" x14ac:dyDescent="0.15">
      <c r="A312" s="329"/>
      <c r="B312" s="330"/>
      <c r="C312" s="330"/>
      <c r="D312" s="330"/>
      <c r="E312" s="330"/>
      <c r="F312" s="331"/>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t="s">
        <v>652</v>
      </c>
      <c r="AD312" s="313"/>
      <c r="AE312" s="313"/>
      <c r="AF312" s="313"/>
      <c r="AG312" s="314"/>
      <c r="AH312" s="282" t="s">
        <v>653</v>
      </c>
      <c r="AI312" s="311"/>
      <c r="AJ312" s="311"/>
      <c r="AK312" s="311"/>
      <c r="AL312" s="311"/>
      <c r="AM312" s="311"/>
      <c r="AN312" s="311"/>
      <c r="AO312" s="311"/>
      <c r="AP312" s="311"/>
      <c r="AQ312" s="311"/>
      <c r="AR312" s="311"/>
      <c r="AS312" s="311"/>
      <c r="AT312" s="312"/>
      <c r="AU312" s="285">
        <v>3</v>
      </c>
      <c r="AV312" s="286"/>
      <c r="AW312" s="286"/>
      <c r="AX312" s="288"/>
    </row>
    <row r="313" spans="1:50" ht="24.75" hidden="1" customHeight="1" x14ac:dyDescent="0.15">
      <c r="A313" s="329"/>
      <c r="B313" s="330"/>
      <c r="C313" s="330"/>
      <c r="D313" s="330"/>
      <c r="E313" s="330"/>
      <c r="F313" s="331"/>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9"/>
      <c r="B314" s="330"/>
      <c r="C314" s="330"/>
      <c r="D314" s="330"/>
      <c r="E314" s="330"/>
      <c r="F314" s="331"/>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9"/>
      <c r="B315" s="330"/>
      <c r="C315" s="330"/>
      <c r="D315" s="330"/>
      <c r="E315" s="330"/>
      <c r="F315" s="331"/>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9"/>
      <c r="B316" s="330"/>
      <c r="C316" s="330"/>
      <c r="D316" s="330"/>
      <c r="E316" s="330"/>
      <c r="F316" s="331"/>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9"/>
      <c r="B317" s="330"/>
      <c r="C317" s="330"/>
      <c r="D317" s="330"/>
      <c r="E317" s="330"/>
      <c r="F317" s="331"/>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9"/>
      <c r="B318" s="330"/>
      <c r="C318" s="330"/>
      <c r="D318" s="330"/>
      <c r="E318" s="330"/>
      <c r="F318" s="331"/>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9"/>
      <c r="B319" s="330"/>
      <c r="C319" s="330"/>
      <c r="D319" s="330"/>
      <c r="E319" s="330"/>
      <c r="F319" s="331"/>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9"/>
      <c r="B320" s="330"/>
      <c r="C320" s="330"/>
      <c r="D320" s="330"/>
      <c r="E320" s="330"/>
      <c r="F320" s="331"/>
      <c r="G320" s="270" t="s">
        <v>18</v>
      </c>
      <c r="H320" s="271"/>
      <c r="I320" s="271"/>
      <c r="J320" s="271"/>
      <c r="K320" s="271"/>
      <c r="L320" s="272"/>
      <c r="M320" s="273"/>
      <c r="N320" s="273"/>
      <c r="O320" s="273"/>
      <c r="P320" s="273"/>
      <c r="Q320" s="273"/>
      <c r="R320" s="273"/>
      <c r="S320" s="273"/>
      <c r="T320" s="273"/>
      <c r="U320" s="273"/>
      <c r="V320" s="273"/>
      <c r="W320" s="273"/>
      <c r="X320" s="274"/>
      <c r="Y320" s="275">
        <f>SUM(Y310:AB319)</f>
        <v>792</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148</v>
      </c>
      <c r="AV320" s="276"/>
      <c r="AW320" s="276"/>
      <c r="AX320" s="278"/>
    </row>
    <row r="321" spans="1:51" ht="24.75" hidden="1" customHeight="1" x14ac:dyDescent="0.15">
      <c r="A321" s="329"/>
      <c r="B321" s="330"/>
      <c r="C321" s="330"/>
      <c r="D321" s="330"/>
      <c r="E321" s="330"/>
      <c r="F321" s="331"/>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9"/>
      <c r="B322" s="330"/>
      <c r="C322" s="330"/>
      <c r="D322" s="330"/>
      <c r="E322" s="330"/>
      <c r="F322" s="331"/>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9"/>
      <c r="B323" s="330"/>
      <c r="C323" s="330"/>
      <c r="D323" s="330"/>
      <c r="E323" s="330"/>
      <c r="F323" s="331"/>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9"/>
      <c r="B324" s="330"/>
      <c r="C324" s="330"/>
      <c r="D324" s="330"/>
      <c r="E324" s="330"/>
      <c r="F324" s="331"/>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9"/>
      <c r="B325" s="330"/>
      <c r="C325" s="330"/>
      <c r="D325" s="330"/>
      <c r="E325" s="330"/>
      <c r="F325" s="331"/>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9"/>
      <c r="B326" s="330"/>
      <c r="C326" s="330"/>
      <c r="D326" s="330"/>
      <c r="E326" s="330"/>
      <c r="F326" s="331"/>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9"/>
      <c r="B327" s="330"/>
      <c r="C327" s="330"/>
      <c r="D327" s="330"/>
      <c r="E327" s="330"/>
      <c r="F327" s="331"/>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9"/>
      <c r="B328" s="330"/>
      <c r="C328" s="330"/>
      <c r="D328" s="330"/>
      <c r="E328" s="330"/>
      <c r="F328" s="331"/>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9"/>
      <c r="B329" s="330"/>
      <c r="C329" s="330"/>
      <c r="D329" s="330"/>
      <c r="E329" s="330"/>
      <c r="F329" s="331"/>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9"/>
      <c r="B330" s="330"/>
      <c r="C330" s="330"/>
      <c r="D330" s="330"/>
      <c r="E330" s="330"/>
      <c r="F330" s="331"/>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9"/>
      <c r="B331" s="330"/>
      <c r="C331" s="330"/>
      <c r="D331" s="330"/>
      <c r="E331" s="330"/>
      <c r="F331" s="331"/>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9"/>
      <c r="B332" s="330"/>
      <c r="C332" s="330"/>
      <c r="D332" s="330"/>
      <c r="E332" s="330"/>
      <c r="F332" s="331"/>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9"/>
      <c r="B333" s="330"/>
      <c r="C333" s="330"/>
      <c r="D333" s="330"/>
      <c r="E333" s="330"/>
      <c r="F333" s="331"/>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9"/>
      <c r="B334" s="330"/>
      <c r="C334" s="330"/>
      <c r="D334" s="330"/>
      <c r="E334" s="330"/>
      <c r="F334" s="331"/>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9"/>
      <c r="B335" s="330"/>
      <c r="C335" s="330"/>
      <c r="D335" s="330"/>
      <c r="E335" s="330"/>
      <c r="F335" s="331"/>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9"/>
      <c r="B336" s="330"/>
      <c r="C336" s="330"/>
      <c r="D336" s="330"/>
      <c r="E336" s="330"/>
      <c r="F336" s="331"/>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9"/>
      <c r="B337" s="330"/>
      <c r="C337" s="330"/>
      <c r="D337" s="330"/>
      <c r="E337" s="330"/>
      <c r="F337" s="331"/>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9"/>
      <c r="B338" s="330"/>
      <c r="C338" s="330"/>
      <c r="D338" s="330"/>
      <c r="E338" s="330"/>
      <c r="F338" s="331"/>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9"/>
      <c r="B339" s="330"/>
      <c r="C339" s="330"/>
      <c r="D339" s="330"/>
      <c r="E339" s="330"/>
      <c r="F339" s="331"/>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9"/>
      <c r="B340" s="330"/>
      <c r="C340" s="330"/>
      <c r="D340" s="330"/>
      <c r="E340" s="330"/>
      <c r="F340" s="331"/>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9"/>
      <c r="B341" s="330"/>
      <c r="C341" s="330"/>
      <c r="D341" s="330"/>
      <c r="E341" s="330"/>
      <c r="F341" s="331"/>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9"/>
      <c r="B342" s="330"/>
      <c r="C342" s="330"/>
      <c r="D342" s="330"/>
      <c r="E342" s="330"/>
      <c r="F342" s="331"/>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9"/>
      <c r="B343" s="330"/>
      <c r="C343" s="330"/>
      <c r="D343" s="330"/>
      <c r="E343" s="330"/>
      <c r="F343" s="331"/>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9"/>
      <c r="B344" s="330"/>
      <c r="C344" s="330"/>
      <c r="D344" s="330"/>
      <c r="E344" s="330"/>
      <c r="F344" s="331"/>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9"/>
      <c r="B345" s="330"/>
      <c r="C345" s="330"/>
      <c r="D345" s="330"/>
      <c r="E345" s="330"/>
      <c r="F345" s="331"/>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9"/>
      <c r="B346" s="330"/>
      <c r="C346" s="330"/>
      <c r="D346" s="330"/>
      <c r="E346" s="330"/>
      <c r="F346" s="331"/>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9"/>
      <c r="B347" s="330"/>
      <c r="C347" s="330"/>
      <c r="D347" s="330"/>
      <c r="E347" s="330"/>
      <c r="F347" s="331"/>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9"/>
      <c r="B348" s="330"/>
      <c r="C348" s="330"/>
      <c r="D348" s="330"/>
      <c r="E348" s="330"/>
      <c r="F348" s="331"/>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9"/>
      <c r="B349" s="330"/>
      <c r="C349" s="330"/>
      <c r="D349" s="330"/>
      <c r="E349" s="330"/>
      <c r="F349" s="331"/>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9"/>
      <c r="B350" s="330"/>
      <c r="C350" s="330"/>
      <c r="D350" s="330"/>
      <c r="E350" s="330"/>
      <c r="F350" s="331"/>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9"/>
      <c r="B351" s="330"/>
      <c r="C351" s="330"/>
      <c r="D351" s="330"/>
      <c r="E351" s="330"/>
      <c r="F351" s="331"/>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9"/>
      <c r="B352" s="330"/>
      <c r="C352" s="330"/>
      <c r="D352" s="330"/>
      <c r="E352" s="330"/>
      <c r="F352" s="331"/>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9"/>
      <c r="B353" s="330"/>
      <c r="C353" s="330"/>
      <c r="D353" s="330"/>
      <c r="E353" s="330"/>
      <c r="F353" s="331"/>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9"/>
      <c r="B354" s="330"/>
      <c r="C354" s="330"/>
      <c r="D354" s="330"/>
      <c r="E354" s="330"/>
      <c r="F354" s="331"/>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9"/>
      <c r="B355" s="330"/>
      <c r="C355" s="330"/>
      <c r="D355" s="330"/>
      <c r="E355" s="330"/>
      <c r="F355" s="331"/>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9"/>
      <c r="B356" s="330"/>
      <c r="C356" s="330"/>
      <c r="D356" s="330"/>
      <c r="E356" s="330"/>
      <c r="F356" s="331"/>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9"/>
      <c r="B357" s="330"/>
      <c r="C357" s="330"/>
      <c r="D357" s="330"/>
      <c r="E357" s="330"/>
      <c r="F357" s="331"/>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9"/>
      <c r="B358" s="330"/>
      <c r="C358" s="330"/>
      <c r="D358" s="330"/>
      <c r="E358" s="330"/>
      <c r="F358" s="331"/>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9"/>
      <c r="B359" s="330"/>
      <c r="C359" s="330"/>
      <c r="D359" s="330"/>
      <c r="E359" s="330"/>
      <c r="F359" s="331"/>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577</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654</v>
      </c>
      <c r="D366" s="251"/>
      <c r="E366" s="251"/>
      <c r="F366" s="251"/>
      <c r="G366" s="251"/>
      <c r="H366" s="251"/>
      <c r="I366" s="251"/>
      <c r="J366" s="233">
        <v>2000020278696</v>
      </c>
      <c r="K366" s="234"/>
      <c r="L366" s="234"/>
      <c r="M366" s="234"/>
      <c r="N366" s="234"/>
      <c r="O366" s="234"/>
      <c r="P366" s="245" t="s">
        <v>674</v>
      </c>
      <c r="Q366" s="235"/>
      <c r="R366" s="235"/>
      <c r="S366" s="235"/>
      <c r="T366" s="235"/>
      <c r="U366" s="235"/>
      <c r="V366" s="235"/>
      <c r="W366" s="235"/>
      <c r="X366" s="235"/>
      <c r="Y366" s="236">
        <v>792</v>
      </c>
      <c r="Z366" s="237"/>
      <c r="AA366" s="237"/>
      <c r="AB366" s="238"/>
      <c r="AC366" s="222" t="s">
        <v>664</v>
      </c>
      <c r="AD366" s="223"/>
      <c r="AE366" s="223"/>
      <c r="AF366" s="223"/>
      <c r="AG366" s="223"/>
      <c r="AH366" s="253" t="s">
        <v>665</v>
      </c>
      <c r="AI366" s="254"/>
      <c r="AJ366" s="254"/>
      <c r="AK366" s="254"/>
      <c r="AL366" s="226" t="s">
        <v>665</v>
      </c>
      <c r="AM366" s="227"/>
      <c r="AN366" s="227"/>
      <c r="AO366" s="228"/>
      <c r="AP366" s="229" t="s">
        <v>666</v>
      </c>
      <c r="AQ366" s="229"/>
      <c r="AR366" s="229"/>
      <c r="AS366" s="229"/>
      <c r="AT366" s="229"/>
      <c r="AU366" s="229"/>
      <c r="AV366" s="229"/>
      <c r="AW366" s="229"/>
      <c r="AX366" s="229"/>
    </row>
    <row r="367" spans="1:51" ht="30" customHeight="1" x14ac:dyDescent="0.15">
      <c r="A367" s="230">
        <v>2</v>
      </c>
      <c r="B367" s="230">
        <v>1</v>
      </c>
      <c r="C367" s="252" t="s">
        <v>655</v>
      </c>
      <c r="D367" s="251"/>
      <c r="E367" s="251"/>
      <c r="F367" s="251"/>
      <c r="G367" s="251"/>
      <c r="H367" s="251"/>
      <c r="I367" s="251"/>
      <c r="J367" s="233">
        <v>7000020010006</v>
      </c>
      <c r="K367" s="234"/>
      <c r="L367" s="234"/>
      <c r="M367" s="234"/>
      <c r="N367" s="234"/>
      <c r="O367" s="234"/>
      <c r="P367" s="245" t="s">
        <v>675</v>
      </c>
      <c r="Q367" s="235"/>
      <c r="R367" s="235"/>
      <c r="S367" s="235"/>
      <c r="T367" s="235"/>
      <c r="U367" s="235"/>
      <c r="V367" s="235"/>
      <c r="W367" s="235"/>
      <c r="X367" s="235"/>
      <c r="Y367" s="236">
        <v>544</v>
      </c>
      <c r="Z367" s="237"/>
      <c r="AA367" s="237"/>
      <c r="AB367" s="238"/>
      <c r="AC367" s="222" t="s">
        <v>664</v>
      </c>
      <c r="AD367" s="223"/>
      <c r="AE367" s="223"/>
      <c r="AF367" s="223"/>
      <c r="AG367" s="223"/>
      <c r="AH367" s="253" t="s">
        <v>665</v>
      </c>
      <c r="AI367" s="254"/>
      <c r="AJ367" s="254"/>
      <c r="AK367" s="254"/>
      <c r="AL367" s="226" t="s">
        <v>665</v>
      </c>
      <c r="AM367" s="227"/>
      <c r="AN367" s="227"/>
      <c r="AO367" s="228"/>
      <c r="AP367" s="229" t="s">
        <v>666</v>
      </c>
      <c r="AQ367" s="229"/>
      <c r="AR367" s="229"/>
      <c r="AS367" s="229"/>
      <c r="AT367" s="229"/>
      <c r="AU367" s="229"/>
      <c r="AV367" s="229"/>
      <c r="AW367" s="229"/>
      <c r="AX367" s="229"/>
      <c r="AY367">
        <f>COUNTA($C$367)</f>
        <v>1</v>
      </c>
    </row>
    <row r="368" spans="1:51" ht="30" customHeight="1" x14ac:dyDescent="0.15">
      <c r="A368" s="230">
        <v>3</v>
      </c>
      <c r="B368" s="230">
        <v>1</v>
      </c>
      <c r="C368" s="252" t="s">
        <v>656</v>
      </c>
      <c r="D368" s="251"/>
      <c r="E368" s="251"/>
      <c r="F368" s="251"/>
      <c r="G368" s="251"/>
      <c r="H368" s="251"/>
      <c r="I368" s="251"/>
      <c r="J368" s="233">
        <v>5000020150002</v>
      </c>
      <c r="K368" s="234"/>
      <c r="L368" s="234"/>
      <c r="M368" s="234"/>
      <c r="N368" s="234"/>
      <c r="O368" s="234"/>
      <c r="P368" s="245" t="s">
        <v>674</v>
      </c>
      <c r="Q368" s="235"/>
      <c r="R368" s="235"/>
      <c r="S368" s="235"/>
      <c r="T368" s="235"/>
      <c r="U368" s="235"/>
      <c r="V368" s="235"/>
      <c r="W368" s="235"/>
      <c r="X368" s="235"/>
      <c r="Y368" s="236">
        <v>287</v>
      </c>
      <c r="Z368" s="237"/>
      <c r="AA368" s="237"/>
      <c r="AB368" s="238"/>
      <c r="AC368" s="222" t="s">
        <v>664</v>
      </c>
      <c r="AD368" s="223"/>
      <c r="AE368" s="223"/>
      <c r="AF368" s="223"/>
      <c r="AG368" s="223"/>
      <c r="AH368" s="253" t="s">
        <v>665</v>
      </c>
      <c r="AI368" s="254"/>
      <c r="AJ368" s="254"/>
      <c r="AK368" s="254"/>
      <c r="AL368" s="226" t="s">
        <v>665</v>
      </c>
      <c r="AM368" s="227"/>
      <c r="AN368" s="227"/>
      <c r="AO368" s="228"/>
      <c r="AP368" s="229" t="s">
        <v>666</v>
      </c>
      <c r="AQ368" s="229"/>
      <c r="AR368" s="229"/>
      <c r="AS368" s="229"/>
      <c r="AT368" s="229"/>
      <c r="AU368" s="229"/>
      <c r="AV368" s="229"/>
      <c r="AW368" s="229"/>
      <c r="AX368" s="229"/>
      <c r="AY368">
        <f>COUNTA($C$368)</f>
        <v>1</v>
      </c>
    </row>
    <row r="369" spans="1:51" ht="30" customHeight="1" x14ac:dyDescent="0.15">
      <c r="A369" s="230">
        <v>4</v>
      </c>
      <c r="B369" s="230">
        <v>1</v>
      </c>
      <c r="C369" s="252" t="s">
        <v>657</v>
      </c>
      <c r="D369" s="251"/>
      <c r="E369" s="251"/>
      <c r="F369" s="251"/>
      <c r="G369" s="251"/>
      <c r="H369" s="251"/>
      <c r="I369" s="251"/>
      <c r="J369" s="233">
        <v>8000020460001</v>
      </c>
      <c r="K369" s="234"/>
      <c r="L369" s="234"/>
      <c r="M369" s="234"/>
      <c r="N369" s="234"/>
      <c r="O369" s="234"/>
      <c r="P369" s="245" t="s">
        <v>675</v>
      </c>
      <c r="Q369" s="235"/>
      <c r="R369" s="235"/>
      <c r="S369" s="235"/>
      <c r="T369" s="235"/>
      <c r="U369" s="235"/>
      <c r="V369" s="235"/>
      <c r="W369" s="235"/>
      <c r="X369" s="235"/>
      <c r="Y369" s="236">
        <v>284</v>
      </c>
      <c r="Z369" s="237"/>
      <c r="AA369" s="237"/>
      <c r="AB369" s="238"/>
      <c r="AC369" s="222" t="s">
        <v>664</v>
      </c>
      <c r="AD369" s="223"/>
      <c r="AE369" s="223"/>
      <c r="AF369" s="223"/>
      <c r="AG369" s="223"/>
      <c r="AH369" s="253" t="s">
        <v>665</v>
      </c>
      <c r="AI369" s="254"/>
      <c r="AJ369" s="254"/>
      <c r="AK369" s="254"/>
      <c r="AL369" s="226" t="s">
        <v>665</v>
      </c>
      <c r="AM369" s="227"/>
      <c r="AN369" s="227"/>
      <c r="AO369" s="228"/>
      <c r="AP369" s="229" t="s">
        <v>666</v>
      </c>
      <c r="AQ369" s="229"/>
      <c r="AR369" s="229"/>
      <c r="AS369" s="229"/>
      <c r="AT369" s="229"/>
      <c r="AU369" s="229"/>
      <c r="AV369" s="229"/>
      <c r="AW369" s="229"/>
      <c r="AX369" s="229"/>
      <c r="AY369">
        <f>COUNTA($C$369)</f>
        <v>1</v>
      </c>
    </row>
    <row r="370" spans="1:51" ht="30" customHeight="1" x14ac:dyDescent="0.15">
      <c r="A370" s="230">
        <v>5</v>
      </c>
      <c r="B370" s="230">
        <v>1</v>
      </c>
      <c r="C370" s="252" t="s">
        <v>658</v>
      </c>
      <c r="D370" s="251"/>
      <c r="E370" s="251"/>
      <c r="F370" s="251"/>
      <c r="G370" s="251"/>
      <c r="H370" s="251"/>
      <c r="I370" s="251"/>
      <c r="J370" s="233">
        <v>4000020120006</v>
      </c>
      <c r="K370" s="234"/>
      <c r="L370" s="234"/>
      <c r="M370" s="234"/>
      <c r="N370" s="234"/>
      <c r="O370" s="234"/>
      <c r="P370" s="245" t="s">
        <v>674</v>
      </c>
      <c r="Q370" s="235"/>
      <c r="R370" s="235"/>
      <c r="S370" s="235"/>
      <c r="T370" s="235"/>
      <c r="U370" s="235"/>
      <c r="V370" s="235"/>
      <c r="W370" s="235"/>
      <c r="X370" s="235"/>
      <c r="Y370" s="236">
        <v>283</v>
      </c>
      <c r="Z370" s="237"/>
      <c r="AA370" s="237"/>
      <c r="AB370" s="238"/>
      <c r="AC370" s="222" t="s">
        <v>664</v>
      </c>
      <c r="AD370" s="223"/>
      <c r="AE370" s="223"/>
      <c r="AF370" s="223"/>
      <c r="AG370" s="223"/>
      <c r="AH370" s="253" t="s">
        <v>665</v>
      </c>
      <c r="AI370" s="254"/>
      <c r="AJ370" s="254"/>
      <c r="AK370" s="254"/>
      <c r="AL370" s="226" t="s">
        <v>665</v>
      </c>
      <c r="AM370" s="227"/>
      <c r="AN370" s="227"/>
      <c r="AO370" s="228"/>
      <c r="AP370" s="229" t="s">
        <v>666</v>
      </c>
      <c r="AQ370" s="229"/>
      <c r="AR370" s="229"/>
      <c r="AS370" s="229"/>
      <c r="AT370" s="229"/>
      <c r="AU370" s="229"/>
      <c r="AV370" s="229"/>
      <c r="AW370" s="229"/>
      <c r="AX370" s="229"/>
      <c r="AY370">
        <f>COUNTA($C$370)</f>
        <v>1</v>
      </c>
    </row>
    <row r="371" spans="1:51" ht="30" customHeight="1" x14ac:dyDescent="0.15">
      <c r="A371" s="230">
        <v>6</v>
      </c>
      <c r="B371" s="230">
        <v>1</v>
      </c>
      <c r="C371" s="252" t="s">
        <v>659</v>
      </c>
      <c r="D371" s="251"/>
      <c r="E371" s="251"/>
      <c r="F371" s="251"/>
      <c r="G371" s="251"/>
      <c r="H371" s="251"/>
      <c r="I371" s="251"/>
      <c r="J371" s="233">
        <v>7000020220001</v>
      </c>
      <c r="K371" s="234"/>
      <c r="L371" s="234"/>
      <c r="M371" s="234"/>
      <c r="N371" s="234"/>
      <c r="O371" s="234"/>
      <c r="P371" s="245" t="s">
        <v>674</v>
      </c>
      <c r="Q371" s="235"/>
      <c r="R371" s="235"/>
      <c r="S371" s="235"/>
      <c r="T371" s="235"/>
      <c r="U371" s="235"/>
      <c r="V371" s="235"/>
      <c r="W371" s="235"/>
      <c r="X371" s="235"/>
      <c r="Y371" s="236">
        <v>278</v>
      </c>
      <c r="Z371" s="237"/>
      <c r="AA371" s="237"/>
      <c r="AB371" s="238"/>
      <c r="AC371" s="222" t="s">
        <v>664</v>
      </c>
      <c r="AD371" s="223"/>
      <c r="AE371" s="223"/>
      <c r="AF371" s="223"/>
      <c r="AG371" s="223"/>
      <c r="AH371" s="253" t="s">
        <v>665</v>
      </c>
      <c r="AI371" s="254"/>
      <c r="AJ371" s="254"/>
      <c r="AK371" s="254"/>
      <c r="AL371" s="226" t="s">
        <v>665</v>
      </c>
      <c r="AM371" s="227"/>
      <c r="AN371" s="227"/>
      <c r="AO371" s="228"/>
      <c r="AP371" s="229" t="s">
        <v>666</v>
      </c>
      <c r="AQ371" s="229"/>
      <c r="AR371" s="229"/>
      <c r="AS371" s="229"/>
      <c r="AT371" s="229"/>
      <c r="AU371" s="229"/>
      <c r="AV371" s="229"/>
      <c r="AW371" s="229"/>
      <c r="AX371" s="229"/>
      <c r="AY371">
        <f>COUNTA($C$371)</f>
        <v>1</v>
      </c>
    </row>
    <row r="372" spans="1:51" ht="30" customHeight="1" x14ac:dyDescent="0.15">
      <c r="A372" s="230">
        <v>7</v>
      </c>
      <c r="B372" s="230">
        <v>1</v>
      </c>
      <c r="C372" s="252" t="s">
        <v>660</v>
      </c>
      <c r="D372" s="251"/>
      <c r="E372" s="251"/>
      <c r="F372" s="251"/>
      <c r="G372" s="251"/>
      <c r="H372" s="251"/>
      <c r="I372" s="251"/>
      <c r="J372" s="233">
        <v>1000020200000</v>
      </c>
      <c r="K372" s="234"/>
      <c r="L372" s="234"/>
      <c r="M372" s="234"/>
      <c r="N372" s="234"/>
      <c r="O372" s="234"/>
      <c r="P372" s="245" t="s">
        <v>674</v>
      </c>
      <c r="Q372" s="235"/>
      <c r="R372" s="235"/>
      <c r="S372" s="235"/>
      <c r="T372" s="235"/>
      <c r="U372" s="235"/>
      <c r="V372" s="235"/>
      <c r="W372" s="235"/>
      <c r="X372" s="235"/>
      <c r="Y372" s="236">
        <v>259</v>
      </c>
      <c r="Z372" s="237"/>
      <c r="AA372" s="237"/>
      <c r="AB372" s="238"/>
      <c r="AC372" s="222" t="s">
        <v>664</v>
      </c>
      <c r="AD372" s="223"/>
      <c r="AE372" s="223"/>
      <c r="AF372" s="223"/>
      <c r="AG372" s="223"/>
      <c r="AH372" s="253" t="s">
        <v>665</v>
      </c>
      <c r="AI372" s="254"/>
      <c r="AJ372" s="254"/>
      <c r="AK372" s="254"/>
      <c r="AL372" s="226" t="s">
        <v>665</v>
      </c>
      <c r="AM372" s="227"/>
      <c r="AN372" s="227"/>
      <c r="AO372" s="228"/>
      <c r="AP372" s="229" t="s">
        <v>666</v>
      </c>
      <c r="AQ372" s="229"/>
      <c r="AR372" s="229"/>
      <c r="AS372" s="229"/>
      <c r="AT372" s="229"/>
      <c r="AU372" s="229"/>
      <c r="AV372" s="229"/>
      <c r="AW372" s="229"/>
      <c r="AX372" s="229"/>
      <c r="AY372">
        <f>COUNTA($C$372)</f>
        <v>1</v>
      </c>
    </row>
    <row r="373" spans="1:51" ht="30" customHeight="1" x14ac:dyDescent="0.15">
      <c r="A373" s="230">
        <v>8</v>
      </c>
      <c r="B373" s="230">
        <v>1</v>
      </c>
      <c r="C373" s="252" t="s">
        <v>661</v>
      </c>
      <c r="D373" s="251"/>
      <c r="E373" s="251"/>
      <c r="F373" s="251"/>
      <c r="G373" s="251"/>
      <c r="H373" s="251"/>
      <c r="I373" s="251"/>
      <c r="J373" s="233">
        <v>2000020020001</v>
      </c>
      <c r="K373" s="234"/>
      <c r="L373" s="234"/>
      <c r="M373" s="234"/>
      <c r="N373" s="234"/>
      <c r="O373" s="234"/>
      <c r="P373" s="245" t="s">
        <v>674</v>
      </c>
      <c r="Q373" s="235"/>
      <c r="R373" s="235"/>
      <c r="S373" s="235"/>
      <c r="T373" s="235"/>
      <c r="U373" s="235"/>
      <c r="V373" s="235"/>
      <c r="W373" s="235"/>
      <c r="X373" s="235"/>
      <c r="Y373" s="236">
        <v>257</v>
      </c>
      <c r="Z373" s="237"/>
      <c r="AA373" s="237"/>
      <c r="AB373" s="238"/>
      <c r="AC373" s="222" t="s">
        <v>664</v>
      </c>
      <c r="AD373" s="223"/>
      <c r="AE373" s="223"/>
      <c r="AF373" s="223"/>
      <c r="AG373" s="223"/>
      <c r="AH373" s="253" t="s">
        <v>665</v>
      </c>
      <c r="AI373" s="254"/>
      <c r="AJ373" s="254"/>
      <c r="AK373" s="254"/>
      <c r="AL373" s="226" t="s">
        <v>665</v>
      </c>
      <c r="AM373" s="227"/>
      <c r="AN373" s="227"/>
      <c r="AO373" s="228"/>
      <c r="AP373" s="229" t="s">
        <v>666</v>
      </c>
      <c r="AQ373" s="229"/>
      <c r="AR373" s="229"/>
      <c r="AS373" s="229"/>
      <c r="AT373" s="229"/>
      <c r="AU373" s="229"/>
      <c r="AV373" s="229"/>
      <c r="AW373" s="229"/>
      <c r="AX373" s="229"/>
      <c r="AY373">
        <f>COUNTA($C$373)</f>
        <v>1</v>
      </c>
    </row>
    <row r="374" spans="1:51" ht="30" customHeight="1" x14ac:dyDescent="0.15">
      <c r="A374" s="230">
        <v>9</v>
      </c>
      <c r="B374" s="230">
        <v>1</v>
      </c>
      <c r="C374" s="252" t="s">
        <v>662</v>
      </c>
      <c r="D374" s="251"/>
      <c r="E374" s="251"/>
      <c r="F374" s="251"/>
      <c r="G374" s="251"/>
      <c r="H374" s="251"/>
      <c r="I374" s="251"/>
      <c r="J374" s="233">
        <v>5000020390003</v>
      </c>
      <c r="K374" s="234"/>
      <c r="L374" s="234"/>
      <c r="M374" s="234"/>
      <c r="N374" s="234"/>
      <c r="O374" s="234"/>
      <c r="P374" s="245" t="s">
        <v>674</v>
      </c>
      <c r="Q374" s="235"/>
      <c r="R374" s="235"/>
      <c r="S374" s="235"/>
      <c r="T374" s="235"/>
      <c r="U374" s="235"/>
      <c r="V374" s="235"/>
      <c r="W374" s="235"/>
      <c r="X374" s="235"/>
      <c r="Y374" s="236">
        <v>148</v>
      </c>
      <c r="Z374" s="237"/>
      <c r="AA374" s="237"/>
      <c r="AB374" s="238"/>
      <c r="AC374" s="222" t="s">
        <v>664</v>
      </c>
      <c r="AD374" s="223"/>
      <c r="AE374" s="223"/>
      <c r="AF374" s="223"/>
      <c r="AG374" s="223"/>
      <c r="AH374" s="253" t="s">
        <v>665</v>
      </c>
      <c r="AI374" s="254"/>
      <c r="AJ374" s="254"/>
      <c r="AK374" s="254"/>
      <c r="AL374" s="226" t="s">
        <v>665</v>
      </c>
      <c r="AM374" s="227"/>
      <c r="AN374" s="227"/>
      <c r="AO374" s="228"/>
      <c r="AP374" s="229" t="s">
        <v>666</v>
      </c>
      <c r="AQ374" s="229"/>
      <c r="AR374" s="229"/>
      <c r="AS374" s="229"/>
      <c r="AT374" s="229"/>
      <c r="AU374" s="229"/>
      <c r="AV374" s="229"/>
      <c r="AW374" s="229"/>
      <c r="AX374" s="229"/>
      <c r="AY374">
        <f>COUNTA($C$374)</f>
        <v>1</v>
      </c>
    </row>
    <row r="375" spans="1:51" ht="30" customHeight="1" x14ac:dyDescent="0.15">
      <c r="A375" s="230">
        <v>10</v>
      </c>
      <c r="B375" s="230">
        <v>1</v>
      </c>
      <c r="C375" s="252" t="s">
        <v>663</v>
      </c>
      <c r="D375" s="251"/>
      <c r="E375" s="251"/>
      <c r="F375" s="251"/>
      <c r="G375" s="251"/>
      <c r="H375" s="251"/>
      <c r="I375" s="251"/>
      <c r="J375" s="233">
        <v>4000020210005</v>
      </c>
      <c r="K375" s="234"/>
      <c r="L375" s="234"/>
      <c r="M375" s="234"/>
      <c r="N375" s="234"/>
      <c r="O375" s="234"/>
      <c r="P375" s="245" t="s">
        <v>674</v>
      </c>
      <c r="Q375" s="235"/>
      <c r="R375" s="235"/>
      <c r="S375" s="235"/>
      <c r="T375" s="235"/>
      <c r="U375" s="235"/>
      <c r="V375" s="235"/>
      <c r="W375" s="235"/>
      <c r="X375" s="235"/>
      <c r="Y375" s="236">
        <v>147</v>
      </c>
      <c r="Z375" s="237"/>
      <c r="AA375" s="237"/>
      <c r="AB375" s="238"/>
      <c r="AC375" s="222" t="s">
        <v>664</v>
      </c>
      <c r="AD375" s="223"/>
      <c r="AE375" s="223"/>
      <c r="AF375" s="223"/>
      <c r="AG375" s="223"/>
      <c r="AH375" s="253" t="s">
        <v>665</v>
      </c>
      <c r="AI375" s="254"/>
      <c r="AJ375" s="254"/>
      <c r="AK375" s="254"/>
      <c r="AL375" s="226" t="s">
        <v>665</v>
      </c>
      <c r="AM375" s="227"/>
      <c r="AN375" s="227"/>
      <c r="AO375" s="228"/>
      <c r="AP375" s="229" t="s">
        <v>666</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60" t="s">
        <v>667</v>
      </c>
      <c r="D399" s="261"/>
      <c r="E399" s="261"/>
      <c r="F399" s="261"/>
      <c r="G399" s="261"/>
      <c r="H399" s="261"/>
      <c r="I399" s="262"/>
      <c r="J399" s="233">
        <v>2000020288241</v>
      </c>
      <c r="K399" s="234"/>
      <c r="L399" s="234"/>
      <c r="M399" s="234"/>
      <c r="N399" s="234"/>
      <c r="O399" s="234"/>
      <c r="P399" s="264" t="s">
        <v>668</v>
      </c>
      <c r="Q399" s="264"/>
      <c r="R399" s="264"/>
      <c r="S399" s="264"/>
      <c r="T399" s="264"/>
      <c r="U399" s="264"/>
      <c r="V399" s="264"/>
      <c r="W399" s="264"/>
      <c r="X399" s="264"/>
      <c r="Y399" s="236">
        <v>148</v>
      </c>
      <c r="Z399" s="237"/>
      <c r="AA399" s="237"/>
      <c r="AB399" s="238"/>
      <c r="AC399" s="222" t="s">
        <v>664</v>
      </c>
      <c r="AD399" s="223"/>
      <c r="AE399" s="223"/>
      <c r="AF399" s="223"/>
      <c r="AG399" s="223"/>
      <c r="AH399" s="253" t="s">
        <v>665</v>
      </c>
      <c r="AI399" s="254"/>
      <c r="AJ399" s="254"/>
      <c r="AK399" s="254"/>
      <c r="AL399" s="226" t="s">
        <v>665</v>
      </c>
      <c r="AM399" s="227"/>
      <c r="AN399" s="227"/>
      <c r="AO399" s="228"/>
      <c r="AP399" s="229" t="s">
        <v>666</v>
      </c>
      <c r="AQ399" s="229"/>
      <c r="AR399" s="229"/>
      <c r="AS399" s="229"/>
      <c r="AT399" s="229"/>
      <c r="AU399" s="229"/>
      <c r="AV399" s="229"/>
      <c r="AW399" s="229"/>
      <c r="AX399" s="229"/>
      <c r="AY399">
        <f>$AY$396</f>
        <v>1</v>
      </c>
    </row>
    <row r="400" spans="1:51" ht="30" customHeight="1" x14ac:dyDescent="0.15">
      <c r="A400" s="230">
        <v>2</v>
      </c>
      <c r="B400" s="230">
        <v>1</v>
      </c>
      <c r="C400" s="260" t="s">
        <v>669</v>
      </c>
      <c r="D400" s="261"/>
      <c r="E400" s="261"/>
      <c r="F400" s="261"/>
      <c r="G400" s="261"/>
      <c r="H400" s="261"/>
      <c r="I400" s="262"/>
      <c r="J400" s="233">
        <v>8000020280003</v>
      </c>
      <c r="K400" s="234"/>
      <c r="L400" s="234"/>
      <c r="M400" s="234"/>
      <c r="N400" s="234"/>
      <c r="O400" s="234"/>
      <c r="P400" s="263" t="s">
        <v>668</v>
      </c>
      <c r="Q400" s="264"/>
      <c r="R400" s="264"/>
      <c r="S400" s="264"/>
      <c r="T400" s="264"/>
      <c r="U400" s="264"/>
      <c r="V400" s="264"/>
      <c r="W400" s="264"/>
      <c r="X400" s="264"/>
      <c r="Y400" s="236">
        <v>139</v>
      </c>
      <c r="Z400" s="237"/>
      <c r="AA400" s="237"/>
      <c r="AB400" s="238"/>
      <c r="AC400" s="222" t="s">
        <v>664</v>
      </c>
      <c r="AD400" s="223"/>
      <c r="AE400" s="223"/>
      <c r="AF400" s="223"/>
      <c r="AG400" s="223"/>
      <c r="AH400" s="253" t="s">
        <v>665</v>
      </c>
      <c r="AI400" s="254"/>
      <c r="AJ400" s="254"/>
      <c r="AK400" s="254"/>
      <c r="AL400" s="226" t="s">
        <v>665</v>
      </c>
      <c r="AM400" s="227"/>
      <c r="AN400" s="227"/>
      <c r="AO400" s="228"/>
      <c r="AP400" s="229" t="s">
        <v>666</v>
      </c>
      <c r="AQ400" s="229"/>
      <c r="AR400" s="229"/>
      <c r="AS400" s="229"/>
      <c r="AT400" s="229"/>
      <c r="AU400" s="229"/>
      <c r="AV400" s="229"/>
      <c r="AW400" s="229"/>
      <c r="AX400" s="229"/>
      <c r="AY400">
        <f>COUNTA($C$400)</f>
        <v>1</v>
      </c>
    </row>
    <row r="401" spans="1:51" ht="30" customHeight="1" x14ac:dyDescent="0.15">
      <c r="A401" s="230">
        <v>3</v>
      </c>
      <c r="B401" s="230">
        <v>1</v>
      </c>
      <c r="C401" s="252" t="s">
        <v>671</v>
      </c>
      <c r="D401" s="251"/>
      <c r="E401" s="251"/>
      <c r="F401" s="251"/>
      <c r="G401" s="251"/>
      <c r="H401" s="251"/>
      <c r="I401" s="251"/>
      <c r="J401" s="233">
        <v>2000020278696</v>
      </c>
      <c r="K401" s="234"/>
      <c r="L401" s="234"/>
      <c r="M401" s="234"/>
      <c r="N401" s="234"/>
      <c r="O401" s="234"/>
      <c r="P401" s="245" t="s">
        <v>668</v>
      </c>
      <c r="Q401" s="235"/>
      <c r="R401" s="235"/>
      <c r="S401" s="235"/>
      <c r="T401" s="235"/>
      <c r="U401" s="235"/>
      <c r="V401" s="235"/>
      <c r="W401" s="235"/>
      <c r="X401" s="235"/>
      <c r="Y401" s="236">
        <v>128</v>
      </c>
      <c r="Z401" s="237"/>
      <c r="AA401" s="237"/>
      <c r="AB401" s="238"/>
      <c r="AC401" s="222" t="s">
        <v>664</v>
      </c>
      <c r="AD401" s="223"/>
      <c r="AE401" s="223"/>
      <c r="AF401" s="223"/>
      <c r="AG401" s="223"/>
      <c r="AH401" s="253" t="s">
        <v>665</v>
      </c>
      <c r="AI401" s="254"/>
      <c r="AJ401" s="254"/>
      <c r="AK401" s="254"/>
      <c r="AL401" s="226" t="s">
        <v>665</v>
      </c>
      <c r="AM401" s="227"/>
      <c r="AN401" s="227"/>
      <c r="AO401" s="228"/>
      <c r="AP401" s="229" t="s">
        <v>666</v>
      </c>
      <c r="AQ401" s="229"/>
      <c r="AR401" s="229"/>
      <c r="AS401" s="229"/>
      <c r="AT401" s="229"/>
      <c r="AU401" s="229"/>
      <c r="AV401" s="229"/>
      <c r="AW401" s="229"/>
      <c r="AX401" s="229"/>
      <c r="AY401">
        <f>COUNTA($C$401)</f>
        <v>1</v>
      </c>
    </row>
    <row r="402" spans="1:51" ht="30" customHeight="1" x14ac:dyDescent="0.15">
      <c r="A402" s="230">
        <v>4</v>
      </c>
      <c r="B402" s="230">
        <v>1</v>
      </c>
      <c r="C402" s="252" t="s">
        <v>670</v>
      </c>
      <c r="D402" s="251"/>
      <c r="E402" s="251"/>
      <c r="F402" s="251"/>
      <c r="G402" s="251"/>
      <c r="H402" s="251"/>
      <c r="I402" s="251"/>
      <c r="J402" s="233">
        <v>2000020278696</v>
      </c>
      <c r="K402" s="234"/>
      <c r="L402" s="234"/>
      <c r="M402" s="234"/>
      <c r="N402" s="234"/>
      <c r="O402" s="234"/>
      <c r="P402" s="245" t="s">
        <v>668</v>
      </c>
      <c r="Q402" s="235"/>
      <c r="R402" s="235"/>
      <c r="S402" s="235"/>
      <c r="T402" s="235"/>
      <c r="U402" s="235"/>
      <c r="V402" s="235"/>
      <c r="W402" s="235"/>
      <c r="X402" s="235"/>
      <c r="Y402" s="236">
        <v>126</v>
      </c>
      <c r="Z402" s="237"/>
      <c r="AA402" s="237"/>
      <c r="AB402" s="238"/>
      <c r="AC402" s="222" t="s">
        <v>664</v>
      </c>
      <c r="AD402" s="223"/>
      <c r="AE402" s="223"/>
      <c r="AF402" s="223"/>
      <c r="AG402" s="223"/>
      <c r="AH402" s="253" t="s">
        <v>665</v>
      </c>
      <c r="AI402" s="254"/>
      <c r="AJ402" s="254"/>
      <c r="AK402" s="254"/>
      <c r="AL402" s="226" t="s">
        <v>665</v>
      </c>
      <c r="AM402" s="227"/>
      <c r="AN402" s="227"/>
      <c r="AO402" s="228"/>
      <c r="AP402" s="229" t="s">
        <v>666</v>
      </c>
      <c r="AQ402" s="229"/>
      <c r="AR402" s="229"/>
      <c r="AS402" s="229"/>
      <c r="AT402" s="229"/>
      <c r="AU402" s="229"/>
      <c r="AV402" s="229"/>
      <c r="AW402" s="229"/>
      <c r="AX402" s="229"/>
      <c r="AY402">
        <f>COUNTA($C$402)</f>
        <v>1</v>
      </c>
    </row>
    <row r="403" spans="1:51" ht="30" customHeight="1" x14ac:dyDescent="0.15">
      <c r="A403" s="230">
        <v>5</v>
      </c>
      <c r="B403" s="230">
        <v>1</v>
      </c>
      <c r="C403" s="251" t="s">
        <v>672</v>
      </c>
      <c r="D403" s="251"/>
      <c r="E403" s="251"/>
      <c r="F403" s="251"/>
      <c r="G403" s="251"/>
      <c r="H403" s="251"/>
      <c r="I403" s="251"/>
      <c r="J403" s="233">
        <v>2000020278696</v>
      </c>
      <c r="K403" s="234"/>
      <c r="L403" s="234"/>
      <c r="M403" s="234"/>
      <c r="N403" s="234"/>
      <c r="O403" s="234"/>
      <c r="P403" s="235" t="s">
        <v>668</v>
      </c>
      <c r="Q403" s="235"/>
      <c r="R403" s="235"/>
      <c r="S403" s="235"/>
      <c r="T403" s="235"/>
      <c r="U403" s="235"/>
      <c r="V403" s="235"/>
      <c r="W403" s="235"/>
      <c r="X403" s="235"/>
      <c r="Y403" s="236">
        <v>125</v>
      </c>
      <c r="Z403" s="237"/>
      <c r="AA403" s="237"/>
      <c r="AB403" s="238"/>
      <c r="AC403" s="222" t="s">
        <v>664</v>
      </c>
      <c r="AD403" s="223"/>
      <c r="AE403" s="223"/>
      <c r="AF403" s="223"/>
      <c r="AG403" s="223"/>
      <c r="AH403" s="253" t="s">
        <v>665</v>
      </c>
      <c r="AI403" s="254"/>
      <c r="AJ403" s="254"/>
      <c r="AK403" s="254"/>
      <c r="AL403" s="226" t="s">
        <v>665</v>
      </c>
      <c r="AM403" s="227"/>
      <c r="AN403" s="227"/>
      <c r="AO403" s="228"/>
      <c r="AP403" s="229" t="s">
        <v>666</v>
      </c>
      <c r="AQ403" s="229"/>
      <c r="AR403" s="229"/>
      <c r="AS403" s="229"/>
      <c r="AT403" s="229"/>
      <c r="AU403" s="229"/>
      <c r="AV403" s="229"/>
      <c r="AW403" s="229"/>
      <c r="AX403" s="229"/>
      <c r="AY403">
        <f>COUNTA($C$403)</f>
        <v>1</v>
      </c>
    </row>
    <row r="404" spans="1:51" ht="30" customHeight="1" x14ac:dyDescent="0.15">
      <c r="A404" s="230">
        <v>6</v>
      </c>
      <c r="B404" s="230">
        <v>1</v>
      </c>
      <c r="C404" s="251" t="s">
        <v>673</v>
      </c>
      <c r="D404" s="251"/>
      <c r="E404" s="251"/>
      <c r="F404" s="251"/>
      <c r="G404" s="251"/>
      <c r="H404" s="251"/>
      <c r="I404" s="251"/>
      <c r="J404" s="233">
        <v>2000020278696</v>
      </c>
      <c r="K404" s="234"/>
      <c r="L404" s="234"/>
      <c r="M404" s="234"/>
      <c r="N404" s="234"/>
      <c r="O404" s="234"/>
      <c r="P404" s="235" t="s">
        <v>668</v>
      </c>
      <c r="Q404" s="235"/>
      <c r="R404" s="235"/>
      <c r="S404" s="235"/>
      <c r="T404" s="235"/>
      <c r="U404" s="235"/>
      <c r="V404" s="235"/>
      <c r="W404" s="235"/>
      <c r="X404" s="235"/>
      <c r="Y404" s="236">
        <v>125</v>
      </c>
      <c r="Z404" s="237"/>
      <c r="AA404" s="237"/>
      <c r="AB404" s="238"/>
      <c r="AC404" s="222" t="s">
        <v>664</v>
      </c>
      <c r="AD404" s="223"/>
      <c r="AE404" s="223"/>
      <c r="AF404" s="223"/>
      <c r="AG404" s="223"/>
      <c r="AH404" s="253" t="s">
        <v>665</v>
      </c>
      <c r="AI404" s="254"/>
      <c r="AJ404" s="254"/>
      <c r="AK404" s="254"/>
      <c r="AL404" s="226" t="s">
        <v>665</v>
      </c>
      <c r="AM404" s="227"/>
      <c r="AN404" s="227"/>
      <c r="AO404" s="228"/>
      <c r="AP404" s="229" t="s">
        <v>666</v>
      </c>
      <c r="AQ404" s="229"/>
      <c r="AR404" s="229"/>
      <c r="AS404" s="229"/>
      <c r="AT404" s="229"/>
      <c r="AU404" s="229"/>
      <c r="AV404" s="229"/>
      <c r="AW404" s="229"/>
      <c r="AX404" s="229"/>
      <c r="AY404">
        <f>COUNTA($C$404)</f>
        <v>1</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2"/>
      <c r="D406" s="251"/>
      <c r="E406" s="251"/>
      <c r="F406" s="251"/>
      <c r="G406" s="251"/>
      <c r="H406" s="251"/>
      <c r="I406" s="251"/>
      <c r="J406" s="233"/>
      <c r="K406" s="234"/>
      <c r="L406" s="234"/>
      <c r="M406" s="234"/>
      <c r="N406" s="234"/>
      <c r="O406" s="234"/>
      <c r="P406" s="24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665</v>
      </c>
      <c r="F631" s="232"/>
      <c r="G631" s="232"/>
      <c r="H631" s="232"/>
      <c r="I631" s="232"/>
      <c r="J631" s="233" t="s">
        <v>665</v>
      </c>
      <c r="K631" s="234"/>
      <c r="L631" s="234"/>
      <c r="M631" s="234"/>
      <c r="N631" s="234"/>
      <c r="O631" s="234"/>
      <c r="P631" s="245" t="s">
        <v>665</v>
      </c>
      <c r="Q631" s="235"/>
      <c r="R631" s="235"/>
      <c r="S631" s="235"/>
      <c r="T631" s="235"/>
      <c r="U631" s="235"/>
      <c r="V631" s="235"/>
      <c r="W631" s="235"/>
      <c r="X631" s="235"/>
      <c r="Y631" s="236" t="s">
        <v>665</v>
      </c>
      <c r="Z631" s="237"/>
      <c r="AA631" s="237"/>
      <c r="AB631" s="238"/>
      <c r="AC631" s="222"/>
      <c r="AD631" s="223"/>
      <c r="AE631" s="223"/>
      <c r="AF631" s="223"/>
      <c r="AG631" s="223"/>
      <c r="AH631" s="224" t="s">
        <v>665</v>
      </c>
      <c r="AI631" s="225"/>
      <c r="AJ631" s="225"/>
      <c r="AK631" s="225"/>
      <c r="AL631" s="226" t="s">
        <v>665</v>
      </c>
      <c r="AM631" s="227"/>
      <c r="AN631" s="227"/>
      <c r="AO631" s="228"/>
      <c r="AP631" s="229" t="s">
        <v>665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3" priority="917">
      <formula>IF(RIGHT(TEXT(P14,"0.#"),1)=".",FALSE,TRUE)</formula>
    </cfRule>
    <cfRule type="expression" dxfId="812" priority="918">
      <formula>IF(RIGHT(TEXT(P14,"0.#"),1)=".",TRUE,FALSE)</formula>
    </cfRule>
  </conditionalFormatting>
  <conditionalFormatting sqref="P18:AX18">
    <cfRule type="expression" dxfId="811" priority="915">
      <formula>IF(RIGHT(TEXT(P18,"0.#"),1)=".",FALSE,TRUE)</formula>
    </cfRule>
    <cfRule type="expression" dxfId="810" priority="916">
      <formula>IF(RIGHT(TEXT(P18,"0.#"),1)=".",TRUE,FALSE)</formula>
    </cfRule>
  </conditionalFormatting>
  <conditionalFormatting sqref="Y311">
    <cfRule type="expression" dxfId="809" priority="913">
      <formula>IF(RIGHT(TEXT(Y311,"0.#"),1)=".",FALSE,TRUE)</formula>
    </cfRule>
    <cfRule type="expression" dxfId="808" priority="914">
      <formula>IF(RIGHT(TEXT(Y311,"0.#"),1)=".",TRUE,FALSE)</formula>
    </cfRule>
  </conditionalFormatting>
  <conditionalFormatting sqref="Y320">
    <cfRule type="expression" dxfId="807" priority="911">
      <formula>IF(RIGHT(TEXT(Y320,"0.#"),1)=".",FALSE,TRUE)</formula>
    </cfRule>
    <cfRule type="expression" dxfId="806" priority="912">
      <formula>IF(RIGHT(TEXT(Y320,"0.#"),1)=".",TRUE,FALSE)</formula>
    </cfRule>
  </conditionalFormatting>
  <conditionalFormatting sqref="Y351:Y358 Y349 Y338:Y345 Y336 Y325:Y332 Y323">
    <cfRule type="expression" dxfId="805" priority="891">
      <formula>IF(RIGHT(TEXT(Y323,"0.#"),1)=".",FALSE,TRUE)</formula>
    </cfRule>
    <cfRule type="expression" dxfId="804" priority="892">
      <formula>IF(RIGHT(TEXT(Y323,"0.#"),1)=".",TRUE,FALSE)</formula>
    </cfRule>
  </conditionalFormatting>
  <conditionalFormatting sqref="P16:AQ17 P15:AX15 P13:AX13">
    <cfRule type="expression" dxfId="803" priority="909">
      <formula>IF(RIGHT(TEXT(P13,"0.#"),1)=".",FALSE,TRUE)</formula>
    </cfRule>
    <cfRule type="expression" dxfId="802" priority="910">
      <formula>IF(RIGHT(TEXT(P13,"0.#"),1)=".",TRUE,FALSE)</formula>
    </cfRule>
  </conditionalFormatting>
  <conditionalFormatting sqref="P19:AJ19">
    <cfRule type="expression" dxfId="801" priority="907">
      <formula>IF(RIGHT(TEXT(P19,"0.#"),1)=".",FALSE,TRUE)</formula>
    </cfRule>
    <cfRule type="expression" dxfId="800" priority="908">
      <formula>IF(RIGHT(TEXT(P19,"0.#"),1)=".",TRUE,FALSE)</formula>
    </cfRule>
  </conditionalFormatting>
  <conditionalFormatting sqref="AE32 AQ32">
    <cfRule type="expression" dxfId="799" priority="905">
      <formula>IF(RIGHT(TEXT(AE32,"0.#"),1)=".",FALSE,TRUE)</formula>
    </cfRule>
    <cfRule type="expression" dxfId="798" priority="906">
      <formula>IF(RIGHT(TEXT(AE32,"0.#"),1)=".",TRUE,FALSE)</formula>
    </cfRule>
  </conditionalFormatting>
  <conditionalFormatting sqref="Y312:Y319">
    <cfRule type="expression" dxfId="797" priority="903">
      <formula>IF(RIGHT(TEXT(Y312,"0.#"),1)=".",FALSE,TRUE)</formula>
    </cfRule>
    <cfRule type="expression" dxfId="796" priority="904">
      <formula>IF(RIGHT(TEXT(Y312,"0.#"),1)=".",TRUE,FALSE)</formula>
    </cfRule>
  </conditionalFormatting>
  <conditionalFormatting sqref="AU320">
    <cfRule type="expression" dxfId="795" priority="899">
      <formula>IF(RIGHT(TEXT(AU320,"0.#"),1)=".",FALSE,TRUE)</formula>
    </cfRule>
    <cfRule type="expression" dxfId="794" priority="900">
      <formula>IF(RIGHT(TEXT(AU320,"0.#"),1)=".",TRUE,FALSE)</formula>
    </cfRule>
  </conditionalFormatting>
  <conditionalFormatting sqref="AU313:AU319">
    <cfRule type="expression" dxfId="793" priority="897">
      <formula>IF(RIGHT(TEXT(AU313,"0.#"),1)=".",FALSE,TRUE)</formula>
    </cfRule>
    <cfRule type="expression" dxfId="792" priority="898">
      <formula>IF(RIGHT(TEXT(AU313,"0.#"),1)=".",TRUE,FALSE)</formula>
    </cfRule>
  </conditionalFormatting>
  <conditionalFormatting sqref="Y350 Y337 Y324">
    <cfRule type="expression" dxfId="791" priority="895">
      <formula>IF(RIGHT(TEXT(Y324,"0.#"),1)=".",FALSE,TRUE)</formula>
    </cfRule>
    <cfRule type="expression" dxfId="790" priority="896">
      <formula>IF(RIGHT(TEXT(Y324,"0.#"),1)=".",TRUE,FALSE)</formula>
    </cfRule>
  </conditionalFormatting>
  <conditionalFormatting sqref="Y359 Y346 Y333">
    <cfRule type="expression" dxfId="789" priority="893">
      <formula>IF(RIGHT(TEXT(Y333,"0.#"),1)=".",FALSE,TRUE)</formula>
    </cfRule>
    <cfRule type="expression" dxfId="788" priority="894">
      <formula>IF(RIGHT(TEXT(Y333,"0.#"),1)=".",TRUE,FALSE)</formula>
    </cfRule>
  </conditionalFormatting>
  <conditionalFormatting sqref="AU350 AU337 AU324">
    <cfRule type="expression" dxfId="787" priority="889">
      <formula>IF(RIGHT(TEXT(AU324,"0.#"),1)=".",FALSE,TRUE)</formula>
    </cfRule>
    <cfRule type="expression" dxfId="786" priority="890">
      <formula>IF(RIGHT(TEXT(AU324,"0.#"),1)=".",TRUE,FALSE)</formula>
    </cfRule>
  </conditionalFormatting>
  <conditionalFormatting sqref="AU359 AU346 AU333">
    <cfRule type="expression" dxfId="785" priority="887">
      <formula>IF(RIGHT(TEXT(AU333,"0.#"),1)=".",FALSE,TRUE)</formula>
    </cfRule>
    <cfRule type="expression" dxfId="784" priority="888">
      <formula>IF(RIGHT(TEXT(AU333,"0.#"),1)=".",TRUE,FALSE)</formula>
    </cfRule>
  </conditionalFormatting>
  <conditionalFormatting sqref="AU351:AU358 AU349 AU338:AU345 AU336 AU325:AU332 AU323">
    <cfRule type="expression" dxfId="783" priority="885">
      <formula>IF(RIGHT(TEXT(AU323,"0.#"),1)=".",FALSE,TRUE)</formula>
    </cfRule>
    <cfRule type="expression" dxfId="782" priority="886">
      <formula>IF(RIGHT(TEXT(AU323,"0.#"),1)=".",TRUE,FALSE)</formula>
    </cfRule>
  </conditionalFormatting>
  <conditionalFormatting sqref="AI32">
    <cfRule type="expression" dxfId="781" priority="883">
      <formula>IF(RIGHT(TEXT(AI32,"0.#"),1)=".",FALSE,TRUE)</formula>
    </cfRule>
    <cfRule type="expression" dxfId="780" priority="884">
      <formula>IF(RIGHT(TEXT(AI32,"0.#"),1)=".",TRUE,FALSE)</formula>
    </cfRule>
  </conditionalFormatting>
  <conditionalFormatting sqref="AM32">
    <cfRule type="expression" dxfId="779" priority="881">
      <formula>IF(RIGHT(TEXT(AM32,"0.#"),1)=".",FALSE,TRUE)</formula>
    </cfRule>
    <cfRule type="expression" dxfId="778" priority="882">
      <formula>IF(RIGHT(TEXT(AM32,"0.#"),1)=".",TRUE,FALSE)</formula>
    </cfRule>
  </conditionalFormatting>
  <conditionalFormatting sqref="AE33">
    <cfRule type="expression" dxfId="777" priority="879">
      <formula>IF(RIGHT(TEXT(AE33,"0.#"),1)=".",FALSE,TRUE)</formula>
    </cfRule>
    <cfRule type="expression" dxfId="776" priority="880">
      <formula>IF(RIGHT(TEXT(AE33,"0.#"),1)=".",TRUE,FALSE)</formula>
    </cfRule>
  </conditionalFormatting>
  <conditionalFormatting sqref="AI33">
    <cfRule type="expression" dxfId="775" priority="877">
      <formula>IF(RIGHT(TEXT(AI33,"0.#"),1)=".",FALSE,TRUE)</formula>
    </cfRule>
    <cfRule type="expression" dxfId="774" priority="878">
      <formula>IF(RIGHT(TEXT(AI33,"0.#"),1)=".",TRUE,FALSE)</formula>
    </cfRule>
  </conditionalFormatting>
  <conditionalFormatting sqref="AM33">
    <cfRule type="expression" dxfId="773" priority="875">
      <formula>IF(RIGHT(TEXT(AM33,"0.#"),1)=".",FALSE,TRUE)</formula>
    </cfRule>
    <cfRule type="expression" dxfId="772" priority="876">
      <formula>IF(RIGHT(TEXT(AM33,"0.#"),1)=".",TRUE,FALSE)</formula>
    </cfRule>
  </conditionalFormatting>
  <conditionalFormatting sqref="AQ33">
    <cfRule type="expression" dxfId="771" priority="873">
      <formula>IF(RIGHT(TEXT(AQ33,"0.#"),1)=".",FALSE,TRUE)</formula>
    </cfRule>
    <cfRule type="expression" dxfId="770" priority="874">
      <formula>IF(RIGHT(TEXT(AQ33,"0.#"),1)=".",TRUE,FALSE)</formula>
    </cfRule>
  </conditionalFormatting>
  <conditionalFormatting sqref="AE210">
    <cfRule type="expression" dxfId="769" priority="871">
      <formula>IF(RIGHT(TEXT(AE210,"0.#"),1)=".",FALSE,TRUE)</formula>
    </cfRule>
    <cfRule type="expression" dxfId="768" priority="872">
      <formula>IF(RIGHT(TEXT(AE210,"0.#"),1)=".",TRUE,FALSE)</formula>
    </cfRule>
  </conditionalFormatting>
  <conditionalFormatting sqref="AE211">
    <cfRule type="expression" dxfId="767" priority="869">
      <formula>IF(RIGHT(TEXT(AE211,"0.#"),1)=".",FALSE,TRUE)</formula>
    </cfRule>
    <cfRule type="expression" dxfId="766" priority="870">
      <formula>IF(RIGHT(TEXT(AE211,"0.#"),1)=".",TRUE,FALSE)</formula>
    </cfRule>
  </conditionalFormatting>
  <conditionalFormatting sqref="AE212">
    <cfRule type="expression" dxfId="765" priority="867">
      <formula>IF(RIGHT(TEXT(AE212,"0.#"),1)=".",FALSE,TRUE)</formula>
    </cfRule>
    <cfRule type="expression" dxfId="764" priority="868">
      <formula>IF(RIGHT(TEXT(AE212,"0.#"),1)=".",TRUE,FALSE)</formula>
    </cfRule>
  </conditionalFormatting>
  <conditionalFormatting sqref="AI212">
    <cfRule type="expression" dxfId="763" priority="865">
      <formula>IF(RIGHT(TEXT(AI212,"0.#"),1)=".",FALSE,TRUE)</formula>
    </cfRule>
    <cfRule type="expression" dxfId="762" priority="866">
      <formula>IF(RIGHT(TEXT(AI212,"0.#"),1)=".",TRUE,FALSE)</formula>
    </cfRule>
  </conditionalFormatting>
  <conditionalFormatting sqref="AI211">
    <cfRule type="expression" dxfId="761" priority="863">
      <formula>IF(RIGHT(TEXT(AI211,"0.#"),1)=".",FALSE,TRUE)</formula>
    </cfRule>
    <cfRule type="expression" dxfId="760" priority="864">
      <formula>IF(RIGHT(TEXT(AI211,"0.#"),1)=".",TRUE,FALSE)</formula>
    </cfRule>
  </conditionalFormatting>
  <conditionalFormatting sqref="AI210">
    <cfRule type="expression" dxfId="759" priority="861">
      <formula>IF(RIGHT(TEXT(AI210,"0.#"),1)=".",FALSE,TRUE)</formula>
    </cfRule>
    <cfRule type="expression" dxfId="758" priority="862">
      <formula>IF(RIGHT(TEXT(AI210,"0.#"),1)=".",TRUE,FALSE)</formula>
    </cfRule>
  </conditionalFormatting>
  <conditionalFormatting sqref="AM210">
    <cfRule type="expression" dxfId="757" priority="859">
      <formula>IF(RIGHT(TEXT(AM210,"0.#"),1)=".",FALSE,TRUE)</formula>
    </cfRule>
    <cfRule type="expression" dxfId="756" priority="860">
      <formula>IF(RIGHT(TEXT(AM210,"0.#"),1)=".",TRUE,FALSE)</formula>
    </cfRule>
  </conditionalFormatting>
  <conditionalFormatting sqref="AM211">
    <cfRule type="expression" dxfId="755" priority="857">
      <formula>IF(RIGHT(TEXT(AM211,"0.#"),1)=".",FALSE,TRUE)</formula>
    </cfRule>
    <cfRule type="expression" dxfId="754" priority="858">
      <formula>IF(RIGHT(TEXT(AM211,"0.#"),1)=".",TRUE,FALSE)</formula>
    </cfRule>
  </conditionalFormatting>
  <conditionalFormatting sqref="AM212">
    <cfRule type="expression" dxfId="753" priority="855">
      <formula>IF(RIGHT(TEXT(AM212,"0.#"),1)=".",FALSE,TRUE)</formula>
    </cfRule>
    <cfRule type="expression" dxfId="752" priority="856">
      <formula>IF(RIGHT(TEXT(AM212,"0.#"),1)=".",TRUE,FALSE)</formula>
    </cfRule>
  </conditionalFormatting>
  <conditionalFormatting sqref="AL376:AO395">
    <cfRule type="expression" dxfId="751" priority="851">
      <formula>IF(AND(AL376&gt;=0, RIGHT(TEXT(AL376,"0.#"),1)&lt;&gt;"."),TRUE,FALSE)</formula>
    </cfRule>
    <cfRule type="expression" dxfId="750" priority="852">
      <formula>IF(AND(AL376&gt;=0, RIGHT(TEXT(AL376,"0.#"),1)="."),TRUE,FALSE)</formula>
    </cfRule>
    <cfRule type="expression" dxfId="749" priority="853">
      <formula>IF(AND(AL376&lt;0, RIGHT(TEXT(AL376,"0.#"),1)&lt;&gt;"."),TRUE,FALSE)</formula>
    </cfRule>
    <cfRule type="expression" dxfId="748" priority="854">
      <formula>IF(AND(AL376&lt;0, RIGHT(TEXT(AL376,"0.#"),1)="."),TRUE,FALSE)</formula>
    </cfRule>
  </conditionalFormatting>
  <conditionalFormatting sqref="AQ210:AQ212">
    <cfRule type="expression" dxfId="747" priority="849">
      <formula>IF(RIGHT(TEXT(AQ210,"0.#"),1)=".",FALSE,TRUE)</formula>
    </cfRule>
    <cfRule type="expression" dxfId="746" priority="850">
      <formula>IF(RIGHT(TEXT(AQ210,"0.#"),1)=".",TRUE,FALSE)</formula>
    </cfRule>
  </conditionalFormatting>
  <conditionalFormatting sqref="AU210:AU212">
    <cfRule type="expression" dxfId="745" priority="847">
      <formula>IF(RIGHT(TEXT(AU210,"0.#"),1)=".",FALSE,TRUE)</formula>
    </cfRule>
    <cfRule type="expression" dxfId="744" priority="848">
      <formula>IF(RIGHT(TEXT(AU210,"0.#"),1)=".",TRUE,FALSE)</formula>
    </cfRule>
  </conditionalFormatting>
  <conditionalFormatting sqref="Y368:Y395">
    <cfRule type="expression" dxfId="743" priority="845">
      <formula>IF(RIGHT(TEXT(Y368,"0.#"),1)=".",FALSE,TRUE)</formula>
    </cfRule>
    <cfRule type="expression" dxfId="742" priority="846">
      <formula>IF(RIGHT(TEXT(Y368,"0.#"),1)=".",TRUE,FALSE)</formula>
    </cfRule>
  </conditionalFormatting>
  <conditionalFormatting sqref="AL631:AO660">
    <cfRule type="expression" dxfId="741" priority="841">
      <formula>IF(AND(AL631&gt;=0, RIGHT(TEXT(AL631,"0.#"),1)&lt;&gt;"."),TRUE,FALSE)</formula>
    </cfRule>
    <cfRule type="expression" dxfId="740" priority="842">
      <formula>IF(AND(AL631&gt;=0, RIGHT(TEXT(AL631,"0.#"),1)="."),TRUE,FALSE)</formula>
    </cfRule>
    <cfRule type="expression" dxfId="739" priority="843">
      <formula>IF(AND(AL631&lt;0, RIGHT(TEXT(AL631,"0.#"),1)&lt;&gt;"."),TRUE,FALSE)</formula>
    </cfRule>
    <cfRule type="expression" dxfId="738" priority="844">
      <formula>IF(AND(AL631&lt;0, RIGHT(TEXT(AL631,"0.#"),1)="."),TRUE,FALSE)</formula>
    </cfRule>
  </conditionalFormatting>
  <conditionalFormatting sqref="Y631:Y660">
    <cfRule type="expression" dxfId="737" priority="839">
      <formula>IF(RIGHT(TEXT(Y631,"0.#"),1)=".",FALSE,TRUE)</formula>
    </cfRule>
    <cfRule type="expression" dxfId="736" priority="840">
      <formula>IF(RIGHT(TEXT(Y631,"0.#"),1)=".",TRUE,FALSE)</formula>
    </cfRule>
  </conditionalFormatting>
  <conditionalFormatting sqref="AL366:AO375">
    <cfRule type="expression" dxfId="735" priority="835">
      <formula>IF(AND(AL366&gt;=0, RIGHT(TEXT(AL366,"0.#"),1)&lt;&gt;"."),TRUE,FALSE)</formula>
    </cfRule>
    <cfRule type="expression" dxfId="734" priority="836">
      <formula>IF(AND(AL366&gt;=0, RIGHT(TEXT(AL366,"0.#"),1)="."),TRUE,FALSE)</formula>
    </cfRule>
    <cfRule type="expression" dxfId="733" priority="837">
      <formula>IF(AND(AL366&lt;0, RIGHT(TEXT(AL366,"0.#"),1)&lt;&gt;"."),TRUE,FALSE)</formula>
    </cfRule>
    <cfRule type="expression" dxfId="732" priority="838">
      <formula>IF(AND(AL366&lt;0, RIGHT(TEXT(AL366,"0.#"),1)="."),TRUE,FALSE)</formula>
    </cfRule>
  </conditionalFormatting>
  <conditionalFormatting sqref="Y366:Y367">
    <cfRule type="expression" dxfId="731" priority="833">
      <formula>IF(RIGHT(TEXT(Y366,"0.#"),1)=".",FALSE,TRUE)</formula>
    </cfRule>
    <cfRule type="expression" dxfId="730" priority="834">
      <formula>IF(RIGHT(TEXT(Y366,"0.#"),1)=".",TRUE,FALSE)</formula>
    </cfRule>
  </conditionalFormatting>
  <conditionalFormatting sqref="Y407:Y428 Y403:Y405">
    <cfRule type="expression" dxfId="729" priority="771">
      <formula>IF(RIGHT(TEXT(Y403,"0.#"),1)=".",FALSE,TRUE)</formula>
    </cfRule>
    <cfRule type="expression" dxfId="728" priority="772">
      <formula>IF(RIGHT(TEXT(Y403,"0.#"),1)=".",TRUE,FALSE)</formula>
    </cfRule>
  </conditionalFormatting>
  <conditionalFormatting sqref="Y399:Y400">
    <cfRule type="expression" dxfId="727" priority="765">
      <formula>IF(RIGHT(TEXT(Y399,"0.#"),1)=".",FALSE,TRUE)</formula>
    </cfRule>
    <cfRule type="expression" dxfId="726" priority="766">
      <formula>IF(RIGHT(TEXT(Y399,"0.#"),1)=".",TRUE,FALSE)</formula>
    </cfRule>
  </conditionalFormatting>
  <conditionalFormatting sqref="Y434:Y461">
    <cfRule type="expression" dxfId="725" priority="759">
      <formula>IF(RIGHT(TEXT(Y434,"0.#"),1)=".",FALSE,TRUE)</formula>
    </cfRule>
    <cfRule type="expression" dxfId="724" priority="760">
      <formula>IF(RIGHT(TEXT(Y434,"0.#"),1)=".",TRUE,FALSE)</formula>
    </cfRule>
  </conditionalFormatting>
  <conditionalFormatting sqref="Y432:Y433">
    <cfRule type="expression" dxfId="723" priority="753">
      <formula>IF(RIGHT(TEXT(Y432,"0.#"),1)=".",FALSE,TRUE)</formula>
    </cfRule>
    <cfRule type="expression" dxfId="722" priority="754">
      <formula>IF(RIGHT(TEXT(Y432,"0.#"),1)=".",TRUE,FALSE)</formula>
    </cfRule>
  </conditionalFormatting>
  <conditionalFormatting sqref="Y467:Y494">
    <cfRule type="expression" dxfId="721" priority="747">
      <formula>IF(RIGHT(TEXT(Y467,"0.#"),1)=".",FALSE,TRUE)</formula>
    </cfRule>
    <cfRule type="expression" dxfId="720" priority="748">
      <formula>IF(RIGHT(TEXT(Y467,"0.#"),1)=".",TRUE,FALSE)</formula>
    </cfRule>
  </conditionalFormatting>
  <conditionalFormatting sqref="Y465:Y466">
    <cfRule type="expression" dxfId="719" priority="741">
      <formula>IF(RIGHT(TEXT(Y465,"0.#"),1)=".",FALSE,TRUE)</formula>
    </cfRule>
    <cfRule type="expression" dxfId="718" priority="742">
      <formula>IF(RIGHT(TEXT(Y465,"0.#"),1)=".",TRUE,FALSE)</formula>
    </cfRule>
  </conditionalFormatting>
  <conditionalFormatting sqref="Y500:Y527">
    <cfRule type="expression" dxfId="717" priority="735">
      <formula>IF(RIGHT(TEXT(Y500,"0.#"),1)=".",FALSE,TRUE)</formula>
    </cfRule>
    <cfRule type="expression" dxfId="716" priority="736">
      <formula>IF(RIGHT(TEXT(Y500,"0.#"),1)=".",TRUE,FALSE)</formula>
    </cfRule>
  </conditionalFormatting>
  <conditionalFormatting sqref="Y498:Y499">
    <cfRule type="expression" dxfId="715" priority="729">
      <formula>IF(RIGHT(TEXT(Y498,"0.#"),1)=".",FALSE,TRUE)</formula>
    </cfRule>
    <cfRule type="expression" dxfId="714" priority="730">
      <formula>IF(RIGHT(TEXT(Y498,"0.#"),1)=".",TRUE,FALSE)</formula>
    </cfRule>
  </conditionalFormatting>
  <conditionalFormatting sqref="Y533:Y560">
    <cfRule type="expression" dxfId="713" priority="723">
      <formula>IF(RIGHT(TEXT(Y533,"0.#"),1)=".",FALSE,TRUE)</formula>
    </cfRule>
    <cfRule type="expression" dxfId="712" priority="724">
      <formula>IF(RIGHT(TEXT(Y533,"0.#"),1)=".",TRUE,FALSE)</formula>
    </cfRule>
  </conditionalFormatting>
  <conditionalFormatting sqref="W23">
    <cfRule type="expression" dxfId="711" priority="831">
      <formula>IF(RIGHT(TEXT(W23,"0.#"),1)=".",FALSE,TRUE)</formula>
    </cfRule>
    <cfRule type="expression" dxfId="710" priority="832">
      <formula>IF(RIGHT(TEXT(W23,"0.#"),1)=".",TRUE,FALSE)</formula>
    </cfRule>
  </conditionalFormatting>
  <conditionalFormatting sqref="W24:W27">
    <cfRule type="expression" dxfId="709" priority="829">
      <formula>IF(RIGHT(TEXT(W24,"0.#"),1)=".",FALSE,TRUE)</formula>
    </cfRule>
    <cfRule type="expression" dxfId="708" priority="830">
      <formula>IF(RIGHT(TEXT(W24,"0.#"),1)=".",TRUE,FALSE)</formula>
    </cfRule>
  </conditionalFormatting>
  <conditionalFormatting sqref="W28">
    <cfRule type="expression" dxfId="707" priority="827">
      <formula>IF(RIGHT(TEXT(W28,"0.#"),1)=".",FALSE,TRUE)</formula>
    </cfRule>
    <cfRule type="expression" dxfId="706" priority="828">
      <formula>IF(RIGHT(TEXT(W28,"0.#"),1)=".",TRUE,FALSE)</formula>
    </cfRule>
  </conditionalFormatting>
  <conditionalFormatting sqref="P23">
    <cfRule type="expression" dxfId="705" priority="825">
      <formula>IF(RIGHT(TEXT(P23,"0.#"),1)=".",FALSE,TRUE)</formula>
    </cfRule>
    <cfRule type="expression" dxfId="704" priority="826">
      <formula>IF(RIGHT(TEXT(P23,"0.#"),1)=".",TRUE,FALSE)</formula>
    </cfRule>
  </conditionalFormatting>
  <conditionalFormatting sqref="P24:P27">
    <cfRule type="expression" dxfId="703" priority="823">
      <formula>IF(RIGHT(TEXT(P24,"0.#"),1)=".",FALSE,TRUE)</formula>
    </cfRule>
    <cfRule type="expression" dxfId="702" priority="824">
      <formula>IF(RIGHT(TEXT(P24,"0.#"),1)=".",TRUE,FALSE)</formula>
    </cfRule>
  </conditionalFormatting>
  <conditionalFormatting sqref="P28">
    <cfRule type="expression" dxfId="701" priority="821">
      <formula>IF(RIGHT(TEXT(P28,"0.#"),1)=".",FALSE,TRUE)</formula>
    </cfRule>
    <cfRule type="expression" dxfId="700" priority="822">
      <formula>IF(RIGHT(TEXT(P28,"0.#"),1)=".",TRUE,FALSE)</formula>
    </cfRule>
  </conditionalFormatting>
  <conditionalFormatting sqref="AE202">
    <cfRule type="expression" dxfId="699" priority="819">
      <formula>IF(RIGHT(TEXT(AE202,"0.#"),1)=".",FALSE,TRUE)</formula>
    </cfRule>
    <cfRule type="expression" dxfId="698" priority="820">
      <formula>IF(RIGHT(TEXT(AE202,"0.#"),1)=".",TRUE,FALSE)</formula>
    </cfRule>
  </conditionalFormatting>
  <conditionalFormatting sqref="AE203">
    <cfRule type="expression" dxfId="697" priority="817">
      <formula>IF(RIGHT(TEXT(AE203,"0.#"),1)=".",FALSE,TRUE)</formula>
    </cfRule>
    <cfRule type="expression" dxfId="696" priority="818">
      <formula>IF(RIGHT(TEXT(AE203,"0.#"),1)=".",TRUE,FALSE)</formula>
    </cfRule>
  </conditionalFormatting>
  <conditionalFormatting sqref="AE204">
    <cfRule type="expression" dxfId="695" priority="815">
      <formula>IF(RIGHT(TEXT(AE204,"0.#"),1)=".",FALSE,TRUE)</formula>
    </cfRule>
    <cfRule type="expression" dxfId="694" priority="816">
      <formula>IF(RIGHT(TEXT(AE204,"0.#"),1)=".",TRUE,FALSE)</formula>
    </cfRule>
  </conditionalFormatting>
  <conditionalFormatting sqref="AI204">
    <cfRule type="expression" dxfId="693" priority="813">
      <formula>IF(RIGHT(TEXT(AI204,"0.#"),1)=".",FALSE,TRUE)</formula>
    </cfRule>
    <cfRule type="expression" dxfId="692" priority="814">
      <formula>IF(RIGHT(TEXT(AI204,"0.#"),1)=".",TRUE,FALSE)</formula>
    </cfRule>
  </conditionalFormatting>
  <conditionalFormatting sqref="AI203">
    <cfRule type="expression" dxfId="691" priority="811">
      <formula>IF(RIGHT(TEXT(AI203,"0.#"),1)=".",FALSE,TRUE)</formula>
    </cfRule>
    <cfRule type="expression" dxfId="690" priority="812">
      <formula>IF(RIGHT(TEXT(AI203,"0.#"),1)=".",TRUE,FALSE)</formula>
    </cfRule>
  </conditionalFormatting>
  <conditionalFormatting sqref="AI202">
    <cfRule type="expression" dxfId="689" priority="809">
      <formula>IF(RIGHT(TEXT(AI202,"0.#"),1)=".",FALSE,TRUE)</formula>
    </cfRule>
    <cfRule type="expression" dxfId="688" priority="810">
      <formula>IF(RIGHT(TEXT(AI202,"0.#"),1)=".",TRUE,FALSE)</formula>
    </cfRule>
  </conditionalFormatting>
  <conditionalFormatting sqref="AM202">
    <cfRule type="expression" dxfId="687" priority="807">
      <formula>IF(RIGHT(TEXT(AM202,"0.#"),1)=".",FALSE,TRUE)</formula>
    </cfRule>
    <cfRule type="expression" dxfId="686" priority="808">
      <formula>IF(RIGHT(TEXT(AM202,"0.#"),1)=".",TRUE,FALSE)</formula>
    </cfRule>
  </conditionalFormatting>
  <conditionalFormatting sqref="AM203">
    <cfRule type="expression" dxfId="685" priority="805">
      <formula>IF(RIGHT(TEXT(AM203,"0.#"),1)=".",FALSE,TRUE)</formula>
    </cfRule>
    <cfRule type="expression" dxfId="684" priority="806">
      <formula>IF(RIGHT(TEXT(AM203,"0.#"),1)=".",TRUE,FALSE)</formula>
    </cfRule>
  </conditionalFormatting>
  <conditionalFormatting sqref="AM204">
    <cfRule type="expression" dxfId="683" priority="803">
      <formula>IF(RIGHT(TEXT(AM204,"0.#"),1)=".",FALSE,TRUE)</formula>
    </cfRule>
    <cfRule type="expression" dxfId="682" priority="804">
      <formula>IF(RIGHT(TEXT(AM204,"0.#"),1)=".",TRUE,FALSE)</formula>
    </cfRule>
  </conditionalFormatting>
  <conditionalFormatting sqref="AQ202:AQ204">
    <cfRule type="expression" dxfId="681" priority="801">
      <formula>IF(RIGHT(TEXT(AQ202,"0.#"),1)=".",FALSE,TRUE)</formula>
    </cfRule>
    <cfRule type="expression" dxfId="680" priority="802">
      <formula>IF(RIGHT(TEXT(AQ202,"0.#"),1)=".",TRUE,FALSE)</formula>
    </cfRule>
  </conditionalFormatting>
  <conditionalFormatting sqref="AU202:AU204">
    <cfRule type="expression" dxfId="679" priority="799">
      <formula>IF(RIGHT(TEXT(AU202,"0.#"),1)=".",FALSE,TRUE)</formula>
    </cfRule>
    <cfRule type="expression" dxfId="678" priority="800">
      <formula>IF(RIGHT(TEXT(AU202,"0.#"),1)=".",TRUE,FALSE)</formula>
    </cfRule>
  </conditionalFormatting>
  <conditionalFormatting sqref="AE205">
    <cfRule type="expression" dxfId="677" priority="797">
      <formula>IF(RIGHT(TEXT(AE205,"0.#"),1)=".",FALSE,TRUE)</formula>
    </cfRule>
    <cfRule type="expression" dxfId="676" priority="798">
      <formula>IF(RIGHT(TEXT(AE205,"0.#"),1)=".",TRUE,FALSE)</formula>
    </cfRule>
  </conditionalFormatting>
  <conditionalFormatting sqref="AE206">
    <cfRule type="expression" dxfId="675" priority="795">
      <formula>IF(RIGHT(TEXT(AE206,"0.#"),1)=".",FALSE,TRUE)</formula>
    </cfRule>
    <cfRule type="expression" dxfId="674" priority="796">
      <formula>IF(RIGHT(TEXT(AE206,"0.#"),1)=".",TRUE,FALSE)</formula>
    </cfRule>
  </conditionalFormatting>
  <conditionalFormatting sqref="AE207">
    <cfRule type="expression" dxfId="673" priority="793">
      <formula>IF(RIGHT(TEXT(AE207,"0.#"),1)=".",FALSE,TRUE)</formula>
    </cfRule>
    <cfRule type="expression" dxfId="672" priority="794">
      <formula>IF(RIGHT(TEXT(AE207,"0.#"),1)=".",TRUE,FALSE)</formula>
    </cfRule>
  </conditionalFormatting>
  <conditionalFormatting sqref="AI207">
    <cfRule type="expression" dxfId="671" priority="791">
      <formula>IF(RIGHT(TEXT(AI207,"0.#"),1)=".",FALSE,TRUE)</formula>
    </cfRule>
    <cfRule type="expression" dxfId="670" priority="792">
      <formula>IF(RIGHT(TEXT(AI207,"0.#"),1)=".",TRUE,FALSE)</formula>
    </cfRule>
  </conditionalFormatting>
  <conditionalFormatting sqref="AI206">
    <cfRule type="expression" dxfId="669" priority="789">
      <formula>IF(RIGHT(TEXT(AI206,"0.#"),1)=".",FALSE,TRUE)</formula>
    </cfRule>
    <cfRule type="expression" dxfId="668" priority="790">
      <formula>IF(RIGHT(TEXT(AI206,"0.#"),1)=".",TRUE,FALSE)</formula>
    </cfRule>
  </conditionalFormatting>
  <conditionalFormatting sqref="AI205">
    <cfRule type="expression" dxfId="667" priority="787">
      <formula>IF(RIGHT(TEXT(AI205,"0.#"),1)=".",FALSE,TRUE)</formula>
    </cfRule>
    <cfRule type="expression" dxfId="666" priority="788">
      <formula>IF(RIGHT(TEXT(AI205,"0.#"),1)=".",TRUE,FALSE)</formula>
    </cfRule>
  </conditionalFormatting>
  <conditionalFormatting sqref="AM205">
    <cfRule type="expression" dxfId="665" priority="785">
      <formula>IF(RIGHT(TEXT(AM205,"0.#"),1)=".",FALSE,TRUE)</formula>
    </cfRule>
    <cfRule type="expression" dxfId="664" priority="786">
      <formula>IF(RIGHT(TEXT(AM205,"0.#"),1)=".",TRUE,FALSE)</formula>
    </cfRule>
  </conditionalFormatting>
  <conditionalFormatting sqref="AM206">
    <cfRule type="expression" dxfId="663" priority="783">
      <formula>IF(RIGHT(TEXT(AM206,"0.#"),1)=".",FALSE,TRUE)</formula>
    </cfRule>
    <cfRule type="expression" dxfId="662" priority="784">
      <formula>IF(RIGHT(TEXT(AM206,"0.#"),1)=".",TRUE,FALSE)</formula>
    </cfRule>
  </conditionalFormatting>
  <conditionalFormatting sqref="AM207">
    <cfRule type="expression" dxfId="661" priority="781">
      <formula>IF(RIGHT(TEXT(AM207,"0.#"),1)=".",FALSE,TRUE)</formula>
    </cfRule>
    <cfRule type="expression" dxfId="660" priority="782">
      <formula>IF(RIGHT(TEXT(AM207,"0.#"),1)=".",TRUE,FALSE)</formula>
    </cfRule>
  </conditionalFormatting>
  <conditionalFormatting sqref="AQ205:AQ207">
    <cfRule type="expression" dxfId="659" priority="779">
      <formula>IF(RIGHT(TEXT(AQ205,"0.#"),1)=".",FALSE,TRUE)</formula>
    </cfRule>
    <cfRule type="expression" dxfId="658" priority="780">
      <formula>IF(RIGHT(TEXT(AQ205,"0.#"),1)=".",TRUE,FALSE)</formula>
    </cfRule>
  </conditionalFormatting>
  <conditionalFormatting sqref="AU205:AU207">
    <cfRule type="expression" dxfId="657" priority="777">
      <formula>IF(RIGHT(TEXT(AU205,"0.#"),1)=".",FALSE,TRUE)</formula>
    </cfRule>
    <cfRule type="expression" dxfId="656" priority="778">
      <formula>IF(RIGHT(TEXT(AU205,"0.#"),1)=".",TRUE,FALSE)</formula>
    </cfRule>
  </conditionalFormatting>
  <conditionalFormatting sqref="AL405:AO428">
    <cfRule type="expression" dxfId="655" priority="773">
      <formula>IF(AND(AL405&gt;=0, RIGHT(TEXT(AL405,"0.#"),1)&lt;&gt;"."),TRUE,FALSE)</formula>
    </cfRule>
    <cfRule type="expression" dxfId="654" priority="774">
      <formula>IF(AND(AL405&gt;=0, RIGHT(TEXT(AL405,"0.#"),1)="."),TRUE,FALSE)</formula>
    </cfRule>
    <cfRule type="expression" dxfId="653" priority="775">
      <formula>IF(AND(AL405&lt;0, RIGHT(TEXT(AL405,"0.#"),1)&lt;&gt;"."),TRUE,FALSE)</formula>
    </cfRule>
    <cfRule type="expression" dxfId="652" priority="776">
      <formula>IF(AND(AL405&lt;0, RIGHT(TEXT(AL405,"0.#"),1)="."),TRUE,FALSE)</formula>
    </cfRule>
  </conditionalFormatting>
  <conditionalFormatting sqref="AL399:AO404">
    <cfRule type="expression" dxfId="651" priority="767">
      <formula>IF(AND(AL399&gt;=0, RIGHT(TEXT(AL399,"0.#"),1)&lt;&gt;"."),TRUE,FALSE)</formula>
    </cfRule>
    <cfRule type="expression" dxfId="650" priority="768">
      <formula>IF(AND(AL399&gt;=0, RIGHT(TEXT(AL399,"0.#"),1)="."),TRUE,FALSE)</formula>
    </cfRule>
    <cfRule type="expression" dxfId="649" priority="769">
      <formula>IF(AND(AL399&lt;0, RIGHT(TEXT(AL399,"0.#"),1)&lt;&gt;"."),TRUE,FALSE)</formula>
    </cfRule>
    <cfRule type="expression" dxfId="648" priority="770">
      <formula>IF(AND(AL399&lt;0, RIGHT(TEXT(AL399,"0.#"),1)="."),TRUE,FALSE)</formula>
    </cfRule>
  </conditionalFormatting>
  <conditionalFormatting sqref="AL434:AO461">
    <cfRule type="expression" dxfId="647" priority="761">
      <formula>IF(AND(AL434&gt;=0, RIGHT(TEXT(AL434,"0.#"),1)&lt;&gt;"."),TRUE,FALSE)</formula>
    </cfRule>
    <cfRule type="expression" dxfId="646" priority="762">
      <formula>IF(AND(AL434&gt;=0, RIGHT(TEXT(AL434,"0.#"),1)="."),TRUE,FALSE)</formula>
    </cfRule>
    <cfRule type="expression" dxfId="645" priority="763">
      <formula>IF(AND(AL434&lt;0, RIGHT(TEXT(AL434,"0.#"),1)&lt;&gt;"."),TRUE,FALSE)</formula>
    </cfRule>
    <cfRule type="expression" dxfId="644" priority="764">
      <formula>IF(AND(AL434&lt;0, RIGHT(TEXT(AL434,"0.#"),1)="."),TRUE,FALSE)</formula>
    </cfRule>
  </conditionalFormatting>
  <conditionalFormatting sqref="AL432:AO433">
    <cfRule type="expression" dxfId="643" priority="755">
      <formula>IF(AND(AL432&gt;=0, RIGHT(TEXT(AL432,"0.#"),1)&lt;&gt;"."),TRUE,FALSE)</formula>
    </cfRule>
    <cfRule type="expression" dxfId="642" priority="756">
      <formula>IF(AND(AL432&gt;=0, RIGHT(TEXT(AL432,"0.#"),1)="."),TRUE,FALSE)</formula>
    </cfRule>
    <cfRule type="expression" dxfId="641" priority="757">
      <formula>IF(AND(AL432&lt;0, RIGHT(TEXT(AL432,"0.#"),1)&lt;&gt;"."),TRUE,FALSE)</formula>
    </cfRule>
    <cfRule type="expression" dxfId="640" priority="758">
      <formula>IF(AND(AL432&lt;0, RIGHT(TEXT(AL432,"0.#"),1)="."),TRUE,FALSE)</formula>
    </cfRule>
  </conditionalFormatting>
  <conditionalFormatting sqref="AL467:AO494">
    <cfRule type="expression" dxfId="639" priority="749">
      <formula>IF(AND(AL467&gt;=0, RIGHT(TEXT(AL467,"0.#"),1)&lt;&gt;"."),TRUE,FALSE)</formula>
    </cfRule>
    <cfRule type="expression" dxfId="638" priority="750">
      <formula>IF(AND(AL467&gt;=0, RIGHT(TEXT(AL467,"0.#"),1)="."),TRUE,FALSE)</formula>
    </cfRule>
    <cfRule type="expression" dxfId="637" priority="751">
      <formula>IF(AND(AL467&lt;0, RIGHT(TEXT(AL467,"0.#"),1)&lt;&gt;"."),TRUE,FALSE)</formula>
    </cfRule>
    <cfRule type="expression" dxfId="636" priority="752">
      <formula>IF(AND(AL467&lt;0, RIGHT(TEXT(AL467,"0.#"),1)="."),TRUE,FALSE)</formula>
    </cfRule>
  </conditionalFormatting>
  <conditionalFormatting sqref="AL465:AO466">
    <cfRule type="expression" dxfId="635" priority="743">
      <formula>IF(AND(AL465&gt;=0, RIGHT(TEXT(AL465,"0.#"),1)&lt;&gt;"."),TRUE,FALSE)</formula>
    </cfRule>
    <cfRule type="expression" dxfId="634" priority="744">
      <formula>IF(AND(AL465&gt;=0, RIGHT(TEXT(AL465,"0.#"),1)="."),TRUE,FALSE)</formula>
    </cfRule>
    <cfRule type="expression" dxfId="633" priority="745">
      <formula>IF(AND(AL465&lt;0, RIGHT(TEXT(AL465,"0.#"),1)&lt;&gt;"."),TRUE,FALSE)</formula>
    </cfRule>
    <cfRule type="expression" dxfId="632" priority="746">
      <formula>IF(AND(AL465&lt;0, RIGHT(TEXT(AL465,"0.#"),1)="."),TRUE,FALSE)</formula>
    </cfRule>
  </conditionalFormatting>
  <conditionalFormatting sqref="AL500:AO527">
    <cfRule type="expression" dxfId="631" priority="737">
      <formula>IF(AND(AL500&gt;=0, RIGHT(TEXT(AL500,"0.#"),1)&lt;&gt;"."),TRUE,FALSE)</formula>
    </cfRule>
    <cfRule type="expression" dxfId="630" priority="738">
      <formula>IF(AND(AL500&gt;=0, RIGHT(TEXT(AL500,"0.#"),1)="."),TRUE,FALSE)</formula>
    </cfRule>
    <cfRule type="expression" dxfId="629" priority="739">
      <formula>IF(AND(AL500&lt;0, RIGHT(TEXT(AL500,"0.#"),1)&lt;&gt;"."),TRUE,FALSE)</formula>
    </cfRule>
    <cfRule type="expression" dxfId="628" priority="740">
      <formula>IF(AND(AL500&lt;0, RIGHT(TEXT(AL500,"0.#"),1)="."),TRUE,FALSE)</formula>
    </cfRule>
  </conditionalFormatting>
  <conditionalFormatting sqref="AL498:AO499">
    <cfRule type="expression" dxfId="627" priority="731">
      <formula>IF(AND(AL498&gt;=0, RIGHT(TEXT(AL498,"0.#"),1)&lt;&gt;"."),TRUE,FALSE)</formula>
    </cfRule>
    <cfRule type="expression" dxfId="626" priority="732">
      <formula>IF(AND(AL498&gt;=0, RIGHT(TEXT(AL498,"0.#"),1)="."),TRUE,FALSE)</formula>
    </cfRule>
    <cfRule type="expression" dxfId="625" priority="733">
      <formula>IF(AND(AL498&lt;0, RIGHT(TEXT(AL498,"0.#"),1)&lt;&gt;"."),TRUE,FALSE)</formula>
    </cfRule>
    <cfRule type="expression" dxfId="624" priority="734">
      <formula>IF(AND(AL498&lt;0, RIGHT(TEXT(AL498,"0.#"),1)="."),TRUE,FALSE)</formula>
    </cfRule>
  </conditionalFormatting>
  <conditionalFormatting sqref="AL533:AO560">
    <cfRule type="expression" dxfId="623" priority="725">
      <formula>IF(AND(AL533&gt;=0, RIGHT(TEXT(AL533,"0.#"),1)&lt;&gt;"."),TRUE,FALSE)</formula>
    </cfRule>
    <cfRule type="expression" dxfId="622" priority="726">
      <formula>IF(AND(AL533&gt;=0, RIGHT(TEXT(AL533,"0.#"),1)="."),TRUE,FALSE)</formula>
    </cfRule>
    <cfRule type="expression" dxfId="621" priority="727">
      <formula>IF(AND(AL533&lt;0, RIGHT(TEXT(AL533,"0.#"),1)&lt;&gt;"."),TRUE,FALSE)</formula>
    </cfRule>
    <cfRule type="expression" dxfId="620" priority="728">
      <formula>IF(AND(AL533&lt;0, RIGHT(TEXT(AL533,"0.#"),1)="."),TRUE,FALSE)</formula>
    </cfRule>
  </conditionalFormatting>
  <conditionalFormatting sqref="AL531:AO532">
    <cfRule type="expression" dxfId="619" priority="719">
      <formula>IF(AND(AL531&gt;=0, RIGHT(TEXT(AL531,"0.#"),1)&lt;&gt;"."),TRUE,FALSE)</formula>
    </cfRule>
    <cfRule type="expression" dxfId="618" priority="720">
      <formula>IF(AND(AL531&gt;=0, RIGHT(TEXT(AL531,"0.#"),1)="."),TRUE,FALSE)</formula>
    </cfRule>
    <cfRule type="expression" dxfId="617" priority="721">
      <formula>IF(AND(AL531&lt;0, RIGHT(TEXT(AL531,"0.#"),1)&lt;&gt;"."),TRUE,FALSE)</formula>
    </cfRule>
    <cfRule type="expression" dxfId="616" priority="722">
      <formula>IF(AND(AL531&lt;0, RIGHT(TEXT(AL531,"0.#"),1)="."),TRUE,FALSE)</formula>
    </cfRule>
  </conditionalFormatting>
  <conditionalFormatting sqref="Y531:Y532">
    <cfRule type="expression" dxfId="615" priority="717">
      <formula>IF(RIGHT(TEXT(Y531,"0.#"),1)=".",FALSE,TRUE)</formula>
    </cfRule>
    <cfRule type="expression" dxfId="614" priority="718">
      <formula>IF(RIGHT(TEXT(Y531,"0.#"),1)=".",TRUE,FALSE)</formula>
    </cfRule>
  </conditionalFormatting>
  <conditionalFormatting sqref="AL566:AO593">
    <cfRule type="expression" dxfId="613" priority="713">
      <formula>IF(AND(AL566&gt;=0, RIGHT(TEXT(AL566,"0.#"),1)&lt;&gt;"."),TRUE,FALSE)</formula>
    </cfRule>
    <cfRule type="expression" dxfId="612" priority="714">
      <formula>IF(AND(AL566&gt;=0, RIGHT(TEXT(AL566,"0.#"),1)="."),TRUE,FALSE)</formula>
    </cfRule>
    <cfRule type="expression" dxfId="611" priority="715">
      <formula>IF(AND(AL566&lt;0, RIGHT(TEXT(AL566,"0.#"),1)&lt;&gt;"."),TRUE,FALSE)</formula>
    </cfRule>
    <cfRule type="expression" dxfId="610" priority="716">
      <formula>IF(AND(AL566&lt;0, RIGHT(TEXT(AL566,"0.#"),1)="."),TRUE,FALSE)</formula>
    </cfRule>
  </conditionalFormatting>
  <conditionalFormatting sqref="Y566:Y593">
    <cfRule type="expression" dxfId="609" priority="711">
      <formula>IF(RIGHT(TEXT(Y566,"0.#"),1)=".",FALSE,TRUE)</formula>
    </cfRule>
    <cfRule type="expression" dxfId="608" priority="712">
      <formula>IF(RIGHT(TEXT(Y566,"0.#"),1)=".",TRUE,FALSE)</formula>
    </cfRule>
  </conditionalFormatting>
  <conditionalFormatting sqref="AL564:AO565">
    <cfRule type="expression" dxfId="607" priority="707">
      <formula>IF(AND(AL564&gt;=0, RIGHT(TEXT(AL564,"0.#"),1)&lt;&gt;"."),TRUE,FALSE)</formula>
    </cfRule>
    <cfRule type="expression" dxfId="606" priority="708">
      <formula>IF(AND(AL564&gt;=0, RIGHT(TEXT(AL564,"0.#"),1)="."),TRUE,FALSE)</formula>
    </cfRule>
    <cfRule type="expression" dxfId="605" priority="709">
      <formula>IF(AND(AL564&lt;0, RIGHT(TEXT(AL564,"0.#"),1)&lt;&gt;"."),TRUE,FALSE)</formula>
    </cfRule>
    <cfRule type="expression" dxfId="604" priority="710">
      <formula>IF(AND(AL564&lt;0, RIGHT(TEXT(AL564,"0.#"),1)="."),TRUE,FALSE)</formula>
    </cfRule>
  </conditionalFormatting>
  <conditionalFormatting sqref="Y564:Y565">
    <cfRule type="expression" dxfId="603" priority="705">
      <formula>IF(RIGHT(TEXT(Y564,"0.#"),1)=".",FALSE,TRUE)</formula>
    </cfRule>
    <cfRule type="expression" dxfId="602" priority="706">
      <formula>IF(RIGHT(TEXT(Y564,"0.#"),1)=".",TRUE,FALSE)</formula>
    </cfRule>
  </conditionalFormatting>
  <conditionalFormatting sqref="AL599:AO626">
    <cfRule type="expression" dxfId="601" priority="701">
      <formula>IF(AND(AL599&gt;=0, RIGHT(TEXT(AL599,"0.#"),1)&lt;&gt;"."),TRUE,FALSE)</formula>
    </cfRule>
    <cfRule type="expression" dxfId="600" priority="702">
      <formula>IF(AND(AL599&gt;=0, RIGHT(TEXT(AL599,"0.#"),1)="."),TRUE,FALSE)</formula>
    </cfRule>
    <cfRule type="expression" dxfId="599" priority="703">
      <formula>IF(AND(AL599&lt;0, RIGHT(TEXT(AL599,"0.#"),1)&lt;&gt;"."),TRUE,FALSE)</formula>
    </cfRule>
    <cfRule type="expression" dxfId="598" priority="704">
      <formula>IF(AND(AL599&lt;0, RIGHT(TEXT(AL599,"0.#"),1)="."),TRUE,FALSE)</formula>
    </cfRule>
  </conditionalFormatting>
  <conditionalFormatting sqref="Y599:Y626">
    <cfRule type="expression" dxfId="597" priority="699">
      <formula>IF(RIGHT(TEXT(Y599,"0.#"),1)=".",FALSE,TRUE)</formula>
    </cfRule>
    <cfRule type="expression" dxfId="596" priority="700">
      <formula>IF(RIGHT(TEXT(Y599,"0.#"),1)=".",TRUE,FALSE)</formula>
    </cfRule>
  </conditionalFormatting>
  <conditionalFormatting sqref="AL597:AO598">
    <cfRule type="expression" dxfId="595" priority="695">
      <formula>IF(AND(AL597&gt;=0, RIGHT(TEXT(AL597,"0.#"),1)&lt;&gt;"."),TRUE,FALSE)</formula>
    </cfRule>
    <cfRule type="expression" dxfId="594" priority="696">
      <formula>IF(AND(AL597&gt;=0, RIGHT(TEXT(AL597,"0.#"),1)="."),TRUE,FALSE)</formula>
    </cfRule>
    <cfRule type="expression" dxfId="593" priority="697">
      <formula>IF(AND(AL597&lt;0, RIGHT(TEXT(AL597,"0.#"),1)&lt;&gt;"."),TRUE,FALSE)</formula>
    </cfRule>
    <cfRule type="expression" dxfId="592" priority="698">
      <formula>IF(AND(AL597&lt;0, RIGHT(TEXT(AL597,"0.#"),1)="."),TRUE,FALSE)</formula>
    </cfRule>
  </conditionalFormatting>
  <conditionalFormatting sqref="Y597:Y598">
    <cfRule type="expression" dxfId="591" priority="693">
      <formula>IF(RIGHT(TEXT(Y597,"0.#"),1)=".",FALSE,TRUE)</formula>
    </cfRule>
    <cfRule type="expression" dxfId="590" priority="694">
      <formula>IF(RIGHT(TEXT(Y597,"0.#"),1)=".",TRUE,FALSE)</formula>
    </cfRule>
  </conditionalFormatting>
  <conditionalFormatting sqref="AU33">
    <cfRule type="expression" dxfId="589" priority="689">
      <formula>IF(RIGHT(TEXT(AU33,"0.#"),1)=".",FALSE,TRUE)</formula>
    </cfRule>
    <cfRule type="expression" dxfId="588" priority="690">
      <formula>IF(RIGHT(TEXT(AU33,"0.#"),1)=".",TRUE,FALSE)</formula>
    </cfRule>
  </conditionalFormatting>
  <conditionalFormatting sqref="AU32">
    <cfRule type="expression" dxfId="587" priority="691">
      <formula>IF(RIGHT(TEXT(AU32,"0.#"),1)=".",FALSE,TRUE)</formula>
    </cfRule>
    <cfRule type="expression" dxfId="586" priority="692">
      <formula>IF(RIGHT(TEXT(AU32,"0.#"),1)=".",TRUE,FALSE)</formula>
    </cfRule>
  </conditionalFormatting>
  <conditionalFormatting sqref="P29:AC29">
    <cfRule type="expression" dxfId="585" priority="687">
      <formula>IF(RIGHT(TEXT(P29,"0.#"),1)=".",FALSE,TRUE)</formula>
    </cfRule>
    <cfRule type="expression" dxfId="584" priority="688">
      <formula>IF(RIGHT(TEXT(P29,"0.#"),1)=".",TRUE,FALSE)</formula>
    </cfRule>
  </conditionalFormatting>
  <conditionalFormatting sqref="AM41">
    <cfRule type="expression" dxfId="583" priority="669">
      <formula>IF(RIGHT(TEXT(AM41,"0.#"),1)=".",FALSE,TRUE)</formula>
    </cfRule>
    <cfRule type="expression" dxfId="582" priority="670">
      <formula>IF(RIGHT(TEXT(AM41,"0.#"),1)=".",TRUE,FALSE)</formula>
    </cfRule>
  </conditionalFormatting>
  <conditionalFormatting sqref="AM40">
    <cfRule type="expression" dxfId="581" priority="671">
      <formula>IF(RIGHT(TEXT(AM40,"0.#"),1)=".",FALSE,TRUE)</formula>
    </cfRule>
    <cfRule type="expression" dxfId="580" priority="672">
      <formula>IF(RIGHT(TEXT(AM40,"0.#"),1)=".",TRUE,FALSE)</formula>
    </cfRule>
  </conditionalFormatting>
  <conditionalFormatting sqref="AE39">
    <cfRule type="expression" dxfId="579" priority="685">
      <formula>IF(RIGHT(TEXT(AE39,"0.#"),1)=".",FALSE,TRUE)</formula>
    </cfRule>
    <cfRule type="expression" dxfId="578" priority="686">
      <formula>IF(RIGHT(TEXT(AE39,"0.#"),1)=".",TRUE,FALSE)</formula>
    </cfRule>
  </conditionalFormatting>
  <conditionalFormatting sqref="AQ39:AQ41">
    <cfRule type="expression" dxfId="577" priority="667">
      <formula>IF(RIGHT(TEXT(AQ39,"0.#"),1)=".",FALSE,TRUE)</formula>
    </cfRule>
    <cfRule type="expression" dxfId="576" priority="668">
      <formula>IF(RIGHT(TEXT(AQ39,"0.#"),1)=".",TRUE,FALSE)</formula>
    </cfRule>
  </conditionalFormatting>
  <conditionalFormatting sqref="AU39:AU41">
    <cfRule type="expression" dxfId="575" priority="665">
      <formula>IF(RIGHT(TEXT(AU39,"0.#"),1)=".",FALSE,TRUE)</formula>
    </cfRule>
    <cfRule type="expression" dxfId="574" priority="666">
      <formula>IF(RIGHT(TEXT(AU39,"0.#"),1)=".",TRUE,FALSE)</formula>
    </cfRule>
  </conditionalFormatting>
  <conditionalFormatting sqref="AI41">
    <cfRule type="expression" dxfId="573" priority="679">
      <formula>IF(RIGHT(TEXT(AI41,"0.#"),1)=".",FALSE,TRUE)</formula>
    </cfRule>
    <cfRule type="expression" dxfId="572" priority="680">
      <formula>IF(RIGHT(TEXT(AI41,"0.#"),1)=".",TRUE,FALSE)</formula>
    </cfRule>
  </conditionalFormatting>
  <conditionalFormatting sqref="AE40">
    <cfRule type="expression" dxfId="571" priority="683">
      <formula>IF(RIGHT(TEXT(AE40,"0.#"),1)=".",FALSE,TRUE)</formula>
    </cfRule>
    <cfRule type="expression" dxfId="570" priority="684">
      <formula>IF(RIGHT(TEXT(AE40,"0.#"),1)=".",TRUE,FALSE)</formula>
    </cfRule>
  </conditionalFormatting>
  <conditionalFormatting sqref="AE41">
    <cfRule type="expression" dxfId="569" priority="681">
      <formula>IF(RIGHT(TEXT(AE41,"0.#"),1)=".",FALSE,TRUE)</formula>
    </cfRule>
    <cfRule type="expression" dxfId="568" priority="682">
      <formula>IF(RIGHT(TEXT(AE41,"0.#"),1)=".",TRUE,FALSE)</formula>
    </cfRule>
  </conditionalFormatting>
  <conditionalFormatting sqref="AM39">
    <cfRule type="expression" dxfId="567" priority="673">
      <formula>IF(RIGHT(TEXT(AM39,"0.#"),1)=".",FALSE,TRUE)</formula>
    </cfRule>
    <cfRule type="expression" dxfId="566" priority="674">
      <formula>IF(RIGHT(TEXT(AM39,"0.#"),1)=".",TRUE,FALSE)</formula>
    </cfRule>
  </conditionalFormatting>
  <conditionalFormatting sqref="AI39">
    <cfRule type="expression" dxfId="565" priority="675">
      <formula>IF(RIGHT(TEXT(AI39,"0.#"),1)=".",FALSE,TRUE)</formula>
    </cfRule>
    <cfRule type="expression" dxfId="564" priority="676">
      <formula>IF(RIGHT(TEXT(AI39,"0.#"),1)=".",TRUE,FALSE)</formula>
    </cfRule>
  </conditionalFormatting>
  <conditionalFormatting sqref="AI40">
    <cfRule type="expression" dxfId="563" priority="677">
      <formula>IF(RIGHT(TEXT(AI40,"0.#"),1)=".",FALSE,TRUE)</formula>
    </cfRule>
    <cfRule type="expression" dxfId="562" priority="678">
      <formula>IF(RIGHT(TEXT(AI40,"0.#"),1)=".",TRUE,FALSE)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Y310">
    <cfRule type="expression" dxfId="11" priority="11">
      <formula>IF(RIGHT(TEXT(Y310,"0.#"),1)=".",FALSE,TRUE)</formula>
    </cfRule>
    <cfRule type="expression" dxfId="10" priority="12">
      <formula>IF(RIGHT(TEXT(Y310,"0.#"),1)=".",TRUE,FALSE)</formula>
    </cfRule>
  </conditionalFormatting>
  <conditionalFormatting sqref="AU311">
    <cfRule type="expression" dxfId="9" priority="9">
      <formula>IF(RIGHT(TEXT(AU311,"0.#"),1)=".",FALSE,TRUE)</formula>
    </cfRule>
    <cfRule type="expression" dxfId="8" priority="10">
      <formula>IF(RIGHT(TEXT(AU311,"0.#"),1)=".",TRUE,FALSE)</formula>
    </cfRule>
  </conditionalFormatting>
  <conditionalFormatting sqref="AU312 AU310">
    <cfRule type="expression" dxfId="7" priority="7">
      <formula>IF(RIGHT(TEXT(AU310,"0.#"),1)=".",FALSE,TRUE)</formula>
    </cfRule>
    <cfRule type="expression" dxfId="6" priority="8">
      <formula>IF(RIGHT(TEXT(AU310,"0.#"),1)=".",TRUE,FALSE)</formula>
    </cfRule>
  </conditionalFormatting>
  <conditionalFormatting sqref="Y406">
    <cfRule type="expression" dxfId="5" priority="5">
      <formula>IF(RIGHT(TEXT(Y406,"0.#"),1)=".",FALSE,TRUE)</formula>
    </cfRule>
    <cfRule type="expression" dxfId="4" priority="6">
      <formula>IF(RIGHT(TEXT(Y406,"0.#"),1)=".",TRUE,FALSE)</formula>
    </cfRule>
  </conditionalFormatting>
  <conditionalFormatting sqref="Y402">
    <cfRule type="expression" dxfId="3" priority="3">
      <formula>IF(RIGHT(TEXT(Y402,"0.#"),1)=".",FALSE,TRUE)</formula>
    </cfRule>
    <cfRule type="expression" dxfId="2" priority="4">
      <formula>IF(RIGHT(TEXT(Y402,"0.#"),1)=".",TRUE,FALSE)</formula>
    </cfRule>
  </conditionalFormatting>
  <conditionalFormatting sqref="Y401">
    <cfRule type="expression" dxfId="1" priority="1">
      <formula>IF(RIGHT(TEXT(Y401,"0.#"),1)=".",FALSE,TRUE)</formula>
    </cfRule>
    <cfRule type="expression" dxfId="0" priority="2">
      <formula>IF(RIGHT(TEXT(Y401,"0.#"),1)=".",TRUE,FALSE)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633</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2022-08-31T11:20:18Z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