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既存：登録済み）\1_作業済み(一般会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616" i="3"/>
  <c r="AY606" i="3"/>
  <c r="AY134" i="3"/>
  <c r="AY369" i="3"/>
  <c r="AY459" i="3"/>
  <c r="AY645" i="3"/>
  <c r="AY271" i="3"/>
  <c r="AY417"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<sst xmlns="http://schemas.openxmlformats.org/spreadsheetml/2006/main" count="3062" uniqueCount="737">
  <si>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</si>
  <si>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</si>
  <si>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</si>
  <si>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</si>
  <si>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</si>
  <si>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</si>
  <si>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</si>
  <si>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</si>
  <si>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</si>
  <si>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</si>
  <si>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</si>
  <si>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</si>
  <si>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</si>
  <si>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</si>
  <si>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</si>
  <si>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</si>
  <si>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</si>
  <si>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</si>
  <si>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</si>
  <si>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</si>
  <si>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</si>
  <si>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</si>
  <si>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</si>
  <si>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</si>
  <si>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</si>
  <si>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</si>
  <si>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</si>
  <si>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</si>
  <si>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</si>
  <si>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</si>
  <si>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</si>
  <si>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</si>
  <si>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</si>
  <si>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</si>
  <si>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</si>
  <si>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</si>
  <si>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</si>
  <si>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</si>
  <si>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</si>
  <si>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</si>
  <si>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</si>
  <si>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</si>
  <si>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</si>
  <si>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</si>
  <si>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</si>
  <si>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</si>
  <si>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</si>
  <si>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</si>
  <si>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</si>
  <si>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</si>
  <si>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</si>
  <si>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</si>
  <si>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</si>
  <si>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</si>
  <si>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</si>
  <si>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</si>
  <si>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</si>
  <si>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</si>
  <si>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</si>
  <si>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</si>
  <si>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</si>
  <si>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</si>
  <si>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</si>
  <si>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</si>
  <si>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</si>
  <si>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</si>
  <si>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</si>
  <si>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</si>
  <si>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</si>
  <si>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</si>
  <si>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</si>
  <si>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</si>
  <si>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</si>
  <si>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</si>
  <si>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</si>
  <si>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</si>
  <si>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</si>
  <si>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</si>
  <si>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</si>
  <si>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</si>
  <si>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</si>
  <si>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</si>
  <si>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</si>
  <si>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</si>
  <si>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</si>
  <si>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</si>
  <si>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</si>
  <si>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</si>
  <si>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</si>
  <si>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</si>
  <si>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</si>
  <si>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</si>
  <si>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</si>
  <si>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</si>
  <si>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</si>
  <si>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</si>
  <si>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</si>
  <si>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</si>
  <si>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</si>
  <si>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</si>
  <si>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</si>
  <si>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</si>
  <si>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</si>
  <si>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</si>
  <si>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</si>
  <si>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</si>
  <si>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</si>
  <si>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</si>
  <si>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</si>
  <si>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</si>
  <si>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</si>
  <si>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</si>
  <si>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</si>
  <si>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</si>
  <si>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</si>
  <si>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</si>
  <si>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</si>
  <si>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</si>
  <si>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</si>
  <si>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</si>
  <si>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</si>
  <si>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</si>
  <si>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</si>
  <si>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</si>
  <si>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</si>
  <si>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</si>
  <si>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</si>
  <si>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</si>
  <si>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</si>
  <si>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</si>
  <si>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</si>
  <si>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</si>
  <si>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</si>
  <si>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</si>
  <si>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</si>
  <si>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</si>
  <si>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</si>
  <si>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</si>
  <si>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</si>
  <si>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</si>
  <si>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</si>
  <si>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</si>
  <si>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</si>
  <si>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</si>
  <si>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</si>
  <si>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</si>
  <si>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</si>
  <si>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</si>
  <si>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</si>
  <si>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</si>
  <si>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</si>
  <si>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</si>
  <si>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</si>
  <si>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</si>
  <si>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</si>
  <si>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</si>
  <si>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</si>
  <si>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</si>
  <si>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</si>
  <si>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</si>
  <si>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</si>
  <si>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</si>
  <si>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</si>
  <si>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</si>
  <si>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</si>
  <si>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</si>
  <si>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</si>
  <si>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</si>
  <si>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</si>
  <si>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</si>
  <si>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</si>
  <si>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</si>
  <si>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</si>
  <si>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</si>
  <si>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</si>
  <si>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</si>
  <si>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</si>
  <si>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</si>
  <si>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</si>
  <si>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</si>
  <si>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</si>
  <si>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</si>
  <si>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</si>
  <si>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</si>
  <si>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</si>
  <si>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</si>
  <si>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</si>
  <si>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</si>
  <si>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</si>
  <si>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</si>
  <si>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</si>
  <si>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</si>
  <si>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</si>
  <si>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</si>
  <si>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</si>
  <si>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</si>
  <si>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</si>
  <si>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</si>
  <si>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</si>
  <si>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</si>
  <si>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</si>
  <si>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</si>
  <si>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</si>
  <si>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</si>
  <si>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</si>
  <si>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</si>
  <si>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</si>
  <si>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</si>
  <si>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</si>
  <si>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</si>
  <si>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</si>
  <si>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</si>
  <si>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</si>
  <si>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</si>
  <si>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</si>
  <si>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</si>
  <si>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</si>
  <si>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</si>
  <si>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</si>
  <si>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</si>
  <si>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</si>
  <si>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</si>
  <si>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</si>
  <si>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</si>
  <si>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</si>
  <si>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</si>
  <si>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</si>
  <si>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</si>
  <si>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</si>
  <si>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</si>
  <si>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</si>
  <si>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</si>
  <si>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</si>
  <si>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</si>
  <si>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</si>
  <si>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</si>
  <si>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</si>
  <si>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</si>
  <si>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</si>
  <si>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</si>
  <si>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</si>
  <si>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</si>
  <si>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</si>
  <si>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</si>
  <si>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</si>
  <si>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</si>
  <si>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</si>
  <si>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</si>
  <si>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</si>
  <si>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</si>
  <si>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</si>
  <si>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</si>
  <si>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</si>
  <si>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</si>
  <si>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</si>
  <si>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</si>
  <si>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</si>
  <si>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</si>
  <si>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</si>
  <si>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</si>
  <si>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</si>
  <si>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</si>
  <si>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</si>
  <si>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</si>
  <si>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</si>
  <si>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</si>
  <si>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</si>
  <si>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</si>
  <si>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</si>
  <si>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</si>
  <si>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</si>
  <si>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</si>
  <si>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</si>
  <si>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</si>
  <si>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</si>
  <si>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</si>
  <si>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</si>
  <si>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</si>
  <si>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</si>
  <si>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</si>
  <si>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</si>
  <si>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</si>
  <si>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</si>
  <si>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</si>
  <si>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</si>
  <si>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</si>
  <si>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</si>
  <si>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</si>
  <si>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</si>
  <si>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</si>
  <si>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</si>
  <si>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</si>
  <si>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</si>
  <si>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</si>
  <si>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</si>
  <si>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</si>
  <si>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</si>
  <si>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</si>
  <si>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</si>
  <si>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</si>
  <si>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</si>
  <si>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</si>
  <si>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</si>
  <si>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</si>
  <si>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</si>
  <si>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</si>
  <si>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</si>
  <si>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</si>
  <si>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</si>
  <si>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</si>
  <si>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</si>
  <si>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</si>
  <si>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</si>
  <si>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</si>
  <si>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</si>
  <si>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</si>
  <si>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</si>
  <si>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</si>
  <si>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</si>
  <si>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</si>
  <si>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</si>
  <si>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</si>
  <si>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</si>
  <si>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</si>
  <si>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</si>
  <si>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</si>
  <si>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</si>
  <si>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</si>
  <si>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</si>
  <si>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</si>
  <si>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</si>
  <si>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</si>
  <si>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</si>
  <si>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</si>
  <si>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</si>
  <si>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</si>
  <si>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</si>
  <si>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</si>
  <si>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</si>
  <si>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</si>
  <si>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</si>
  <si>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</si>
  <si>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</si>
  <si>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</si>
  <si>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</si>
  <si>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</si>
  <si>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</si>
  <si>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</si>
  <si>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</si>
  <si>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</si>
  <si>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</si>
  <si>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</si>
  <si>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</si>
  <si>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</si>
  <si>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</si>
  <si>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</si>
  <si>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</si>
  <si>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</si>
  <si>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</si>
  <si>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</si>
  <si>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</si>
  <si>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</si>
  <si>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</si>
  <si>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</si>
  <si>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</si>
  <si>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</si>
  <si>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</si>
  <si>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</si>
  <si>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</si>
  <si>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</si>
  <si>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</si>
  <si>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</si>
  <si>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</si>
  <si>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</si>
  <si>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</si>
  <si>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</si>
  <si>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</si>
  <si>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</si>
  <si>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</si>
  <si>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</si>
  <si>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</si>
  <si>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</si>
  <si>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</si>
  <si>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</si>
  <si>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</si>
  <si>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</si>
  <si>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</si>
  <si>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</si>
  <si>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</si>
  <si>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</si>
  <si>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</si>
  <si>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</si>
  <si>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</si>
  <si>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</si>
  <si>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</si>
  <si>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</si>
  <si>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</si>
  <si>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</si>
  <si>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</si>
  <si>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</si>
  <si>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</si>
  <si>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</si>
  <si>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</si>
  <si>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</si>
  <si>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</si>
  <si>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</si>
  <si>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</si>
  <si>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</si>
  <si>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</si>
  <si>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</si>
  <si>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</si>
  <si>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</si>
  <si>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</si>
  <si>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</si>
  <si>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</si>
  <si>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</si>
  <si>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</si>
  <si>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</si>
  <si>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</si>
  <si>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</si>
  <si>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</si>
  <si>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</si>
  <si>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</si>
  <si>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</si>
  <si>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</si>
  <si>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</si>
  <si>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</si>
  <si>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</si>
  <si>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</si>
  <si>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</si>
  <si>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</si>
  <si>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</si>
  <si>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</si>
  <si>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</si>
  <si>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</si>
  <si>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</si>
  <si>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</si>
  <si>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</si>
  <si>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</si>
  <si>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</si>
  <si>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</si>
  <si>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</si>
  <si>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</si>
  <si>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</si>
  <si>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</si>
  <si>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</si>
  <si>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</si>
  <si>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</si>
  <si>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</si>
  <si>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</si>
  <si>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</si>
  <si>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</si>
  <si>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</si>
  <si>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</si>
  <si>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</si>
  <si>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</si>
  <si>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</si>
  <si>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</si>
  <si>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</si>
  <si>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</si>
  <si>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</si>
  <si>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</si>
  <si>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</si>
  <si>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</si>
  <si>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</si>
  <si>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</si>
  <si>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</si>
  <si>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</si>
  <si>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</si>
  <si>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</si>
  <si>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</si>
  <si>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</si>
  <si>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</si>
  <si>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</si>
  <si>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</si>
  <si>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</si>
  <si>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</si>
  <si>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</si>
  <si>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</si>
  <si>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</si>
  <si>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</si>
  <si>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</si>
  <si>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</si>
  <si>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</si>
  <si>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</si>
  <si>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</si>
  <si>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</si>
  <si>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</si>
  <si>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</si>
  <si>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</si>
  <si>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</si>
  <si>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</si>
  <si>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</si>
  <si>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</si>
  <si>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</si>
  <si>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</si>
  <si>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</si>
  <si>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</si>
  <si>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</si>
  <si>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</si>
  <si>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</si>
  <si>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</si>
  <si>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</si>
  <si>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</si>
  <si>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</si>
  <si>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</si>
  <si>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</si>
  <si>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</si>
  <si>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</si>
  <si>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</si>
  <si>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</si>
  <si>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</si>
  <si>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</si>
  <si>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</si>
  <si>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</si>
  <si>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</si>
  <si>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</si>
  <si>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</si>
  <si>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</si>
  <si>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</si>
  <si>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</si>
  <si>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</si>
  <si>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</si>
  <si>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</si>
  <si>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</si>
  <si>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</si>
  <si>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</si>
  <si>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</si>
  <si>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</si>
  <si>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</si>
  <si>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</si>
  <si>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</si>
  <si>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</si>
  <si>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</si>
  <si>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</si>
  <si>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</si>
  <si>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</si>
  <si>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</si>
  <si>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</si>
  <si>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</si>
  <si>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</si>
  <si>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</si>
  <si>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</si>
  <si>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</si>
  <si>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</si>
  <si>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</si>
  <si>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</si>
  <si>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</si>
  <si>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</si>
  <si>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</si>
  <si>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</si>
  <si>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</si>
  <si>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</si>
  <si>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</si>
  <si>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</si>
  <si>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</si>
  <si>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</si>
  <si>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</si>
  <si>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</si>
  <si>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</si>
  <si>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</si>
  <si>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</si>
  <si>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</si>
  <si>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</si>
  <si>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</si>
  <si>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</si>
  <si>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</si>
  <si>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</si>
  <si>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</si>
  <si>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</si>
  <si>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</si>
  <si>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</si>
  <si>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</si>
  <si>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</si>
  <si>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</si>
  <si>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</si>
  <si>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</si>
  <si>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</si>
  <si>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</si>
  <si>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</si>
  <si>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</si>
  <si>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</si>
  <si>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</si>
  <si>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</si>
  <si>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</si>
  <si>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</si>
  <si>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</si>
  <si>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</si>
  <si>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</si>
  <si>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</si>
  <si>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</si>
  <si>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</si>
  <si>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</si>
  <si>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</si>
  <si>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</si>
  <si>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</si>
  <si>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</si>
  <si>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</si>
  <si>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</si>
  <si>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</si>
  <si>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</si>
  <si>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</si>
  <si>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</si>
  <si>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</si>
  <si>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</si>
  <si>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</si>
  <si>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</si>
  <si>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</si>
  <si>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</si>
  <si>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</si>
  <si>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</si>
  <si>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</si>
  <si>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</si>
  <si>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</si>
  <si>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</si>
  <si>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</si>
  <si>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</si>
  <si>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</si>
  <si>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</si>
  <si>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</si>
  <si>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</si>
  <si>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</si>
  <si>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</si>
  <si>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</si>
  <si>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</si>
  <si>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</si>
  <si>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</si>
  <si>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</si>
  <si>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</si>
  <si>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</si>
  <si>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</si>
  <si>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</si>
  <si>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</si>
  <si>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</si>
  <si>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</si>
  <si>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</si>
  <si>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</si>
  <si>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</si>
  <si>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</si>
  <si>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</si>
  <si>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</si>
  <si>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</si>
  <si>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</si>
  <si>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</si>
  <si>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</si>
  <si>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</si>
  <si>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</si>
  <si>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</si>
  <si>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</si>
  <si>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</si>
  <si>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</si>
  <si>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</si>
  <si>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</si>
  <si>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</si>
  <si>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</si>
  <si>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</si>
  <si>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</si>
  <si>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</si>
  <si>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</si>
  <si>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</si>
  <si>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</si>
  <si>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</si>
  <si>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</si>
  <si>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</si>
  <si>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</si>
  <si>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</si>
  <si>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</si>
  <si>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</si>
  <si>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</si>
  <si>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</si>
  <si>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</si>
  <si>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</si>
  <si>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</si>
  <si>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</si>
  <si>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</si>
  <si>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</si>
  <si>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</si>
  <si>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</si>
  <si>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</si>
  <si>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</si>
  <si>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</si>
  <si>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</si>
  <si>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</si>
  <si>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</si>
  <si>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</si>
  <si>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</si>
  <si>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</si>
  <si>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</si>
  <si>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</si>
  <si>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</si>
  <si>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</si>
  <si>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</si>
  <si>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</si>
  <si>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</si>
  <si>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</si>
  <si>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</si>
  <si>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</si>
  <si>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</si>
  <si>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</si>
  <si>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</si>
  <si>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</si>
  <si>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</si>
  <si>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</si>
  <si>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</si>
  <si>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</si>
  <si>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</si>
  <si>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</si>
  <si>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</si>
  <si>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</si>
  <si>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phoneticPr fontId="5"/>
  </si>
  <si>
    <t>○</t>
  </si>
  <si>
    <t>-</t>
    <phoneticPr fontId="5"/>
  </si>
  <si>
    <t>‐</t>
  </si>
  <si>
    <t>厚労</t>
  </si>
  <si>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phoneticPr fontId="5"/>
  </si>
  <si>
    <t>省内統計調査における統計作成標準ガイドライン（仮称）の達成率</t>
    <phoneticPr fontId="5"/>
  </si>
  <si>
    <t>-</t>
    <phoneticPr fontId="5"/>
  </si>
  <si>
    <t>-</t>
    <phoneticPr fontId="5"/>
  </si>
  <si>
    <t>統計の不適正事案を踏まえ、今後同様の問題を生じさせないようにすることを目的として実施するものであり、国民や社会のニーズを的確に反映している。</t>
    <phoneticPr fontId="5"/>
  </si>
  <si>
    <t>国が実施している統計調査の実施方法等に係るものであるため、国が実施すべき事業である。</t>
    <phoneticPr fontId="5"/>
  </si>
  <si>
    <t>統計の不適正事案を踏まえ、今後同様の問題を生じさせないようにすることを目的として実施するものであり、優先度の高い事業である。</t>
    <phoneticPr fontId="5"/>
  </si>
  <si>
    <t>-</t>
    <phoneticPr fontId="5"/>
  </si>
  <si>
    <t>省内統計調査における統計作成標準ガイドライン（仮称）の達成状況
（目標達成年度は、令和3度中に設定）</t>
    <phoneticPr fontId="5"/>
  </si>
  <si>
    <t>厚生労働統計調査費</t>
    <rPh sb="0" eb="2">
      <t>コウセイ</t>
    </rPh>
    <rPh sb="2" eb="4">
      <t>ロウドウ</t>
    </rPh>
    <rPh sb="4" eb="6">
      <t>トウケイ</t>
    </rPh>
    <rPh sb="6" eb="9">
      <t>チョウサヒ</t>
    </rPh>
    <phoneticPr fontId="5"/>
  </si>
  <si>
    <t>標準的なガイドラインに基づき作成する業務マニュアルの整備・見直しなどに関する支援業務</t>
    <phoneticPr fontId="5"/>
  </si>
  <si>
    <t>統計企画調整室</t>
    <phoneticPr fontId="5"/>
  </si>
  <si>
    <t>統計企画調整官　奥垣雅章</t>
    <phoneticPr fontId="5"/>
  </si>
  <si>
    <t>-</t>
    <phoneticPr fontId="5"/>
  </si>
  <si>
    <t>B.</t>
    <phoneticPr fontId="5"/>
  </si>
  <si>
    <t>D.</t>
    <phoneticPr fontId="5"/>
  </si>
  <si>
    <t>C.</t>
    <phoneticPr fontId="5"/>
  </si>
  <si>
    <t>件</t>
    <rPh sb="0" eb="1">
      <t>ケン</t>
    </rPh>
    <phoneticPr fontId="5"/>
  </si>
  <si>
    <t>統計改革の取組を推進するに当たっては、政策統括官（統計・情報政策担当）は省内のハブ機関として、幅広くサポートを行うこととされている。業務マニュアルの整備・見直しなどに係る業務は多岐にわたることから、本事業では業務を効率的かつ効果的に行うため、職員で賄いきれない作業について、外部事業者の専門的知見を活用して実施する。</t>
    <phoneticPr fontId="5"/>
  </si>
  <si>
    <t>「統計行政の新生に向けて～将来にわたって高い品質の統計を提供するために～」（令和元年12月24日統計改革推進会議統計行政新生部会）及び厚生労働省統計改革ビジョン２０１９に基づく取組である業務マニュアルの整備・見直し、ＰＤＣＡサイクルによる事後検証の実施、業務の改善等について、厚生労働省における取組を推進することを目的とする。</t>
    <rPh sb="138" eb="140">
      <t>コウセイ</t>
    </rPh>
    <rPh sb="140" eb="143">
      <t>ロウドウショウ</t>
    </rPh>
    <rPh sb="147" eb="149">
      <t>トリクミ</t>
    </rPh>
    <phoneticPr fontId="5"/>
  </si>
  <si>
    <t>業務マニュアルの整備・見直しなどの支援数</t>
    <rPh sb="17" eb="19">
      <t>シエン</t>
    </rPh>
    <rPh sb="19" eb="20">
      <t>スウ</t>
    </rPh>
    <phoneticPr fontId="5"/>
  </si>
  <si>
    <t>新規事業</t>
    <rPh sb="0" eb="2">
      <t>シンキ</t>
    </rPh>
    <rPh sb="2" eb="4">
      <t>ジギョウ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</si>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</sst>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19925</xdr:colOff>
      <xdr:row>749</xdr:row>
      <xdr:rowOff>206789</xdr:rowOff>
    </xdr:from>
    <xdr:to>
      <xdr:col>35</xdr:col>
      <xdr:colOff>169023</xdr:colOff>
      <xdr:row>751</xdr:row>
      <xdr:rowOff>172747</xdr:rowOff>
    </xdr:to>
    <xdr:sp macro="" textlink="">
      <xdr:nvSpPr>
        <xdr:cNvPr id="16" name="正方形/長方形 15"/>
        <xdr:cNvSpPr/>
      </xdr:nvSpPr>
      <xdr:spPr>
        <a:xfrm>
          <a:off x="4054043" y="41657348"/>
          <a:ext cx="3174686" cy="6607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19924</xdr:colOff>
      <xdr:row>757</xdr:row>
      <xdr:rowOff>291911</xdr:rowOff>
    </xdr:from>
    <xdr:to>
      <xdr:col>35</xdr:col>
      <xdr:colOff>169536</xdr:colOff>
      <xdr:row>759</xdr:row>
      <xdr:rowOff>328540</xdr:rowOff>
    </xdr:to>
    <xdr:sp macro="" textlink="">
      <xdr:nvSpPr>
        <xdr:cNvPr id="20" name="大かっこ 19"/>
        <xdr:cNvSpPr/>
      </xdr:nvSpPr>
      <xdr:spPr>
        <a:xfrm>
          <a:off x="4054042" y="44521529"/>
          <a:ext cx="3175200" cy="731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標準的なガイドラインに基づき作成する業務マニュアルの整備・見直しなどに関する支援業務</a:t>
          </a:r>
          <a:endParaRPr kumimoji="1" lang="ja-JP" altLang="en-US" sz="1200">
            <a:latin typeface="+mn-ea"/>
            <a:ea typeface="+mn-ea"/>
          </a:endParaRPr>
        </a:p>
      </xdr:txBody>
    </xdr:sp>
    <xdr:clientData/>
  </xdr:twoCellAnchor>
  <xdr:twoCellAnchor>
    <xdr:from>
      <xdr:col>7</xdr:col>
      <xdr:colOff>42337</xdr:colOff>
      <xdr:row>747</xdr:row>
      <xdr:rowOff>336177</xdr:rowOff>
    </xdr:from>
    <xdr:to>
      <xdr:col>18</xdr:col>
      <xdr:colOff>91572</xdr:colOff>
      <xdr:row>748</xdr:row>
      <xdr:rowOff>273180</xdr:rowOff>
    </xdr:to>
    <xdr:sp macro="" textlink="">
      <xdr:nvSpPr>
        <xdr:cNvPr id="22" name="テキスト ボックス 8"/>
        <xdr:cNvSpPr txBox="1"/>
      </xdr:nvSpPr>
      <xdr:spPr>
        <a:xfrm>
          <a:off x="1454278" y="41091971"/>
          <a:ext cx="2268000" cy="284385"/>
        </a:xfrm>
        <a:prstGeom prst="rect">
          <a:avLst/>
        </a:prstGeom>
        <a:noFill/>
        <a:ln w="19050">
          <a:solidFill>
            <a:sysClr val="windowText" lastClr="000000"/>
          </a:solidFill>
          <a:prstDash val="sysDot"/>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令和４年度事業イメージ</a:t>
          </a:r>
          <a:endParaRPr kumimoji="1" lang="en-US" altLang="ja-JP" sz="1200"/>
        </a:p>
      </xdr:txBody>
    </xdr:sp>
    <xdr:clientData/>
  </xdr:twoCellAnchor>
  <xdr:twoCellAnchor>
    <xdr:from>
      <xdr:col>20</xdr:col>
      <xdr:colOff>19925</xdr:colOff>
      <xdr:row>755</xdr:row>
      <xdr:rowOff>268946</xdr:rowOff>
    </xdr:from>
    <xdr:to>
      <xdr:col>35</xdr:col>
      <xdr:colOff>169023</xdr:colOff>
      <xdr:row>757</xdr:row>
      <xdr:rowOff>234904</xdr:rowOff>
    </xdr:to>
    <xdr:sp macro="" textlink="">
      <xdr:nvSpPr>
        <xdr:cNvPr id="28" name="正方形/長方形 27"/>
        <xdr:cNvSpPr/>
      </xdr:nvSpPr>
      <xdr:spPr>
        <a:xfrm>
          <a:off x="4054043" y="43803799"/>
          <a:ext cx="3174686" cy="6607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選定事業者</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19924</xdr:colOff>
      <xdr:row>751</xdr:row>
      <xdr:rowOff>235324</xdr:rowOff>
    </xdr:from>
    <xdr:to>
      <xdr:col>35</xdr:col>
      <xdr:colOff>169536</xdr:colOff>
      <xdr:row>753</xdr:row>
      <xdr:rowOff>271953</xdr:rowOff>
    </xdr:to>
    <xdr:sp macro="" textlink="">
      <xdr:nvSpPr>
        <xdr:cNvPr id="30" name="大かっこ 29"/>
        <xdr:cNvSpPr/>
      </xdr:nvSpPr>
      <xdr:spPr>
        <a:xfrm>
          <a:off x="4054042" y="42380648"/>
          <a:ext cx="3175200" cy="731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事業の企画、省内調整、事業全体の進行管理</a:t>
          </a:r>
          <a:endParaRPr kumimoji="1" lang="ja-JP" altLang="en-US" sz="1200">
            <a:latin typeface="+mn-ea"/>
            <a:ea typeface="+mn-ea"/>
          </a:endParaRPr>
        </a:p>
      </xdr:txBody>
    </xdr:sp>
    <xdr:clientData/>
  </xdr:twoCellAnchor>
  <xdr:twoCellAnchor>
    <xdr:from>
      <xdr:col>27</xdr:col>
      <xdr:colOff>195327</xdr:colOff>
      <xdr:row>753</xdr:row>
      <xdr:rowOff>273601</xdr:rowOff>
    </xdr:from>
    <xdr:to>
      <xdr:col>27</xdr:col>
      <xdr:colOff>195327</xdr:colOff>
      <xdr:row>755</xdr:row>
      <xdr:rowOff>118836</xdr:rowOff>
    </xdr:to>
    <xdr:cxnSp macro="">
      <xdr:nvCxnSpPr>
        <xdr:cNvPr id="6" name="直線矢印コネクタ 5"/>
        <xdr:cNvCxnSpPr/>
      </xdr:nvCxnSpPr>
      <xdr:spPr>
        <a:xfrm>
          <a:off x="5641386" y="43113689"/>
          <a:ext cx="0" cy="540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713</v>
      </c>
      <c r="AK2" s="941"/>
      <c r="AL2" s="941"/>
      <c r="AM2" s="941"/>
      <c r="AN2" s="98" t="s">
        <v>402</v>
      </c>
      <c r="AO2" s="941" t="s">
        <v>672</v>
      </c>
      <c r="AP2" s="941"/>
      <c r="AQ2" s="941"/>
      <c r="AR2" s="99" t="s">
        <v>707</v>
      </c>
      <c r="AS2" s="947">
        <v>53</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39.950000000000003" customHeight="1" x14ac:dyDescent="0.15">
      <c r="A4" s="703" t="s">
        <v>25</v>
      </c>
      <c r="B4" s="704"/>
      <c r="C4" s="704"/>
      <c r="D4" s="704"/>
      <c r="E4" s="704"/>
      <c r="F4" s="704"/>
      <c r="G4" s="681" t="s">
        <v>724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538</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725</v>
      </c>
      <c r="AF5" s="698"/>
      <c r="AG5" s="698"/>
      <c r="AH5" s="698"/>
      <c r="AI5" s="698"/>
      <c r="AJ5" s="698"/>
      <c r="AK5" s="698"/>
      <c r="AL5" s="698"/>
      <c r="AM5" s="698"/>
      <c r="AN5" s="698"/>
      <c r="AO5" s="698"/>
      <c r="AP5" s="699"/>
      <c r="AQ5" s="700" t="s">
        <v>726</v>
      </c>
      <c r="AR5" s="701"/>
      <c r="AS5" s="701"/>
      <c r="AT5" s="701"/>
      <c r="AU5" s="701"/>
      <c r="AV5" s="701"/>
      <c r="AW5" s="701"/>
      <c r="AX5" s="702"/>
    </row>
    <row r="6" spans="1:50" ht="39.950000000000003"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0"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9" t="s">
        <v>385</v>
      </c>
      <c r="Z7" s="439"/>
      <c r="AA7" s="439"/>
      <c r="AB7" s="439"/>
      <c r="AC7" s="439"/>
      <c r="AD7" s="920"/>
      <c r="AE7" s="908" t="s">
        <v>714</v>
      </c>
      <c r="AF7" s="909"/>
      <c r="AG7" s="909"/>
      <c r="AH7" s="909"/>
      <c r="AI7" s="909"/>
      <c r="AJ7" s="909"/>
      <c r="AK7" s="909"/>
      <c r="AL7" s="909"/>
      <c r="AM7" s="909"/>
      <c r="AN7" s="909"/>
      <c r="AO7" s="909"/>
      <c r="AP7" s="909"/>
      <c r="AQ7" s="909"/>
      <c r="AR7" s="909"/>
      <c r="AS7" s="909"/>
      <c r="AT7" s="909"/>
      <c r="AU7" s="909"/>
      <c r="AV7" s="909"/>
      <c r="AW7" s="909"/>
      <c r="AX7" s="910"/>
    </row>
    <row r="8" spans="1:50" ht="39.950000000000003" customHeight="1" x14ac:dyDescent="0.15">
      <c r="A8" s="494" t="s">
        <v>256</v>
      </c>
      <c r="B8" s="495"/>
      <c r="C8" s="495"/>
      <c r="D8" s="495"/>
      <c r="E8" s="495"/>
      <c r="F8" s="496"/>
      <c r="G8" s="942" t="str">
        <f>入力規則等!A27</f>
        <v>統計改革</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711</v>
      </c>
      <c r="Q13" s="657"/>
      <c r="R13" s="657"/>
      <c r="S13" s="657"/>
      <c r="T13" s="657"/>
      <c r="U13" s="657"/>
      <c r="V13" s="658"/>
      <c r="W13" s="656" t="s">
        <v>711</v>
      </c>
      <c r="X13" s="657"/>
      <c r="Y13" s="657"/>
      <c r="Z13" s="657"/>
      <c r="AA13" s="657"/>
      <c r="AB13" s="657"/>
      <c r="AC13" s="658"/>
      <c r="AD13" s="656" t="s">
        <v>727</v>
      </c>
      <c r="AE13" s="657"/>
      <c r="AF13" s="657"/>
      <c r="AG13" s="657"/>
      <c r="AH13" s="657"/>
      <c r="AI13" s="657"/>
      <c r="AJ13" s="658"/>
      <c r="AK13" s="656" t="s">
        <v>727</v>
      </c>
      <c r="AL13" s="657"/>
      <c r="AM13" s="657"/>
      <c r="AN13" s="657"/>
      <c r="AO13" s="657"/>
      <c r="AP13" s="657"/>
      <c r="AQ13" s="658"/>
      <c r="AR13" s="916">
        <v>42</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6" t="s">
        <v>711</v>
      </c>
      <c r="Q14" s="657"/>
      <c r="R14" s="657"/>
      <c r="S14" s="657"/>
      <c r="T14" s="657"/>
      <c r="U14" s="657"/>
      <c r="V14" s="658"/>
      <c r="W14" s="656" t="s">
        <v>711</v>
      </c>
      <c r="X14" s="657"/>
      <c r="Y14" s="657"/>
      <c r="Z14" s="657"/>
      <c r="AA14" s="657"/>
      <c r="AB14" s="657"/>
      <c r="AC14" s="658"/>
      <c r="AD14" s="656" t="s">
        <v>711</v>
      </c>
      <c r="AE14" s="657"/>
      <c r="AF14" s="657"/>
      <c r="AG14" s="657"/>
      <c r="AH14" s="657"/>
      <c r="AI14" s="657"/>
      <c r="AJ14" s="658"/>
      <c r="AK14" s="656" t="s">
        <v>711</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711</v>
      </c>
      <c r="Q15" s="657"/>
      <c r="R15" s="657"/>
      <c r="S15" s="657"/>
      <c r="T15" s="657"/>
      <c r="U15" s="657"/>
      <c r="V15" s="658"/>
      <c r="W15" s="656" t="s">
        <v>711</v>
      </c>
      <c r="X15" s="657"/>
      <c r="Y15" s="657"/>
      <c r="Z15" s="657"/>
      <c r="AA15" s="657"/>
      <c r="AB15" s="657"/>
      <c r="AC15" s="658"/>
      <c r="AD15" s="656" t="s">
        <v>711</v>
      </c>
      <c r="AE15" s="657"/>
      <c r="AF15" s="657"/>
      <c r="AG15" s="657"/>
      <c r="AH15" s="657"/>
      <c r="AI15" s="657"/>
      <c r="AJ15" s="658"/>
      <c r="AK15" s="656" t="s">
        <v>711</v>
      </c>
      <c r="AL15" s="657"/>
      <c r="AM15" s="657"/>
      <c r="AN15" s="657"/>
      <c r="AO15" s="657"/>
      <c r="AP15" s="657"/>
      <c r="AQ15" s="658"/>
      <c r="AR15" s="656"/>
      <c r="AS15" s="657"/>
      <c r="AT15" s="657"/>
      <c r="AU15" s="657"/>
      <c r="AV15" s="657"/>
      <c r="AW15" s="657"/>
      <c r="AX15" s="802"/>
    </row>
    <row r="16" spans="1:50" ht="21" customHeight="1" x14ac:dyDescent="0.15">
      <c r="A16" s="612"/>
      <c r="B16" s="613"/>
      <c r="C16" s="613"/>
      <c r="D16" s="613"/>
      <c r="E16" s="613"/>
      <c r="F16" s="614"/>
      <c r="G16" s="724"/>
      <c r="H16" s="725"/>
      <c r="I16" s="710" t="s">
        <v>52</v>
      </c>
      <c r="J16" s="711"/>
      <c r="K16" s="711"/>
      <c r="L16" s="711"/>
      <c r="M16" s="711"/>
      <c r="N16" s="711"/>
      <c r="O16" s="712"/>
      <c r="P16" s="656" t="s">
        <v>711</v>
      </c>
      <c r="Q16" s="657"/>
      <c r="R16" s="657"/>
      <c r="S16" s="657"/>
      <c r="T16" s="657"/>
      <c r="U16" s="657"/>
      <c r="V16" s="658"/>
      <c r="W16" s="656" t="s">
        <v>711</v>
      </c>
      <c r="X16" s="657"/>
      <c r="Y16" s="657"/>
      <c r="Z16" s="657"/>
      <c r="AA16" s="657"/>
      <c r="AB16" s="657"/>
      <c r="AC16" s="658"/>
      <c r="AD16" s="656" t="s">
        <v>711</v>
      </c>
      <c r="AE16" s="657"/>
      <c r="AF16" s="657"/>
      <c r="AG16" s="657"/>
      <c r="AH16" s="657"/>
      <c r="AI16" s="657"/>
      <c r="AJ16" s="658"/>
      <c r="AK16" s="656" t="s">
        <v>711</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711</v>
      </c>
      <c r="Q17" s="657"/>
      <c r="R17" s="657"/>
      <c r="S17" s="657"/>
      <c r="T17" s="657"/>
      <c r="U17" s="657"/>
      <c r="V17" s="658"/>
      <c r="W17" s="656" t="s">
        <v>711</v>
      </c>
      <c r="X17" s="657"/>
      <c r="Y17" s="657"/>
      <c r="Z17" s="657"/>
      <c r="AA17" s="657"/>
      <c r="AB17" s="657"/>
      <c r="AC17" s="658"/>
      <c r="AD17" s="656" t="s">
        <v>711</v>
      </c>
      <c r="AE17" s="657"/>
      <c r="AF17" s="657"/>
      <c r="AG17" s="657"/>
      <c r="AH17" s="657"/>
      <c r="AI17" s="657"/>
      <c r="AJ17" s="658"/>
      <c r="AK17" s="656" t="s">
        <v>711</v>
      </c>
      <c r="AL17" s="657"/>
      <c r="AM17" s="657"/>
      <c r="AN17" s="657"/>
      <c r="AO17" s="657"/>
      <c r="AP17" s="657"/>
      <c r="AQ17" s="658"/>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42</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331</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330</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723</v>
      </c>
      <c r="H23" s="967"/>
      <c r="I23" s="967"/>
      <c r="J23" s="967"/>
      <c r="K23" s="967"/>
      <c r="L23" s="967"/>
      <c r="M23" s="967"/>
      <c r="N23" s="967"/>
      <c r="O23" s="968"/>
      <c r="P23" s="916" t="s">
        <v>727</v>
      </c>
      <c r="Q23" s="917"/>
      <c r="R23" s="917"/>
      <c r="S23" s="917"/>
      <c r="T23" s="917"/>
      <c r="U23" s="917"/>
      <c r="V23" s="931"/>
      <c r="W23" s="916">
        <v>42</v>
      </c>
      <c r="X23" s="917"/>
      <c r="Y23" s="917"/>
      <c r="Z23" s="917"/>
      <c r="AA23" s="917"/>
      <c r="AB23" s="917"/>
      <c r="AC23" s="931"/>
      <c r="AD23" s="979" t="s">
        <v>735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335</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332</v>
      </c>
      <c r="H29" s="939"/>
      <c r="I29" s="939"/>
      <c r="J29" s="939"/>
      <c r="K29" s="939"/>
      <c r="L29" s="939"/>
      <c r="M29" s="939"/>
      <c r="N29" s="939"/>
      <c r="O29" s="940"/>
      <c r="P29" s="656" t="str">
        <f>AK13</f>
        <v>-</v>
      </c>
      <c r="Q29" s="657"/>
      <c r="R29" s="657"/>
      <c r="S29" s="657"/>
      <c r="T29" s="657"/>
      <c r="U29" s="657"/>
      <c r="V29" s="658"/>
      <c r="W29" s="948">
        <f>AR13</f>
        <v>42</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347</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t="s">
        <v>721</v>
      </c>
      <c r="AV31" s="200"/>
      <c r="AW31" s="392" t="s">
        <v>179</v>
      </c>
      <c r="AX31" s="393"/>
    </row>
    <row r="32" spans="1:50" ht="35.1" customHeight="1" x14ac:dyDescent="0.15">
      <c r="A32" s="397"/>
      <c r="B32" s="395"/>
      <c r="C32" s="395"/>
      <c r="D32" s="395"/>
      <c r="E32" s="395"/>
      <c r="F32" s="396"/>
      <c r="G32" s="563" t="s">
        <v>722</v>
      </c>
      <c r="H32" s="564"/>
      <c r="I32" s="564"/>
      <c r="J32" s="564"/>
      <c r="K32" s="564"/>
      <c r="L32" s="564"/>
      <c r="M32" s="564"/>
      <c r="N32" s="564"/>
      <c r="O32" s="565"/>
      <c r="P32" s="108" t="s">
        <v>715</v>
      </c>
      <c r="Q32" s="108"/>
      <c r="R32" s="108"/>
      <c r="S32" s="108"/>
      <c r="T32" s="108"/>
      <c r="U32" s="108"/>
      <c r="V32" s="108"/>
      <c r="W32" s="108"/>
      <c r="X32" s="109"/>
      <c r="Y32" s="470" t="s">
        <v>12</v>
      </c>
      <c r="Z32" s="530"/>
      <c r="AA32" s="531"/>
      <c r="AB32" s="460" t="s">
        <v>721</v>
      </c>
      <c r="AC32" s="460"/>
      <c r="AD32" s="460"/>
      <c r="AE32" s="218" t="s">
        <v>717</v>
      </c>
      <c r="AF32" s="219"/>
      <c r="AG32" s="219"/>
      <c r="AH32" s="219"/>
      <c r="AI32" s="218" t="s">
        <v>717</v>
      </c>
      <c r="AJ32" s="219"/>
      <c r="AK32" s="219"/>
      <c r="AL32" s="219"/>
      <c r="AM32" s="218" t="s">
        <v>717</v>
      </c>
      <c r="AN32" s="219"/>
      <c r="AO32" s="219"/>
      <c r="AP32" s="219"/>
      <c r="AQ32" s="336" t="s">
        <v>721</v>
      </c>
      <c r="AR32" s="208"/>
      <c r="AS32" s="208"/>
      <c r="AT32" s="337"/>
      <c r="AU32" s="219" t="s">
        <v>721</v>
      </c>
      <c r="AV32" s="219"/>
      <c r="AW32" s="219"/>
      <c r="AX32" s="221"/>
    </row>
    <row r="33" spans="1:51" ht="3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717</v>
      </c>
      <c r="AF33" s="219"/>
      <c r="AG33" s="219"/>
      <c r="AH33" s="219"/>
      <c r="AI33" s="218" t="s">
        <v>717</v>
      </c>
      <c r="AJ33" s="219"/>
      <c r="AK33" s="219"/>
      <c r="AL33" s="219"/>
      <c r="AM33" s="218" t="s">
        <v>717</v>
      </c>
      <c r="AN33" s="219"/>
      <c r="AO33" s="219"/>
      <c r="AP33" s="219"/>
      <c r="AQ33" s="336" t="s">
        <v>721</v>
      </c>
      <c r="AR33" s="208"/>
      <c r="AS33" s="208"/>
      <c r="AT33" s="337"/>
      <c r="AU33" s="219" t="s">
        <v>721</v>
      </c>
      <c r="AV33" s="219"/>
      <c r="AW33" s="219"/>
      <c r="AX33" s="221"/>
    </row>
    <row r="34" spans="1:51" ht="3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717</v>
      </c>
      <c r="AN34" s="219"/>
      <c r="AO34" s="219"/>
      <c r="AP34" s="219"/>
      <c r="AQ34" s="336" t="s">
        <v>721</v>
      </c>
      <c r="AR34" s="208"/>
      <c r="AS34" s="208"/>
      <c r="AT34" s="337"/>
      <c r="AU34" s="219" t="s">
        <v>721</v>
      </c>
      <c r="AV34" s="219"/>
      <c r="AW34" s="219"/>
      <c r="AX34" s="221"/>
    </row>
    <row r="35" spans="1:51" ht="23.25" customHeight="1" x14ac:dyDescent="0.15">
      <c r="A35" s="228" t="s">
        <v>376</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379</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4"/>
      <c r="AY79">
        <f>COUNTIF($AR$79,"☑")</f>
        <v>0</v>
      </c>
    </row>
    <row r="80" spans="1:51" ht="18.75" hidden="1" customHeight="1" x14ac:dyDescent="0.15">
      <c r="A80" s="860"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727</v>
      </c>
      <c r="AF101" s="282"/>
      <c r="AG101" s="282"/>
      <c r="AH101" s="282"/>
      <c r="AI101" s="282" t="s">
        <v>727</v>
      </c>
      <c r="AJ101" s="282"/>
      <c r="AK101" s="282"/>
      <c r="AL101" s="282"/>
      <c r="AM101" s="282" t="s">
        <v>727</v>
      </c>
      <c r="AN101" s="282"/>
      <c r="AO101" s="282"/>
      <c r="AP101" s="282"/>
      <c r="AQ101" s="282" t="s">
        <v>727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727</v>
      </c>
      <c r="AF102" s="282"/>
      <c r="AG102" s="282"/>
      <c r="AH102" s="282"/>
      <c r="AI102" s="282" t="s">
        <v>727</v>
      </c>
      <c r="AJ102" s="282"/>
      <c r="AK102" s="282"/>
      <c r="AL102" s="282"/>
      <c r="AM102" s="282" t="s">
        <v>727</v>
      </c>
      <c r="AN102" s="282"/>
      <c r="AO102" s="282"/>
      <c r="AP102" s="282"/>
      <c r="AQ102" s="282" t="s">
        <v>727</v>
      </c>
      <c r="AR102" s="282"/>
      <c r="AS102" s="282"/>
      <c r="AT102" s="282"/>
      <c r="AU102" s="225"/>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30"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30"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30"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30"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727</v>
      </c>
      <c r="AF116" s="282"/>
      <c r="AG116" s="282"/>
      <c r="AH116" s="282"/>
      <c r="AI116" s="282" t="s">
        <v>727</v>
      </c>
      <c r="AJ116" s="282"/>
      <c r="AK116" s="282"/>
      <c r="AL116" s="282"/>
      <c r="AM116" s="282" t="s">
        <v>727</v>
      </c>
      <c r="AN116" s="282"/>
      <c r="AO116" s="282"/>
      <c r="AP116" s="282"/>
      <c r="AQ116" s="218" t="s">
        <v>727</v>
      </c>
      <c r="AR116" s="219"/>
      <c r="AS116" s="219"/>
      <c r="AT116" s="219"/>
      <c r="AU116" s="219"/>
      <c r="AV116" s="219"/>
      <c r="AW116" s="219"/>
      <c r="AX116" s="221"/>
    </row>
    <row r="117" spans="1:51" ht="42"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727</v>
      </c>
      <c r="AF117" s="550"/>
      <c r="AG117" s="550"/>
      <c r="AH117" s="550"/>
      <c r="AI117" s="550" t="s">
        <v>727</v>
      </c>
      <c r="AJ117" s="550"/>
      <c r="AK117" s="550"/>
      <c r="AL117" s="550"/>
      <c r="AM117" s="550" t="s">
        <v>727</v>
      </c>
      <c r="AN117" s="550"/>
      <c r="AO117" s="550"/>
      <c r="AP117" s="550"/>
      <c r="AQ117" s="550" t="s">
        <v>727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2"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2"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711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30"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711</v>
      </c>
      <c r="AN134" s="208"/>
      <c r="AO134" s="208"/>
      <c r="AP134" s="208"/>
      <c r="AQ134" s="207" t="s">
        <v>711</v>
      </c>
      <c r="AR134" s="208"/>
      <c r="AS134" s="208"/>
      <c r="AT134" s="208"/>
      <c r="AU134" s="207" t="s">
        <v>711</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711</v>
      </c>
      <c r="AN135" s="208"/>
      <c r="AO135" s="208"/>
      <c r="AP135" s="208"/>
      <c r="AQ135" s="207" t="s">
        <v>711</v>
      </c>
      <c r="AR135" s="208"/>
      <c r="AS135" s="208"/>
      <c r="AT135" s="208"/>
      <c r="AU135" s="207" t="s">
        <v>711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711</v>
      </c>
      <c r="AR137" s="200"/>
      <c r="AS137" s="136" t="s">
        <v>233</v>
      </c>
      <c r="AT137" s="137"/>
      <c r="AU137" s="201" t="s">
        <v>711</v>
      </c>
      <c r="AV137" s="201"/>
      <c r="AW137" s="136" t="s">
        <v>179</v>
      </c>
      <c r="AX137" s="196"/>
      <c r="AY137">
        <f>$AY$136</f>
        <v>1</v>
      </c>
    </row>
    <row r="138" spans="1:51" ht="30" customHeight="1" x14ac:dyDescent="0.15">
      <c r="A138" s="190"/>
      <c r="B138" s="187"/>
      <c r="C138" s="181"/>
      <c r="D138" s="187"/>
      <c r="E138" s="181"/>
      <c r="F138" s="182"/>
      <c r="G138" s="107" t="s">
        <v>711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711</v>
      </c>
      <c r="AC138" s="206"/>
      <c r="AD138" s="206"/>
      <c r="AE138" s="207" t="s">
        <v>711</v>
      </c>
      <c r="AF138" s="208"/>
      <c r="AG138" s="208"/>
      <c r="AH138" s="208"/>
      <c r="AI138" s="207" t="s">
        <v>711</v>
      </c>
      <c r="AJ138" s="208"/>
      <c r="AK138" s="208"/>
      <c r="AL138" s="208"/>
      <c r="AM138" s="207" t="s">
        <v>711</v>
      </c>
      <c r="AN138" s="208"/>
      <c r="AO138" s="208"/>
      <c r="AP138" s="208"/>
      <c r="AQ138" s="207" t="s">
        <v>711</v>
      </c>
      <c r="AR138" s="208"/>
      <c r="AS138" s="208"/>
      <c r="AT138" s="208"/>
      <c r="AU138" s="207" t="s">
        <v>711</v>
      </c>
      <c r="AV138" s="208"/>
      <c r="AW138" s="208"/>
      <c r="AX138" s="209"/>
      <c r="AY138">
        <f t="shared" ref="AY138:AY139" si="14">$AY$136</f>
        <v>1</v>
      </c>
    </row>
    <row r="139" spans="1:51" ht="30"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711</v>
      </c>
      <c r="AC139" s="214"/>
      <c r="AD139" s="214"/>
      <c r="AE139" s="207" t="s">
        <v>711</v>
      </c>
      <c r="AF139" s="208"/>
      <c r="AG139" s="208"/>
      <c r="AH139" s="208"/>
      <c r="AI139" s="207" t="s">
        <v>711</v>
      </c>
      <c r="AJ139" s="208"/>
      <c r="AK139" s="208"/>
      <c r="AL139" s="208"/>
      <c r="AM139" s="207" t="s">
        <v>711</v>
      </c>
      <c r="AN139" s="208"/>
      <c r="AO139" s="208"/>
      <c r="AP139" s="208"/>
      <c r="AQ139" s="207" t="s">
        <v>711</v>
      </c>
      <c r="AR139" s="208"/>
      <c r="AS139" s="208"/>
      <c r="AT139" s="208"/>
      <c r="AU139" s="207" t="s">
        <v>711</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711</v>
      </c>
      <c r="H154" s="108"/>
      <c r="I154" s="108"/>
      <c r="J154" s="108"/>
      <c r="K154" s="108"/>
      <c r="L154" s="108"/>
      <c r="M154" s="108"/>
      <c r="N154" s="108"/>
      <c r="O154" s="108"/>
      <c r="P154" s="109"/>
      <c r="Q154" s="128" t="s">
        <v>402</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395</v>
      </c>
      <c r="F430" s="894"/>
      <c r="G430" s="895" t="s">
        <v>252</v>
      </c>
      <c r="H430" s="126"/>
      <c r="I430" s="126"/>
      <c r="J430" s="896" t="s">
        <v>711</v>
      </c>
      <c r="K430" s="897"/>
      <c r="L430" s="897"/>
      <c r="M430" s="897"/>
      <c r="N430" s="897"/>
      <c r="O430" s="897"/>
      <c r="P430" s="897"/>
      <c r="Q430" s="897"/>
      <c r="R430" s="897"/>
      <c r="S430" s="897"/>
      <c r="T430" s="898"/>
      <c r="U430" s="587" t="s">
        <v>711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711</v>
      </c>
      <c r="AF432" s="201"/>
      <c r="AG432" s="136" t="s">
        <v>233</v>
      </c>
      <c r="AH432" s="137"/>
      <c r="AI432" s="335"/>
      <c r="AJ432" s="335"/>
      <c r="AK432" s="335"/>
      <c r="AL432" s="157"/>
      <c r="AM432" s="335"/>
      <c r="AN432" s="335"/>
      <c r="AO432" s="335"/>
      <c r="AP432" s="157"/>
      <c r="AQ432" s="250" t="s">
        <v>711</v>
      </c>
      <c r="AR432" s="201"/>
      <c r="AS432" s="136" t="s">
        <v>233</v>
      </c>
      <c r="AT432" s="137"/>
      <c r="AU432" s="201" t="s">
        <v>711</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711</v>
      </c>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711</v>
      </c>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711</v>
      </c>
      <c r="AF435" s="208"/>
      <c r="AG435" s="208"/>
      <c r="AH435" s="337"/>
      <c r="AI435" s="336" t="s">
        <v>711</v>
      </c>
      <c r="AJ435" s="208"/>
      <c r="AK435" s="208"/>
      <c r="AL435" s="208"/>
      <c r="AM435" s="336" t="s">
        <v>711</v>
      </c>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711</v>
      </c>
      <c r="AF457" s="201"/>
      <c r="AG457" s="136" t="s">
        <v>233</v>
      </c>
      <c r="AH457" s="137"/>
      <c r="AI457" s="335"/>
      <c r="AJ457" s="335"/>
      <c r="AK457" s="335"/>
      <c r="AL457" s="157"/>
      <c r="AM457" s="335"/>
      <c r="AN457" s="335"/>
      <c r="AO457" s="335"/>
      <c r="AP457" s="157"/>
      <c r="AQ457" s="250" t="s">
        <v>711</v>
      </c>
      <c r="AR457" s="201"/>
      <c r="AS457" s="136" t="s">
        <v>233</v>
      </c>
      <c r="AT457" s="137"/>
      <c r="AU457" s="201" t="s">
        <v>711</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t="s">
        <v>711</v>
      </c>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t="s">
        <v>711</v>
      </c>
      <c r="AN459" s="208"/>
      <c r="AO459" s="208"/>
      <c r="AP459" s="337"/>
      <c r="AQ459" s="336" t="s">
        <v>711</v>
      </c>
      <c r="AR459" s="208"/>
      <c r="AS459" s="208"/>
      <c r="AT459" s="337"/>
      <c r="AU459" s="208" t="s">
        <v>711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711</v>
      </c>
      <c r="AF460" s="208"/>
      <c r="AG460" s="208"/>
      <c r="AH460" s="337"/>
      <c r="AI460" s="336" t="s">
        <v>711</v>
      </c>
      <c r="AJ460" s="208"/>
      <c r="AK460" s="208"/>
      <c r="AL460" s="208"/>
      <c r="AM460" s="336" t="s">
        <v>711</v>
      </c>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9.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710</v>
      </c>
      <c r="AE702" s="342"/>
      <c r="AF702" s="342"/>
      <c r="AG702" s="379" t="s">
        <v>718</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710</v>
      </c>
      <c r="AE703" s="323"/>
      <c r="AF703" s="323"/>
      <c r="AG703" s="104" t="s">
        <v>719</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710</v>
      </c>
      <c r="AE704" s="782"/>
      <c r="AF704" s="782"/>
      <c r="AG704" s="168" t="s">
        <v>720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712</v>
      </c>
      <c r="AE705" s="714"/>
      <c r="AF705" s="714"/>
      <c r="AG705" s="128" t="s">
        <v>727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712</v>
      </c>
      <c r="AE708" s="603"/>
      <c r="AF708" s="603"/>
      <c r="AG708" s="741" t="s">
        <v>727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712</v>
      </c>
      <c r="AE709" s="323"/>
      <c r="AF709" s="323"/>
      <c r="AG709" s="104" t="s">
        <v>727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712</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712</v>
      </c>
      <c r="AE711" s="323"/>
      <c r="AF711" s="323"/>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712</v>
      </c>
      <c r="AE712" s="782"/>
      <c r="AF712" s="782"/>
      <c r="AG712" s="806" t="s">
        <v>727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345</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712</v>
      </c>
      <c r="AE713" s="323"/>
      <c r="AF713" s="662"/>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712</v>
      </c>
      <c r="AE714" s="804"/>
      <c r="AF714" s="805"/>
      <c r="AG714" s="735" t="s">
        <v>727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712</v>
      </c>
      <c r="AE715" s="603"/>
      <c r="AF715" s="655"/>
      <c r="AG715" s="741" t="s">
        <v>727</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712</v>
      </c>
      <c r="AE716" s="626"/>
      <c r="AF716" s="626"/>
      <c r="AG716" s="621" t="s">
        <v>727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712</v>
      </c>
      <c r="AE717" s="323"/>
      <c r="AF717" s="323"/>
      <c r="AG717" s="104" t="s">
        <v>727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712</v>
      </c>
      <c r="AE718" s="323"/>
      <c r="AF718" s="323"/>
      <c r="AG718" s="130" t="s">
        <v>727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2" t="s">
        <v>712</v>
      </c>
      <c r="AE719" s="603"/>
      <c r="AF719" s="603"/>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798"/>
      <c r="C726" s="811" t="s">
        <v>53</v>
      </c>
      <c r="D726" s="833"/>
      <c r="E726" s="833"/>
      <c r="F726" s="834"/>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9"/>
      <c r="B727" s="800"/>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7" t="s">
        <v>670</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hidden="1" customHeight="1" x14ac:dyDescent="0.15">
      <c r="A738" s="361" t="s">
        <v>393</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61" t="s">
        <v>392</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61" t="s">
        <v>391</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61" t="s">
        <v>390</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61" t="s">
        <v>389</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hidden="1" customHeight="1" x14ac:dyDescent="0.15">
      <c r="A743" s="361" t="s">
        <v>388</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hidden="1" customHeight="1" x14ac:dyDescent="0.15">
      <c r="A744" s="361" t="s">
        <v>387</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hidden="1" customHeight="1" x14ac:dyDescent="0.15">
      <c r="A745" s="361" t="s">
        <v>386</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hidden="1" customHeight="1" x14ac:dyDescent="0.15">
      <c r="A746" s="361" t="s">
        <v>543</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505</v>
      </c>
      <c r="B747" s="361"/>
      <c r="C747" s="361"/>
      <c r="D747" s="361"/>
      <c r="E747" s="957" t="s">
        <v>708</v>
      </c>
      <c r="F747" s="955"/>
      <c r="G747" s="955"/>
      <c r="H747" s="100" t="str">
        <f>IF(E747="","","-")</f>
        <v>-</v>
      </c>
      <c r="I747" s="955" t="s">
        <v>409</v>
      </c>
      <c r="J747" s="955"/>
      <c r="K747" s="100" t="str">
        <f>IF(I747="","","-")</f>
        <v>-</v>
      </c>
      <c r="L747" s="956">
        <v>93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382</v>
      </c>
      <c r="B787" s="628"/>
      <c r="C787" s="628"/>
      <c r="D787" s="628"/>
      <c r="E787" s="628"/>
      <c r="F787" s="629"/>
      <c r="G787" s="593" t="s">
        <v>357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5.1"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0"/>
      <c r="B792" s="631"/>
      <c r="C792" s="631"/>
      <c r="D792" s="631"/>
      <c r="E792" s="631"/>
      <c r="F792" s="632"/>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0"/>
      <c r="B793" s="631"/>
      <c r="C793" s="631"/>
      <c r="D793" s="631"/>
      <c r="E793" s="631"/>
      <c r="F793" s="632"/>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0"/>
      <c r="B794" s="631"/>
      <c r="C794" s="631"/>
      <c r="D794" s="631"/>
      <c r="E794" s="631"/>
      <c r="F794" s="632"/>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0"/>
      <c r="B795" s="631"/>
      <c r="C795" s="631"/>
      <c r="D795" s="631"/>
      <c r="E795" s="631"/>
      <c r="F795" s="632"/>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3" t="s">
        <v>730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729</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35.1"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5.1" customHeight="1" x14ac:dyDescent="0.15">
      <c r="A845" s="370">
        <v>1</v>
      </c>
      <c r="B845" s="370">
        <v>1</v>
      </c>
      <c r="C845" s="358"/>
      <c r="D845" s="343"/>
      <c r="E845" s="343"/>
      <c r="F845" s="343"/>
      <c r="G845" s="343"/>
      <c r="H845" s="343"/>
      <c r="I845" s="343"/>
      <c r="J845" s="344"/>
      <c r="K845" s="345"/>
      <c r="L845" s="345"/>
      <c r="M845" s="345"/>
      <c r="N845" s="345"/>
      <c r="O845" s="345"/>
      <c r="P845" s="359"/>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6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60"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60" hidden="1" customHeight="1" x14ac:dyDescent="0.15">
      <c r="A944" s="370">
        <v>1</v>
      </c>
      <c r="B944" s="370">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90">
    <cfRule type="expression" dxfId="2795" priority="13895">
      <formula>IF(RIGHT(TEXT(Y790,"0.#"),1)=".",FALSE,TRUE)</formula>
    </cfRule>
    <cfRule type="expression" dxfId="2794" priority="13896">
      <formula>IF(RIGHT(TEXT(Y790,"0.#"),1)=".",TRUE,FALSE)</formula>
    </cfRule>
  </conditionalFormatting>
  <conditionalFormatting sqref="Y799">
    <cfRule type="expression" dxfId="2793" priority="13891">
      <formula>IF(RIGHT(TEXT(Y799,"0.#"),1)=".",FALSE,TRUE)</formula>
    </cfRule>
    <cfRule type="expression" dxfId="2792" priority="13892">
      <formula>IF(RIGHT(TEXT(Y799,"0.#"),1)=".",TRUE,FALSE)</formula>
    </cfRule>
  </conditionalFormatting>
  <conditionalFormatting sqref="Y830:Y837 Y828 Y817:Y824 Y815 Y804:Y811 Y802">
    <cfRule type="expression" dxfId="2791" priority="13673">
      <formula>IF(RIGHT(TEXT(Y802,"0.#"),1)=".",FALSE,TRUE)</formula>
    </cfRule>
    <cfRule type="expression" dxfId="2790" priority="13674">
      <formula>IF(RIGHT(TEXT(Y802,"0.#"),1)=".",TRUE,FALSE)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91:Y798 Y789">
    <cfRule type="expression" dxfId="2783" priority="13697">
      <formula>IF(RIGHT(TEXT(Y789,"0.#"),1)=".",FALSE,TRUE)</formula>
    </cfRule>
    <cfRule type="expression" dxfId="2782" priority="13698">
      <formula>IF(RIGHT(TEXT(Y789,"0.#"),1)=".",TRUE,FALSE)</formula>
    </cfRule>
  </conditionalFormatting>
  <conditionalFormatting sqref="AU790">
    <cfRule type="expression" dxfId="2781" priority="13695">
      <formula>IF(RIGHT(TEXT(AU790,"0.#"),1)=".",FALSE,TRUE)</formula>
    </cfRule>
    <cfRule type="expression" dxfId="2780" priority="13696">
      <formula>IF(RIGHT(TEXT(AU790,"0.#"),1)=".",TRUE,FALSE)</formula>
    </cfRule>
  </conditionalFormatting>
  <conditionalFormatting sqref="AU799">
    <cfRule type="expression" dxfId="2779" priority="13693">
      <formula>IF(RIGHT(TEXT(AU799,"0.#"),1)=".",FALSE,TRUE)</formula>
    </cfRule>
    <cfRule type="expression" dxfId="2778" priority="13694">
      <formula>IF(RIGHT(TEXT(AU799,"0.#"),1)=".",TRUE,FALSE)</formula>
    </cfRule>
  </conditionalFormatting>
  <conditionalFormatting sqref="AU791:AU798 AU789">
    <cfRule type="expression" dxfId="2777" priority="13691">
      <formula>IF(RIGHT(TEXT(AU789,"0.#"),1)=".",FALSE,TRUE)</formula>
    </cfRule>
    <cfRule type="expression" dxfId="2776" priority="13692">
      <formula>IF(RIGHT(TEXT(AU789,"0.#"),1)=".",TRUE,FALSE)</formula>
    </cfRule>
  </conditionalFormatting>
  <conditionalFormatting sqref="Y829 Y816 Y803">
    <cfRule type="expression" dxfId="2775" priority="13677">
      <formula>IF(RIGHT(TEXT(Y803,"0.#"),1)=".",FALSE,TRUE)</formula>
    </cfRule>
    <cfRule type="expression" dxfId="2774" priority="13678">
      <formula>IF(RIGHT(TEXT(Y803,"0.#"),1)=".",TRUE,FALSE)</formula>
    </cfRule>
  </conditionalFormatting>
  <conditionalFormatting sqref="Y838 Y825 Y812">
    <cfRule type="expression" dxfId="2773" priority="13675">
      <formula>IF(RIGHT(TEXT(Y812,"0.#"),1)=".",FALSE,TRUE)</formula>
    </cfRule>
    <cfRule type="expression" dxfId="2772" priority="13676">
      <formula>IF(RIGHT(TEXT(Y812,"0.#"),1)=".",TRUE,FALSE)</formula>
    </cfRule>
  </conditionalFormatting>
  <conditionalFormatting sqref="AU829 AU816 AU803">
    <cfRule type="expression" dxfId="2771" priority="13671">
      <formula>IF(RIGHT(TEXT(AU803,"0.#"),1)=".",FALSE,TRUE)</formula>
    </cfRule>
    <cfRule type="expression" dxfId="2770" priority="13672">
      <formula>IF(RIGHT(TEXT(AU803,"0.#"),1)=".",TRUE,FALSE)</formula>
    </cfRule>
  </conditionalFormatting>
  <conditionalFormatting sqref="AU838 AU825 AU812">
    <cfRule type="expression" dxfId="2769" priority="13669">
      <formula>IF(RIGHT(TEXT(AU812,"0.#"),1)=".",FALSE,TRUE)</formula>
    </cfRule>
    <cfRule type="expression" dxfId="2768" priority="13670">
      <formula>IF(RIGHT(TEXT(AU812,"0.#"),1)=".",TRUE,FALSE)</formula>
    </cfRule>
  </conditionalFormatting>
  <conditionalFormatting sqref="AU830:AU837 AU828 AU817:AU824 AU815 AU804:AU811 AU802">
    <cfRule type="expression" dxfId="2767" priority="13667">
      <formula>IF(RIGHT(TEXT(AU802,"0.#"),1)=".",FALSE,TRUE)</formula>
    </cfRule>
    <cfRule type="expression" dxfId="2766" priority="13668">
      <formula>IF(RIGHT(TEXT(AU802,"0.#"),1)=".",TRUE,FALSE)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Q119">
    <cfRule type="expression" dxfId="2583" priority="13161">
      <formula>IF(RIGHT(TEXT(AQ119,"0.#"),1)=".",FALSE,TRUE)</formula>
    </cfRule>
    <cfRule type="expression" dxfId="2582" priority="13162">
      <formula>IF(RIGHT(TEXT(AQ119,"0.#"),1)=".",TRUE,FALSE)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Q122">
    <cfRule type="expression" dxfId="2579" priority="13147">
      <formula>IF(RIGHT(TEXT(AQ122,"0.#"),1)=".",FALSE,TRUE)</formula>
    </cfRule>
    <cfRule type="expression" dxfId="2578" priority="13148">
      <formula>IF(RIGHT(TEXT(AQ122,"0.#"),1)=".",TRUE,FALSE)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74">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E120 AM120">
    <cfRule type="expression" dxfId="713" priority="13">
      <formula>IF(RIGHT(TEXT(AE120,"0.#"),1)=".",FALSE,TRUE)</formula>
    </cfRule>
    <cfRule type="expression" dxfId="712" priority="14">
      <formula>IF(RIGHT(TEXT(AE120,"0.#"),1)=".",TRUE,FALSE)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t="s">
        <v>710</v>
      </c>
      <c r="C24" s="13" t="str">
        <f t="shared" si="9"/>
        <v>統計改革</v>
      </c>
      <c r="D24" s="13" t="str">
        <f>IF(C24="",D23,IF(D23&lt;&gt;"",CONCATENATE(D23,"、",C24),C24))</f>
        <v>統計改革</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386</v>
      </c>
      <c r="AF2" s="1027"/>
      <c r="AG2" s="1027"/>
      <c r="AH2" s="1027"/>
      <c r="AI2" s="1027" t="s">
        <v>408</v>
      </c>
      <c r="AJ2" s="1027"/>
      <c r="AK2" s="1027"/>
      <c r="AL2" s="556"/>
      <c r="AM2" s="1027" t="s">
        <v>505</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386</v>
      </c>
      <c r="AF9" s="1027"/>
      <c r="AG9" s="1027"/>
      <c r="AH9" s="1027"/>
      <c r="AI9" s="1027" t="s">
        <v>408</v>
      </c>
      <c r="AJ9" s="1027"/>
      <c r="AK9" s="1027"/>
      <c r="AL9" s="556"/>
      <c r="AM9" s="1027" t="s">
        <v>505</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386</v>
      </c>
      <c r="AF16" s="1027"/>
      <c r="AG16" s="1027"/>
      <c r="AH16" s="1027"/>
      <c r="AI16" s="1027" t="s">
        <v>408</v>
      </c>
      <c r="AJ16" s="1027"/>
      <c r="AK16" s="1027"/>
      <c r="AL16" s="556"/>
      <c r="AM16" s="1027" t="s">
        <v>505</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386</v>
      </c>
      <c r="AF23" s="1027"/>
      <c r="AG23" s="1027"/>
      <c r="AH23" s="1027"/>
      <c r="AI23" s="1027" t="s">
        <v>408</v>
      </c>
      <c r="AJ23" s="1027"/>
      <c r="AK23" s="1027"/>
      <c r="AL23" s="556"/>
      <c r="AM23" s="1027" t="s">
        <v>505</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386</v>
      </c>
      <c r="AF30" s="1027"/>
      <c r="AG30" s="1027"/>
      <c r="AH30" s="1027"/>
      <c r="AI30" s="1027" t="s">
        <v>408</v>
      </c>
      <c r="AJ30" s="1027"/>
      <c r="AK30" s="1027"/>
      <c r="AL30" s="556"/>
      <c r="AM30" s="1027" t="s">
        <v>505</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386</v>
      </c>
      <c r="AF37" s="1027"/>
      <c r="AG37" s="1027"/>
      <c r="AH37" s="1027"/>
      <c r="AI37" s="1027" t="s">
        <v>408</v>
      </c>
      <c r="AJ37" s="1027"/>
      <c r="AK37" s="1027"/>
      <c r="AL37" s="556"/>
      <c r="AM37" s="1027" t="s">
        <v>505</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386</v>
      </c>
      <c r="AF44" s="1027"/>
      <c r="AG44" s="1027"/>
      <c r="AH44" s="1027"/>
      <c r="AI44" s="1027" t="s">
        <v>408</v>
      </c>
      <c r="AJ44" s="1027"/>
      <c r="AK44" s="1027"/>
      <c r="AL44" s="556"/>
      <c r="AM44" s="1027" t="s">
        <v>505</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386</v>
      </c>
      <c r="AF51" s="1027"/>
      <c r="AG51" s="1027"/>
      <c r="AH51" s="1027"/>
      <c r="AI51" s="1027" t="s">
        <v>408</v>
      </c>
      <c r="AJ51" s="1027"/>
      <c r="AK51" s="1027"/>
      <c r="AL51" s="556"/>
      <c r="AM51" s="1027" t="s">
        <v>505</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386</v>
      </c>
      <c r="AF58" s="1027"/>
      <c r="AG58" s="1027"/>
      <c r="AH58" s="1027"/>
      <c r="AI58" s="1027" t="s">
        <v>408</v>
      </c>
      <c r="AJ58" s="1027"/>
      <c r="AK58" s="1027"/>
      <c r="AL58" s="556"/>
      <c r="AM58" s="1027" t="s">
        <v>505</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386</v>
      </c>
      <c r="AF65" s="1027"/>
      <c r="AG65" s="1027"/>
      <c r="AH65" s="1027"/>
      <c r="AI65" s="1027" t="s">
        <v>408</v>
      </c>
      <c r="AJ65" s="1027"/>
      <c r="AK65" s="1027"/>
      <c r="AL65" s="556"/>
      <c r="AM65" s="1027" t="s">
        <v>505</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那須 久美子(nasu-kumiko)</dc:creator>
  <cp:lastModifiedBy>会計課予算班　伊藤 輝(itou-akira01)</cp:lastModifiedBy>
  <cp:lastPrinted>2021-05-18T04:15:35Z</cp:lastPrinted>
  <dcterms:created xsi:type="dcterms:W3CDTF">2012-03-13T00:50:25Z</dcterms:created>
  <dcterms:modified xsi:type="dcterms:W3CDTF">2021-09-08T10:50:48Z</dcterms:modified>
</cp:coreProperties>
</file>