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既存：登録済み）\R4新規\"/>
    </mc:Choice>
  </mc:AlternateContent>
  <bookViews>
    <workbookView xWindow="20370" yWindow="-4755"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645" i="3"/>
  <c r="AY417" i="3"/>
  <c r="AY369" i="3"/>
  <c r="AY25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<sst xmlns="http://schemas.openxmlformats.org/spreadsheetml/2006/main" count="3116" uniqueCount="756">
  <si>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</si>
  <si>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</si>
  <si>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</si>
  <si>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</si>
  <si>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</si>
  <si>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</si>
  <si>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</si>
  <si>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</si>
  <si>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</si>
  <si>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</si>
  <si>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</si>
  <si>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</si>
  <si>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</si>
  <si>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</si>
  <si>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</si>
  <si>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</si>
  <si>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</si>
  <si>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</si>
  <si>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</si>
  <si>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</si>
  <si>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</si>
  <si>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</si>
  <si>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</si>
  <si>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</si>
  <si>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</si>
  <si>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</si>
  <si>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</si>
  <si>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</si>
  <si>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</si>
  <si>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</si>
  <si>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</si>
  <si>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</si>
  <si>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</si>
  <si>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</si>
  <si>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</si>
  <si>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</si>
  <si>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</si>
  <si>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</si>
  <si>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</si>
  <si>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</si>
  <si>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</si>
  <si>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</si>
  <si>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</si>
  <si>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</si>
  <si>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</si>
  <si>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</si>
  <si>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</si>
  <si>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</si>
  <si>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</si>
  <si>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</si>
  <si>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</si>
  <si>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</si>
  <si>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</si>
  <si>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</si>
  <si>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</si>
  <si>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</si>
  <si>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</si>
  <si>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</si>
  <si>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</si>
  <si>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</si>
  <si>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</si>
  <si>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</si>
  <si>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</si>
  <si>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</si>
  <si>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</si>
  <si>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</si>
  <si>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</si>
  <si>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</si>
  <si>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</si>
  <si>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</si>
  <si>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</si>
  <si>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</si>
  <si>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</si>
  <si>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</si>
  <si>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</si>
  <si>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</si>
  <si>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</si>
  <si>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</si>
  <si>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</si>
  <si>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</si>
  <si>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</si>
  <si>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</si>
  <si>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</si>
  <si>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</si>
  <si>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</si>
  <si>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</si>
  <si>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</si>
  <si>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</si>
  <si>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</si>
  <si>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</si>
  <si>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</si>
  <si>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</si>
  <si>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</si>
  <si>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</si>
  <si>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</si>
  <si>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</si>
  <si>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</si>
  <si>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</si>
  <si>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</si>
  <si>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</si>
  <si>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</si>
  <si>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</si>
  <si>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</si>
  <si>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</si>
  <si>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</si>
  <si>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</si>
  <si>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</si>
  <si>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</si>
  <si>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</si>
  <si>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</si>
  <si>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</si>
  <si>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</si>
  <si>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</si>
  <si>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</si>
  <si>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</si>
  <si>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</si>
  <si>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</si>
  <si>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</si>
  <si>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</si>
  <si>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</si>
  <si>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</si>
  <si>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</si>
  <si>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</si>
  <si>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</si>
  <si>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</si>
  <si>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</si>
  <si>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</si>
  <si>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</si>
  <si>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</si>
  <si>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</si>
  <si>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</si>
  <si>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</si>
  <si>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</si>
  <si>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</si>
  <si>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</si>
  <si>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</si>
  <si>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</si>
  <si>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</si>
  <si>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</si>
  <si>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</si>
  <si>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</si>
  <si>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</si>
  <si>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</si>
  <si>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</si>
  <si>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</si>
  <si>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</si>
  <si>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</si>
  <si>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</si>
  <si>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</si>
  <si>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</si>
  <si>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</si>
  <si>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</si>
  <si>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</si>
  <si>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</si>
  <si>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</si>
  <si>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</si>
  <si>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</si>
  <si>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</si>
  <si>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</si>
  <si>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</si>
  <si>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</si>
  <si>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</si>
  <si>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</si>
  <si>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</si>
  <si>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</si>
  <si>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</si>
  <si>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</si>
  <si>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</si>
  <si>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</si>
  <si>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</si>
  <si>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</si>
  <si>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</si>
  <si>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</si>
  <si>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</si>
  <si>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</si>
  <si>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</si>
  <si>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</si>
  <si>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</si>
  <si>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</si>
  <si>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</si>
  <si>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</si>
  <si>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</si>
  <si>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</si>
  <si>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</si>
  <si>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</si>
  <si>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</si>
  <si>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</si>
  <si>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</si>
  <si>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</si>
  <si>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</si>
  <si>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</si>
  <si>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</si>
  <si>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</si>
  <si>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</si>
  <si>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</si>
  <si>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</si>
  <si>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</si>
  <si>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</si>
  <si>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</si>
  <si>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</si>
  <si>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</si>
  <si>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</si>
  <si>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</si>
  <si>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</si>
  <si>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</si>
  <si>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</si>
  <si>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</si>
  <si>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</si>
  <si>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</si>
  <si>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</si>
  <si>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</si>
  <si>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</si>
  <si>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</si>
  <si>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</si>
  <si>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</si>
  <si>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</si>
  <si>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</si>
  <si>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</si>
  <si>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</si>
  <si>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</si>
  <si>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</si>
  <si>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</si>
  <si>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</si>
  <si>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</si>
  <si>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</si>
  <si>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</si>
  <si>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</si>
  <si>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</si>
  <si>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</si>
  <si>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</si>
  <si>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</si>
  <si>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</si>
  <si>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</si>
  <si>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</si>
  <si>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</si>
  <si>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</si>
  <si>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</si>
  <si>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</si>
  <si>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</si>
  <si>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</si>
  <si>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</si>
  <si>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</si>
  <si>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</si>
  <si>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</si>
  <si>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</si>
  <si>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</si>
  <si>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</si>
  <si>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</si>
  <si>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</si>
  <si>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</si>
  <si>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</si>
  <si>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</si>
  <si>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</si>
  <si>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</si>
  <si>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</si>
  <si>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</si>
  <si>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</si>
  <si>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</si>
  <si>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</si>
  <si>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</si>
  <si>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</si>
  <si>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</si>
  <si>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</si>
  <si>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</si>
  <si>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</si>
  <si>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</si>
  <si>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</si>
  <si>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</si>
  <si>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</si>
  <si>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</si>
  <si>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</si>
  <si>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</si>
  <si>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</si>
  <si>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</si>
  <si>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</si>
  <si>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</si>
  <si>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</si>
  <si>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</si>
  <si>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</si>
  <si>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</si>
  <si>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</si>
  <si>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</si>
  <si>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</si>
  <si>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</si>
  <si>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</si>
  <si>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</si>
  <si>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</si>
  <si>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</si>
  <si>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</si>
  <si>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</si>
  <si>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</si>
  <si>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</si>
  <si>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</si>
  <si>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</si>
  <si>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</si>
  <si>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</si>
  <si>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</si>
  <si>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</si>
  <si>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</si>
  <si>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</si>
  <si>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</si>
  <si>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</si>
  <si>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</si>
  <si>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</si>
  <si>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</si>
  <si>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</si>
  <si>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</si>
  <si>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</si>
  <si>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</si>
  <si>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</si>
  <si>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</si>
  <si>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</si>
  <si>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</si>
  <si>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</si>
  <si>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</si>
  <si>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</si>
  <si>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</si>
  <si>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</si>
  <si>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</si>
  <si>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</si>
  <si>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</si>
  <si>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</si>
  <si>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</si>
  <si>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</si>
  <si>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</si>
  <si>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</si>
  <si>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</si>
  <si>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</si>
  <si>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</si>
  <si>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</si>
  <si>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</si>
  <si>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</si>
  <si>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</si>
  <si>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</si>
  <si>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</si>
  <si>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</si>
  <si>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</si>
  <si>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</si>
  <si>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</si>
  <si>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</si>
  <si>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</si>
  <si>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</si>
  <si>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</si>
  <si>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</si>
  <si>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</si>
  <si>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</si>
  <si>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</si>
  <si>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</si>
  <si>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</si>
  <si>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</si>
  <si>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</si>
  <si>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</si>
  <si>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</si>
  <si>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</si>
  <si>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</si>
  <si>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</si>
  <si>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</si>
  <si>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</si>
  <si>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</si>
  <si>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</si>
  <si>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</si>
  <si>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</si>
  <si>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</si>
  <si>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</si>
  <si>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</si>
  <si>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</si>
  <si>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</si>
  <si>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</si>
  <si>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</si>
  <si>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</si>
  <si>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</si>
  <si>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</si>
  <si>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</si>
  <si>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</si>
  <si>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</si>
  <si>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</si>
  <si>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</si>
  <si>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</si>
  <si>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</si>
  <si>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</si>
  <si>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</si>
  <si>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</si>
  <si>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</si>
  <si>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</si>
  <si>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</si>
  <si>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</si>
  <si>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</si>
  <si>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</si>
  <si>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</si>
  <si>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</si>
  <si>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</si>
  <si>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</si>
  <si>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</si>
  <si>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</si>
  <si>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</si>
  <si>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</si>
  <si>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</si>
  <si>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</si>
  <si>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</si>
  <si>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</si>
  <si>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</si>
  <si>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</si>
  <si>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</si>
  <si>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</si>
  <si>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</si>
  <si>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</si>
  <si>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</si>
  <si>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</si>
  <si>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</si>
  <si>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</si>
  <si>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</si>
  <si>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</si>
  <si>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</si>
  <si>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</si>
  <si>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</si>
  <si>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</si>
  <si>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</si>
  <si>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</si>
  <si>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</si>
  <si>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</si>
  <si>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</si>
  <si>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</si>
  <si>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</si>
  <si>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</si>
  <si>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</si>
  <si>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</si>
  <si>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</si>
  <si>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</si>
  <si>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</si>
  <si>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</si>
  <si>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</si>
  <si>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</si>
  <si>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</si>
  <si>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</si>
  <si>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</si>
  <si>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</si>
  <si>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</si>
  <si>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</si>
  <si>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</si>
  <si>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</si>
  <si>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</si>
  <si>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</si>
  <si>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</si>
  <si>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</si>
  <si>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</si>
  <si>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</si>
  <si>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</si>
  <si>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</si>
  <si>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</si>
  <si>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</si>
  <si>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</si>
  <si>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</si>
  <si>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</si>
  <si>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</si>
  <si>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</si>
  <si>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</si>
  <si>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</si>
  <si>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</si>
  <si>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</si>
  <si>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</si>
  <si>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</si>
  <si>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</si>
  <si>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</si>
  <si>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</si>
  <si>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</si>
  <si>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</si>
  <si>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</si>
  <si>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</si>
  <si>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</si>
  <si>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</si>
  <si>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</si>
  <si>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</si>
  <si>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</si>
  <si>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</si>
  <si>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</si>
  <si>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</si>
  <si>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</si>
  <si>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</si>
  <si>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</si>
  <si>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</si>
  <si>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</si>
  <si>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</si>
  <si>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</si>
  <si>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</si>
  <si>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</si>
  <si>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</si>
  <si>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</si>
  <si>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</si>
  <si>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</si>
  <si>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</si>
  <si>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</si>
  <si>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</si>
  <si>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</si>
  <si>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</si>
  <si>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</si>
  <si>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</si>
  <si>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</si>
  <si>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</si>
  <si>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</si>
  <si>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</si>
  <si>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</si>
  <si>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</si>
  <si>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</si>
  <si>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</si>
  <si>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</si>
  <si>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</si>
  <si>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</si>
  <si>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</si>
  <si>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</si>
  <si>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</si>
  <si>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</si>
  <si>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</si>
  <si>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</si>
  <si>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</si>
  <si>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</si>
  <si>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</si>
  <si>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</si>
  <si>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</si>
  <si>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</si>
  <si>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</si>
  <si>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</si>
  <si>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</si>
  <si>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</si>
  <si>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</si>
  <si>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</si>
  <si>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</si>
  <si>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</si>
  <si>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</si>
  <si>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</si>
  <si>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</si>
  <si>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</si>
  <si>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</si>
  <si>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</si>
  <si>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</si>
  <si>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</si>
  <si>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</si>
  <si>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</si>
  <si>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</si>
  <si>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</si>
  <si>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</si>
  <si>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</si>
  <si>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</si>
  <si>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</si>
  <si>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</si>
  <si>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</si>
  <si>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</si>
  <si>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</si>
  <si>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</si>
  <si>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</si>
  <si>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</si>
  <si>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</si>
  <si>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</si>
  <si>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</si>
  <si>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</si>
  <si>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</si>
  <si>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</si>
  <si>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</si>
  <si>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</si>
  <si>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</si>
  <si>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</si>
  <si>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</si>
  <si>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</si>
  <si>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</si>
  <si>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</si>
  <si>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</si>
  <si>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</si>
  <si>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</si>
  <si>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</si>
  <si>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</si>
  <si>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</si>
  <si>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</si>
  <si>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</si>
  <si>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</si>
  <si>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</si>
  <si>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</si>
  <si>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</si>
  <si>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</si>
  <si>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</si>
  <si>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</si>
  <si>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</si>
  <si>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</si>
  <si>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</si>
  <si>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</si>
  <si>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</si>
  <si>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</si>
  <si>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</si>
  <si>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</si>
  <si>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</si>
  <si>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</si>
  <si>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</si>
  <si>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</si>
  <si>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</si>
  <si>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</si>
  <si>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</si>
  <si>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</si>
  <si>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</si>
  <si>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</si>
  <si>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</si>
  <si>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</si>
  <si>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</si>
  <si>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</si>
  <si>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</si>
  <si>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</si>
  <si>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</si>
  <si>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</si>
  <si>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</si>
  <si>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</si>
  <si>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</si>
  <si>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</si>
  <si>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</si>
  <si>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</si>
  <si>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</si>
  <si>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</si>
  <si>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</si>
  <si>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</si>
  <si>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</si>
  <si>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</si>
  <si>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</si>
  <si>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</si>
  <si>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</si>
  <si>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</si>
  <si>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</si>
  <si>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</si>
  <si>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</si>
  <si>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</si>
  <si>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</si>
  <si>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</si>
  <si>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</si>
  <si>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</si>
  <si>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</si>
  <si>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</si>
  <si>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</si>
  <si>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</si>
  <si>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</si>
  <si>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</si>
  <si>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</si>
  <si>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</si>
  <si>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</si>
  <si>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</si>
  <si>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</si>
  <si>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</si>
  <si>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</si>
  <si>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</si>
  <si>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</si>
  <si>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</si>
  <si>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</si>
  <si>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</si>
  <si>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</si>
  <si>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</si>
  <si>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</si>
  <si>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</si>
  <si>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</si>
  <si>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</si>
  <si>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</si>
  <si>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</si>
  <si>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</si>
  <si>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</si>
  <si>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</si>
  <si>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</si>
  <si>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</si>
  <si>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</si>
  <si>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</si>
  <si>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</si>
  <si>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</si>
  <si>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</si>
  <si>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</si>
  <si>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</si>
  <si>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</si>
  <si>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</si>
  <si>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</si>
  <si>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</si>
  <si>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</si>
  <si>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</si>
  <si>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</si>
  <si>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</si>
  <si>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</si>
  <si>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</si>
  <si>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</si>
  <si>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</si>
  <si>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</si>
  <si>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</si>
  <si>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</si>
  <si>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</si>
  <si>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</si>
  <si>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</si>
  <si>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</si>
  <si>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</si>
  <si>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</si>
  <si>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</si>
  <si>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</si>
  <si>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</si>
  <si>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</si>
  <si>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</si>
  <si>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</si>
  <si>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</si>
  <si>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</si>
  <si>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</si>
  <si>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</si>
  <si>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</si>
  <si>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</si>
  <si>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</si>
  <si>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</si>
  <si>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</si>
  <si>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</si>
  <si>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</si>
  <si>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</si>
  <si>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</si>
  <si>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</si>
  <si>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</si>
  <si>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</si>
  <si>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</si>
  <si>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</si>
  <si>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</si>
  <si>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</si>
  <si>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t>
    <phoneticPr fontId="5"/>
  </si>
  <si>
    <t>総務部会計課</t>
    <phoneticPr fontId="5"/>
  </si>
  <si>
    <t>新津　幸義</t>
    <phoneticPr fontId="5"/>
  </si>
  <si>
    <t>○</t>
  </si>
  <si>
    <t>-</t>
    <phoneticPr fontId="5"/>
  </si>
  <si>
    <t>試験研究費</t>
    <rPh sb="0" eb="2">
      <t>シケン</t>
    </rPh>
    <rPh sb="2" eb="5">
      <t>ケンキュウヒ</t>
    </rPh>
    <phoneticPr fontId="5"/>
  </si>
  <si>
    <t>‐</t>
  </si>
  <si>
    <t>厚労</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</si>
  <si>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</si>
  <si>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</si>
  <si>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</si>
  <si>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</si>
  <si>
    <t>平均3.5点以上</t>
  </si>
  <si>
    <t>高確信「保健医療情報」基盤機能強化事業</t>
    <phoneticPr fontId="5"/>
  </si>
  <si>
    <t>-</t>
    <phoneticPr fontId="5"/>
  </si>
  <si>
    <t>科学技術・イノベーション基本計画（令和3年3月26日閣議決定）https://www8.cao.go.jp/cstp/kihonkeikaku/6honbun.pdf（60頁）
具体的な取組目標：2023年度までに体系的なメタデータの付与を進め、メタデータを検索可能な体制を構築する。</t>
    <phoneticPr fontId="5"/>
  </si>
  <si>
    <t>資料の修復・電子化を進め公開し資料にメタデータを付与する。</t>
    <rPh sb="0" eb="2">
      <t>シリョウ</t>
    </rPh>
    <rPh sb="3" eb="5">
      <t>シュウフク</t>
    </rPh>
    <rPh sb="6" eb="9">
      <t>デンシカ</t>
    </rPh>
    <rPh sb="10" eb="11">
      <t>スス</t>
    </rPh>
    <rPh sb="12" eb="14">
      <t>コウカイ</t>
    </rPh>
    <rPh sb="15" eb="17">
      <t>シリョウ</t>
    </rPh>
    <rPh sb="24" eb="26">
      <t>フヨ</t>
    </rPh>
    <phoneticPr fontId="5"/>
  </si>
  <si>
    <t>科学技術・イノベーション基本計画（令和3年3月26日閣議決定）</t>
    <phoneticPr fontId="5"/>
  </si>
  <si>
    <t>責任ある国立の医学図書館の中心的位置づけになるとともに、公衆衛生・保健医療に関する資料を収集し、資料の電子化と公開を進め保健医療施策を支援する情報基盤を構築する。国内に他施設での資料所蔵が無い資料の修復・電子化を優先し、その次に国内に２～３館しか所蔵が無く、公開されていない資料を優先する。</t>
    <rPh sb="81" eb="83">
      <t>コクナイ</t>
    </rPh>
    <phoneticPr fontId="5"/>
  </si>
  <si>
    <t>国立の医学図書館の中心的位置づけになるとともに、公衆衛生・保健医療に関する資料を収集し、資料の電子化と公開を進め保健医療施策を支援する情報基盤を構築する。</t>
    <phoneticPr fontId="5"/>
  </si>
  <si>
    <t>科学技術・イノベーション基本計画（令和3年3月26日閣議決定）https://www8.cao.go.jp/cstp/kihonkeikaku/6honbun.pdf（60頁）：メタデータをEBPM（Evidence-based Policy Making）に活用する。</t>
    <rPh sb="130" eb="132">
      <t>カツヨウ</t>
    </rPh>
    <phoneticPr fontId="5"/>
  </si>
  <si>
    <t>公開資料のダウンロード数をカウントして、年間公開資料の５０％のダウンロードを目標とする。</t>
    <rPh sb="0" eb="2">
      <t>コウカイ</t>
    </rPh>
    <rPh sb="2" eb="4">
      <t>シリョウ</t>
    </rPh>
    <rPh sb="11" eb="12">
      <t>スウ</t>
    </rPh>
    <rPh sb="20" eb="22">
      <t>ネンカン</t>
    </rPh>
    <rPh sb="22" eb="24">
      <t>コウカイ</t>
    </rPh>
    <rPh sb="24" eb="26">
      <t>シリョウ</t>
    </rPh>
    <rPh sb="38" eb="40">
      <t>モクヒョウ</t>
    </rPh>
    <phoneticPr fontId="5"/>
  </si>
  <si>
    <t>50冊資料の修復・電子化・公開を進め、資料にメタデータを付与する（毎年、30～50冊を目指す）</t>
    <rPh sb="2" eb="3">
      <t>サツ</t>
    </rPh>
    <rPh sb="16" eb="17">
      <t>スス</t>
    </rPh>
    <rPh sb="33" eb="35">
      <t>マイトシ</t>
    </rPh>
    <rPh sb="41" eb="42">
      <t>サツ</t>
    </rPh>
    <rPh sb="43" eb="45">
      <t>メザ</t>
    </rPh>
    <phoneticPr fontId="5"/>
  </si>
  <si>
    <t>-</t>
    <phoneticPr fontId="5"/>
  </si>
  <si>
    <t>令和４年度新規要求事業
新たな成長推進枠：24</t>
    <phoneticPr fontId="5"/>
  </si>
  <si>
    <t>X：当該年度執行額／Y：資料の修復・電子化を進め公開し資料にメタデータを付与した件数　　　　　　　　</t>
    <phoneticPr fontId="5"/>
  </si>
  <si>
    <t>資料の修復・電子化を進め公開し資料にメタデータを付与した件数</t>
    <rPh sb="28" eb="30">
      <t>ケンスウ</t>
    </rPh>
    <phoneticPr fontId="5"/>
  </si>
  <si>
    <t>円</t>
    <phoneticPr fontId="5"/>
  </si>
  <si>
    <t>X/Y</t>
    <phoneticPr fontId="5"/>
  </si>
  <si>
    <t>件</t>
    <rPh sb="0" eb="1">
      <t>ケン</t>
    </rPh>
    <phoneticPr fontId="5"/>
  </si>
  <si>
    <t>国立の医学図書館の中心的位置づけになるとともに、公衆衛生・保健医療に関する資料を収集し、資料の電子化と公開を進め保健医療施策を支援する情報基盤を構築する。</t>
    <phoneticPr fontId="5"/>
  </si>
  <si>
    <t>科学院の政策に基づく事業として位置づけられ、優先度の高いものとなっている。</t>
    <phoneticPr fontId="5"/>
  </si>
  <si>
    <t>国立の医学図書館の中心的位置づけになるとともに、公衆衛生・保健医療に関する資料を収集し、資料の電子化と公開を進め保健医療施策を支援する情報基盤を構築するものであり、国費を投入して実施すべきである。</t>
    <phoneticPr fontId="5"/>
  </si>
  <si>
    <t>科学院で保管している重要な資料であり、地方自治体や民間等に委ねるのは困難である。</t>
    <rPh sb="4" eb="6">
      <t>ホカン</t>
    </rPh>
    <rPh sb="10" eb="12">
      <t>ジュウヨウ</t>
    </rPh>
    <rPh sb="13" eb="15">
      <t>シリョウ</t>
    </rPh>
    <phoneticPr fontId="5"/>
  </si>
  <si>
    <t>資料のメタデータ登録を行い検索可能な状態にする</t>
    <rPh sb="0" eb="2">
      <t>シリョウ</t>
    </rPh>
    <rPh sb="8" eb="10">
      <t>トウロク</t>
    </rPh>
    <rPh sb="11" eb="12">
      <t>オコナ</t>
    </rPh>
    <rPh sb="13" eb="15">
      <t>ケンサク</t>
    </rPh>
    <rPh sb="15" eb="17">
      <t>カノウ</t>
    </rPh>
    <rPh sb="18" eb="20">
      <t>ジョウタイ</t>
    </rPh>
    <phoneticPr fontId="5"/>
  </si>
  <si>
    <t>100件の資料のメタデータ登録を行い検索可能な状態にする</t>
    <rPh sb="3" eb="4">
      <t>ケン</t>
    </rPh>
    <phoneticPr fontId="5"/>
  </si>
  <si>
    <t>資料のメタデータ登録を行い検索可能な状態にしてアクセスログの解析が出来る状態とする。</t>
    <rPh sb="0" eb="2">
      <t>シリョウ</t>
    </rPh>
    <rPh sb="8" eb="10">
      <t>トウロク</t>
    </rPh>
    <rPh sb="11" eb="12">
      <t>オコナ</t>
    </rPh>
    <rPh sb="13" eb="15">
      <t>ケンサク</t>
    </rPh>
    <rPh sb="15" eb="17">
      <t>カノウ</t>
    </rPh>
    <rPh sb="18" eb="20">
      <t>ジョウタイ</t>
    </rPh>
    <rPh sb="30" eb="32">
      <t>カイセキ</t>
    </rPh>
    <rPh sb="33" eb="35">
      <t>デキ</t>
    </rPh>
    <rPh sb="36" eb="38">
      <t>ジョウタイ</t>
    </rPh>
    <phoneticPr fontId="5"/>
  </si>
  <si>
    <t>資料のメタデータ登録を行い検索可能な状態にした件数</t>
    <rPh sb="23" eb="25">
      <t>ケンスウ</t>
    </rPh>
    <phoneticPr fontId="5"/>
  </si>
  <si>
    <t>X：当該年度執行額／Y：資料のメタデータ登録を行い検索可能な状態にした件数</t>
    <phoneticPr fontId="5"/>
  </si>
  <si>
    <t>点検対象外</t>
    <rPh sb="0" eb="2">
      <t>テンケン</t>
    </rPh>
    <rPh sb="2" eb="5">
      <t>タイショウガイ</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</si>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</sst>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9" fontId="0" fillId="0" borderId="11" xfId="0" applyNumberFormat="1" applyFont="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176893</xdr:colOff>
      <xdr:row>24</xdr:row>
      <xdr:rowOff>149679</xdr:rowOff>
    </xdr:from>
    <xdr:to>
      <xdr:col>49</xdr:col>
      <xdr:colOff>292554</xdr:colOff>
      <xdr:row>27</xdr:row>
      <xdr:rowOff>122464</xdr:rowOff>
    </xdr:to>
    <xdr:sp macro="" textlink="">
      <xdr:nvSpPr>
        <xdr:cNvPr id="7" name="四角形吹き出し 6">
          <a:extLst>
            <a:ext uri="{FF2B5EF4-FFF2-40B4-BE49-F238E27FC236}">
              <a16:creationId xmlns:a16="http://schemas.microsoft.com/office/drawing/2014/main" id="{00000000-0008-0000-0000-000007000000}"/>
            </a:ext>
          </a:extLst>
        </xdr:cNvPr>
        <xdr:cNvSpPr/>
      </xdr:nvSpPr>
      <xdr:spPr>
        <a:xfrm>
          <a:off x="6912429" y="9620250"/>
          <a:ext cx="3381375" cy="952500"/>
        </a:xfrm>
        <a:prstGeom prst="wedgeRectCallout">
          <a:avLst>
            <a:gd name="adj1" fmla="val -33456"/>
            <a:gd name="adj2" fmla="val -95003"/>
          </a:avLst>
        </a:prstGeom>
        <a:ln>
          <a:solidFill>
            <a:srgbClr val="FF66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300"/>
            </a:lnSpc>
          </a:pPr>
          <a:r>
            <a:rPr kumimoji="1" lang="ja-JP" altLang="en-US" sz="1100"/>
            <a:t>行政事業レビューシートの最終公表と記載の改善等について（令和３年７月</a:t>
          </a:r>
          <a:r>
            <a:rPr kumimoji="1" lang="en-US" altLang="ja-JP" sz="1100"/>
            <a:t>30</a:t>
          </a:r>
          <a:r>
            <a:rPr kumimoji="1" lang="ja-JP" altLang="en-US" sz="1100"/>
            <a:t>日付け事務連絡）より</a:t>
          </a:r>
          <a:r>
            <a:rPr kumimoji="1" lang="en-US" altLang="ja-JP" sz="1100"/>
            <a:t/>
          </a:r>
          <a:br>
            <a:rPr kumimoji="1" lang="en-US" altLang="ja-JP" sz="1100"/>
          </a:br>
          <a:endParaRPr kumimoji="1" lang="en-US" altLang="ja-JP" sz="1100"/>
        </a:p>
        <a:p>
          <a:pPr algn="l">
            <a:lnSpc>
              <a:spcPts val="1300"/>
            </a:lnSpc>
          </a:pPr>
          <a:r>
            <a:rPr kumimoji="1" lang="ja-JP" altLang="en-US" sz="1100"/>
            <a:t>「新たな成長推進枠」の金額を記載</a:t>
          </a:r>
        </a:p>
      </xdr:txBody>
    </xdr:sp>
    <xdr:clientData/>
  </xdr:twoCellAnchor>
  <xdr:twoCellAnchor>
    <xdr:from>
      <xdr:col>14</xdr:col>
      <xdr:colOff>0</xdr:colOff>
      <xdr:row>749</xdr:row>
      <xdr:rowOff>0</xdr:rowOff>
    </xdr:from>
    <xdr:to>
      <xdr:col>39</xdr:col>
      <xdr:colOff>195861</xdr:colOff>
      <xdr:row>766</xdr:row>
      <xdr:rowOff>13607</xdr:rowOff>
    </xdr:to>
    <xdr:grpSp>
      <xdr:nvGrpSpPr>
        <xdr:cNvPr id="13" name="グループ化 12">
          <a:extLst>
            <a:ext uri="{FF2B5EF4-FFF2-40B4-BE49-F238E27FC236}">
              <a16:creationId xmlns:a16="http://schemas.microsoft.com/office/drawing/2014/main" id="{7BA5BCC8-E684-4DD1-B33D-4A4D7D5372F5}"/>
            </a:ext>
          </a:extLst>
        </xdr:cNvPr>
        <xdr:cNvGrpSpPr>
          <a:grpSpLocks/>
        </xdr:cNvGrpSpPr>
      </xdr:nvGrpSpPr>
      <xdr:grpSpPr bwMode="auto">
        <a:xfrm>
          <a:off x="2857500" y="47407286"/>
          <a:ext cx="5298540" cy="6653892"/>
          <a:chOff x="2891632" y="28958381"/>
          <a:chExt cx="5252244" cy="4514327"/>
        </a:xfrm>
      </xdr:grpSpPr>
      <xdr:grpSp>
        <xdr:nvGrpSpPr>
          <xdr:cNvPr id="14" name="グループ化 14">
            <a:extLst>
              <a:ext uri="{FF2B5EF4-FFF2-40B4-BE49-F238E27FC236}">
                <a16:creationId xmlns:a16="http://schemas.microsoft.com/office/drawing/2014/main" id="{0DC0E37B-7A12-4935-ACE9-D8F3EE96575F}"/>
              </a:ext>
            </a:extLst>
          </xdr:cNvPr>
          <xdr:cNvGrpSpPr>
            <a:grpSpLocks/>
          </xdr:cNvGrpSpPr>
        </xdr:nvGrpSpPr>
        <xdr:grpSpPr bwMode="auto">
          <a:xfrm>
            <a:off x="2891632" y="28958381"/>
            <a:ext cx="5252244" cy="1555020"/>
            <a:chOff x="2891632" y="28958381"/>
            <a:chExt cx="5252244" cy="1555020"/>
          </a:xfrm>
        </xdr:grpSpPr>
        <xdr:sp macro="" textlink="">
          <xdr:nvSpPr>
            <xdr:cNvPr id="24" name="Rectangle 1">
              <a:extLst>
                <a:ext uri="{FF2B5EF4-FFF2-40B4-BE49-F238E27FC236}">
                  <a16:creationId xmlns:a16="http://schemas.microsoft.com/office/drawing/2014/main" id="{3ED64701-4DC2-4057-B441-FF9EDB1E48C0}"/>
                </a:ext>
              </a:extLst>
            </xdr:cNvPr>
            <xdr:cNvSpPr>
              <a:spLocks noChangeArrowheads="1"/>
            </xdr:cNvSpPr>
          </xdr:nvSpPr>
          <xdr:spPr bwMode="auto">
            <a:xfrm>
              <a:off x="2891632" y="28958381"/>
              <a:ext cx="5256267" cy="10734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24</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5" name="大かっこ 18">
              <a:extLst>
                <a:ext uri="{FF2B5EF4-FFF2-40B4-BE49-F238E27FC236}">
                  <a16:creationId xmlns:a16="http://schemas.microsoft.com/office/drawing/2014/main" id="{7F963309-3585-42F0-9579-9BA5B3E70DDB}"/>
                </a:ext>
              </a:extLst>
            </xdr:cNvPr>
            <xdr:cNvSpPr>
              <a:spLocks noChangeArrowheads="1"/>
            </xdr:cNvSpPr>
          </xdr:nvSpPr>
          <xdr:spPr bwMode="auto">
            <a:xfrm>
              <a:off x="4468512" y="30156451"/>
              <a:ext cx="1877238" cy="354629"/>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高確信「保健医療情報」基盤機能強化事業</a:t>
              </a:r>
            </a:p>
          </xdr:txBody>
        </xdr:sp>
      </xdr:grpSp>
      <xdr:grpSp>
        <xdr:nvGrpSpPr>
          <xdr:cNvPr id="15" name="グループ化 14">
            <a:extLst>
              <a:ext uri="{FF2B5EF4-FFF2-40B4-BE49-F238E27FC236}">
                <a16:creationId xmlns:a16="http://schemas.microsoft.com/office/drawing/2014/main" id="{68F6DD33-8B83-4107-A0DD-40725913F07D}"/>
              </a:ext>
            </a:extLst>
          </xdr:cNvPr>
          <xdr:cNvGrpSpPr>
            <a:grpSpLocks/>
          </xdr:cNvGrpSpPr>
        </xdr:nvGrpSpPr>
        <xdr:grpSpPr bwMode="auto">
          <a:xfrm>
            <a:off x="2998903" y="30053756"/>
            <a:ext cx="2231231" cy="3418952"/>
            <a:chOff x="2772689" y="30053756"/>
            <a:chExt cx="2231231" cy="3418952"/>
          </a:xfrm>
        </xdr:grpSpPr>
        <xdr:sp macro="" textlink="">
          <xdr:nvSpPr>
            <xdr:cNvPr id="20" name="Line 2">
              <a:extLst>
                <a:ext uri="{FF2B5EF4-FFF2-40B4-BE49-F238E27FC236}">
                  <a16:creationId xmlns:a16="http://schemas.microsoft.com/office/drawing/2014/main" id="{3863963D-4F47-4100-BF00-F76B3BD78058}"/>
                </a:ext>
              </a:extLst>
            </xdr:cNvPr>
            <xdr:cNvSpPr>
              <a:spLocks noChangeShapeType="1"/>
            </xdr:cNvSpPr>
          </xdr:nvSpPr>
          <xdr:spPr bwMode="auto">
            <a:xfrm>
              <a:off x="3888581" y="30053756"/>
              <a:ext cx="0" cy="13430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Rectangle 9">
              <a:extLst>
                <a:ext uri="{FF2B5EF4-FFF2-40B4-BE49-F238E27FC236}">
                  <a16:creationId xmlns:a16="http://schemas.microsoft.com/office/drawing/2014/main" id="{85FDEE83-0EB4-46D3-8AB0-EA55B790A7CD}"/>
                </a:ext>
              </a:extLst>
            </xdr:cNvPr>
            <xdr:cNvSpPr>
              <a:spLocks noChangeArrowheads="1"/>
            </xdr:cNvSpPr>
          </xdr:nvSpPr>
          <xdr:spPr bwMode="auto">
            <a:xfrm>
              <a:off x="3191045" y="31699565"/>
              <a:ext cx="1501790" cy="75718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Ａ．民間企業</a:t>
              </a:r>
            </a:p>
            <a:p>
              <a:pPr algn="ctr" rtl="0">
                <a:defRPr sz="1000"/>
              </a:pP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2" name="大かっこ 5">
              <a:extLst>
                <a:ext uri="{FF2B5EF4-FFF2-40B4-BE49-F238E27FC236}">
                  <a16:creationId xmlns:a16="http://schemas.microsoft.com/office/drawing/2014/main" id="{F8DCCF06-53FE-4DBE-9185-2860071D4F26}"/>
                </a:ext>
              </a:extLst>
            </xdr:cNvPr>
            <xdr:cNvSpPr/>
          </xdr:nvSpPr>
          <xdr:spPr>
            <a:xfrm>
              <a:off x="2772689" y="32667605"/>
              <a:ext cx="2231231" cy="805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rtl="0">
                <a:lnSpc>
                  <a:spcPts val="1300"/>
                </a:lnSpc>
              </a:pPr>
              <a:r>
                <a:rPr lang="ja-JP" altLang="en-US">
                  <a:solidFill>
                    <a:sysClr val="windowText" lastClr="000000"/>
                  </a:solidFill>
                  <a:effectLst/>
                </a:rPr>
                <a:t>ナショナルライセンス契約等</a:t>
              </a:r>
              <a:endParaRPr lang="ja-JP" altLang="ja-JP">
                <a:solidFill>
                  <a:sysClr val="windowText" lastClr="000000"/>
                </a:solidFill>
                <a:effectLst/>
              </a:endParaRPr>
            </a:p>
          </xdr:txBody>
        </xdr:sp>
        <xdr:sp macro="" textlink="">
          <xdr:nvSpPr>
            <xdr:cNvPr id="23" name="Text Box 8">
              <a:extLst>
                <a:ext uri="{FF2B5EF4-FFF2-40B4-BE49-F238E27FC236}">
                  <a16:creationId xmlns:a16="http://schemas.microsoft.com/office/drawing/2014/main" id="{C3CAD77A-C4B7-45ED-A567-AAED4613F84E}"/>
                </a:ext>
              </a:extLst>
            </xdr:cNvPr>
            <xdr:cNvSpPr txBox="1">
              <a:spLocks noChangeArrowheads="1"/>
            </xdr:cNvSpPr>
          </xdr:nvSpPr>
          <xdr:spPr bwMode="auto">
            <a:xfrm>
              <a:off x="2960097" y="31440783"/>
              <a:ext cx="1926457" cy="26893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一般競争入札等</a:t>
              </a:r>
              <a:r>
                <a:rPr lang="en-US" altLang="ja-JP" sz="1100" b="0" i="0" u="none" strike="noStrike" baseline="0">
                  <a:solidFill>
                    <a:srgbClr val="000000"/>
                  </a:solidFill>
                  <a:latin typeface="ＭＳ Ｐゴシック"/>
                  <a:ea typeface="ＭＳ Ｐゴシック"/>
                </a:rPr>
                <a:t>】</a:t>
              </a:r>
            </a:p>
          </xdr:txBody>
        </xdr:sp>
      </xdr:grpSp>
      <xdr:grpSp>
        <xdr:nvGrpSpPr>
          <xdr:cNvPr id="16" name="グループ化 12">
            <a:extLst>
              <a:ext uri="{FF2B5EF4-FFF2-40B4-BE49-F238E27FC236}">
                <a16:creationId xmlns:a16="http://schemas.microsoft.com/office/drawing/2014/main" id="{0FDFDE81-1D0F-435A-A2D6-5779B879B8A4}"/>
              </a:ext>
            </a:extLst>
          </xdr:cNvPr>
          <xdr:cNvGrpSpPr>
            <a:grpSpLocks/>
          </xdr:cNvGrpSpPr>
        </xdr:nvGrpSpPr>
        <xdr:grpSpPr bwMode="auto">
          <a:xfrm>
            <a:off x="5605583" y="30053735"/>
            <a:ext cx="2166870" cy="3418973"/>
            <a:chOff x="6693739" y="30197425"/>
            <a:chExt cx="2249612" cy="3412709"/>
          </a:xfrm>
        </xdr:grpSpPr>
        <xdr:sp macro="" textlink="">
          <xdr:nvSpPr>
            <xdr:cNvPr id="17" name="Rectangle 10">
              <a:extLst>
                <a:ext uri="{FF2B5EF4-FFF2-40B4-BE49-F238E27FC236}">
                  <a16:creationId xmlns:a16="http://schemas.microsoft.com/office/drawing/2014/main" id="{E8564782-421E-40C3-AD0B-F77FDAE110E6}"/>
                </a:ext>
              </a:extLst>
            </xdr:cNvPr>
            <xdr:cNvSpPr>
              <a:spLocks noChangeArrowheads="1"/>
            </xdr:cNvSpPr>
          </xdr:nvSpPr>
          <xdr:spPr bwMode="auto">
            <a:xfrm>
              <a:off x="7005567" y="31849807"/>
              <a:ext cx="1648230" cy="77492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Ｂ．事務費</a:t>
              </a:r>
            </a:p>
            <a:p>
              <a:pPr algn="ctr" rtl="0">
                <a:defRPr sz="1000"/>
              </a:pPr>
              <a:r>
                <a:rPr lang="ja-JP" altLang="en-US" sz="1100" b="0" i="0" u="none" strike="noStrike" baseline="0">
                  <a:solidFill>
                    <a:sysClr val="windowText" lastClr="000000"/>
                  </a:solidFill>
                  <a:latin typeface="ＭＳ Ｐゴシック"/>
                  <a:ea typeface="ＭＳ Ｐゴシック"/>
                </a:rPr>
                <a:t>○百万円</a:t>
              </a: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xdr:txBody>
        </xdr:sp>
        <xdr:sp macro="" textlink="">
          <xdr:nvSpPr>
            <xdr:cNvPr id="18" name="大かっこ 18">
              <a:extLst>
                <a:ext uri="{FF2B5EF4-FFF2-40B4-BE49-F238E27FC236}">
                  <a16:creationId xmlns:a16="http://schemas.microsoft.com/office/drawing/2014/main" id="{537F72B5-2E56-4975-B7D5-60E61A92C300}"/>
                </a:ext>
              </a:extLst>
            </xdr:cNvPr>
            <xdr:cNvSpPr/>
          </xdr:nvSpPr>
          <xdr:spPr>
            <a:xfrm>
              <a:off x="6693739" y="32854341"/>
              <a:ext cx="2249612" cy="755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lnSpc>
                  <a:spcPts val="1300"/>
                </a:lnSpc>
                <a:defRPr sz="1000"/>
              </a:pPr>
              <a:r>
                <a:rPr lang="ja-JP" altLang="en-US" sz="1100" b="0" i="0" u="none" strike="noStrike" baseline="0">
                  <a:solidFill>
                    <a:sysClr val="windowText" lastClr="000000"/>
                  </a:solidFill>
                  <a:latin typeface="ＭＳ Ｐゴシック"/>
                  <a:ea typeface="+mn-ea"/>
                </a:rPr>
                <a:t>非常勤職員賃金</a:t>
              </a:r>
            </a:p>
          </xdr:txBody>
        </xdr:sp>
        <xdr:sp macro="" textlink="">
          <xdr:nvSpPr>
            <xdr:cNvPr id="19" name="Line 2">
              <a:extLst>
                <a:ext uri="{FF2B5EF4-FFF2-40B4-BE49-F238E27FC236}">
                  <a16:creationId xmlns:a16="http://schemas.microsoft.com/office/drawing/2014/main" id="{935634BC-D141-42C6-B01B-C10B286D820A}"/>
                </a:ext>
              </a:extLst>
            </xdr:cNvPr>
            <xdr:cNvSpPr>
              <a:spLocks noChangeShapeType="1"/>
            </xdr:cNvSpPr>
          </xdr:nvSpPr>
          <xdr:spPr bwMode="auto">
            <a:xfrm>
              <a:off x="7820025" y="30197425"/>
              <a:ext cx="880" cy="1328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721</v>
      </c>
      <c r="AK2" s="941"/>
      <c r="AL2" s="941"/>
      <c r="AM2" s="941"/>
      <c r="AN2" s="98" t="s">
        <v>407</v>
      </c>
      <c r="AO2" s="941" t="s">
        <v>677</v>
      </c>
      <c r="AP2" s="941"/>
      <c r="AQ2" s="941"/>
      <c r="AR2" s="99" t="s">
        <v>712</v>
      </c>
      <c r="AS2" s="947">
        <v>46</v>
      </c>
      <c r="AT2" s="947"/>
      <c r="AU2" s="947"/>
      <c r="AV2" s="98" t="str">
        <f>IF(AW2="","","-")</f>
        <v/>
      </c>
      <c r="AW2" s="907"/>
      <c r="AX2" s="907"/>
    </row>
    <row r="3" spans="1:50" ht="21" customHeight="1" thickBot="1" x14ac:dyDescent="0.2">
      <c r="A3" s="863" t="s">
        <v>705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713</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727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543</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715</v>
      </c>
      <c r="AF5" s="698"/>
      <c r="AG5" s="698"/>
      <c r="AH5" s="698"/>
      <c r="AI5" s="698"/>
      <c r="AJ5" s="698"/>
      <c r="AK5" s="698"/>
      <c r="AL5" s="698"/>
      <c r="AM5" s="698"/>
      <c r="AN5" s="698"/>
      <c r="AO5" s="698"/>
      <c r="AP5" s="699"/>
      <c r="AQ5" s="700" t="s">
        <v>716</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737</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731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733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732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t="s">
        <v>737</v>
      </c>
      <c r="Q13" s="657"/>
      <c r="R13" s="657"/>
      <c r="S13" s="657"/>
      <c r="T13" s="657"/>
      <c r="U13" s="657"/>
      <c r="V13" s="658"/>
      <c r="W13" s="656" t="s">
        <v>737</v>
      </c>
      <c r="X13" s="657"/>
      <c r="Y13" s="657"/>
      <c r="Z13" s="657"/>
      <c r="AA13" s="657"/>
      <c r="AB13" s="657"/>
      <c r="AC13" s="658"/>
      <c r="AD13" s="656" t="s">
        <v>737</v>
      </c>
      <c r="AE13" s="657"/>
      <c r="AF13" s="657"/>
      <c r="AG13" s="657"/>
      <c r="AH13" s="657"/>
      <c r="AI13" s="657"/>
      <c r="AJ13" s="658"/>
      <c r="AK13" s="656" t="s">
        <v>737</v>
      </c>
      <c r="AL13" s="657"/>
      <c r="AM13" s="657"/>
      <c r="AN13" s="657"/>
      <c r="AO13" s="657"/>
      <c r="AP13" s="657"/>
      <c r="AQ13" s="658"/>
      <c r="AR13" s="916">
        <v>24</v>
      </c>
      <c r="AS13" s="917"/>
      <c r="AT13" s="917"/>
      <c r="AU13" s="917"/>
      <c r="AV13" s="917"/>
      <c r="AW13" s="917"/>
      <c r="AX13" s="918"/>
    </row>
    <row r="14" spans="1:50" ht="21" customHeight="1" x14ac:dyDescent="0.15">
      <c r="A14" s="612"/>
      <c r="B14" s="613"/>
      <c r="C14" s="613"/>
      <c r="D14" s="613"/>
      <c r="E14" s="613"/>
      <c r="F14" s="614"/>
      <c r="G14" s="724"/>
      <c r="H14" s="725"/>
      <c r="I14" s="710" t="s">
        <v>8</v>
      </c>
      <c r="J14" s="761"/>
      <c r="K14" s="761"/>
      <c r="L14" s="761"/>
      <c r="M14" s="761"/>
      <c r="N14" s="761"/>
      <c r="O14" s="762"/>
      <c r="P14" s="656" t="s">
        <v>737</v>
      </c>
      <c r="Q14" s="657"/>
      <c r="R14" s="657"/>
      <c r="S14" s="657"/>
      <c r="T14" s="657"/>
      <c r="U14" s="657"/>
      <c r="V14" s="658"/>
      <c r="W14" s="656" t="s">
        <v>737</v>
      </c>
      <c r="X14" s="657"/>
      <c r="Y14" s="657"/>
      <c r="Z14" s="657"/>
      <c r="AA14" s="657"/>
      <c r="AB14" s="657"/>
      <c r="AC14" s="658"/>
      <c r="AD14" s="656" t="s">
        <v>737</v>
      </c>
      <c r="AE14" s="657"/>
      <c r="AF14" s="657"/>
      <c r="AG14" s="657"/>
      <c r="AH14" s="657"/>
      <c r="AI14" s="657"/>
      <c r="AJ14" s="658"/>
      <c r="AK14" s="656" t="s">
        <v>737</v>
      </c>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737</v>
      </c>
      <c r="Q15" s="657"/>
      <c r="R15" s="657"/>
      <c r="S15" s="657"/>
      <c r="T15" s="657"/>
      <c r="U15" s="657"/>
      <c r="V15" s="658"/>
      <c r="W15" s="656" t="s">
        <v>737</v>
      </c>
      <c r="X15" s="657"/>
      <c r="Y15" s="657"/>
      <c r="Z15" s="657"/>
      <c r="AA15" s="657"/>
      <c r="AB15" s="657"/>
      <c r="AC15" s="658"/>
      <c r="AD15" s="656" t="s">
        <v>737</v>
      </c>
      <c r="AE15" s="657"/>
      <c r="AF15" s="657"/>
      <c r="AG15" s="657"/>
      <c r="AH15" s="657"/>
      <c r="AI15" s="657"/>
      <c r="AJ15" s="658"/>
      <c r="AK15" s="656" t="s">
        <v>737</v>
      </c>
      <c r="AL15" s="657"/>
      <c r="AM15" s="657"/>
      <c r="AN15" s="657"/>
      <c r="AO15" s="657"/>
      <c r="AP15" s="657"/>
      <c r="AQ15" s="658"/>
      <c r="AR15" s="656" t="s">
        <v>737</v>
      </c>
      <c r="AS15" s="657"/>
      <c r="AT15" s="657"/>
      <c r="AU15" s="657"/>
      <c r="AV15" s="657"/>
      <c r="AW15" s="657"/>
      <c r="AX15" s="802"/>
    </row>
    <row r="16" spans="1:50" ht="21" customHeight="1" x14ac:dyDescent="0.15">
      <c r="A16" s="612"/>
      <c r="B16" s="613"/>
      <c r="C16" s="613"/>
      <c r="D16" s="613"/>
      <c r="E16" s="613"/>
      <c r="F16" s="614"/>
      <c r="G16" s="724"/>
      <c r="H16" s="725"/>
      <c r="I16" s="710" t="s">
        <v>52</v>
      </c>
      <c r="J16" s="711"/>
      <c r="K16" s="711"/>
      <c r="L16" s="711"/>
      <c r="M16" s="711"/>
      <c r="N16" s="711"/>
      <c r="O16" s="712"/>
      <c r="P16" s="656" t="s">
        <v>737</v>
      </c>
      <c r="Q16" s="657"/>
      <c r="R16" s="657"/>
      <c r="S16" s="657"/>
      <c r="T16" s="657"/>
      <c r="U16" s="657"/>
      <c r="V16" s="658"/>
      <c r="W16" s="656" t="s">
        <v>737</v>
      </c>
      <c r="X16" s="657"/>
      <c r="Y16" s="657"/>
      <c r="Z16" s="657"/>
      <c r="AA16" s="657"/>
      <c r="AB16" s="657"/>
      <c r="AC16" s="658"/>
      <c r="AD16" s="656" t="s">
        <v>737</v>
      </c>
      <c r="AE16" s="657"/>
      <c r="AF16" s="657"/>
      <c r="AG16" s="657"/>
      <c r="AH16" s="657"/>
      <c r="AI16" s="657"/>
      <c r="AJ16" s="658"/>
      <c r="AK16" s="656" t="s">
        <v>737</v>
      </c>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737</v>
      </c>
      <c r="Q17" s="657"/>
      <c r="R17" s="657"/>
      <c r="S17" s="657"/>
      <c r="T17" s="657"/>
      <c r="U17" s="657"/>
      <c r="V17" s="658"/>
      <c r="W17" s="656" t="s">
        <v>737</v>
      </c>
      <c r="X17" s="657"/>
      <c r="Y17" s="657"/>
      <c r="Z17" s="657"/>
      <c r="AA17" s="657"/>
      <c r="AB17" s="657"/>
      <c r="AC17" s="658"/>
      <c r="AD17" s="656" t="s">
        <v>737</v>
      </c>
      <c r="AE17" s="657"/>
      <c r="AF17" s="657"/>
      <c r="AG17" s="657"/>
      <c r="AH17" s="657"/>
      <c r="AI17" s="657"/>
      <c r="AJ17" s="658"/>
      <c r="AK17" s="656" t="s">
        <v>737</v>
      </c>
      <c r="AL17" s="657"/>
      <c r="AM17" s="657"/>
      <c r="AN17" s="657"/>
      <c r="AO17" s="657"/>
      <c r="AP17" s="657"/>
      <c r="AQ17" s="658"/>
      <c r="AR17" s="914"/>
      <c r="AS17" s="914"/>
      <c r="AT17" s="914"/>
      <c r="AU17" s="914"/>
      <c r="AV17" s="914"/>
      <c r="AW17" s="914"/>
      <c r="AX17" s="915"/>
    </row>
    <row r="18" spans="1:50" ht="24.75" customHeight="1" x14ac:dyDescent="0.15">
      <c r="A18" s="612"/>
      <c r="B18" s="613"/>
      <c r="C18" s="613"/>
      <c r="D18" s="613"/>
      <c r="E18" s="613"/>
      <c r="F18" s="614"/>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24</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6" t="s">
        <v>737</v>
      </c>
      <c r="Q19" s="657"/>
      <c r="R19" s="657"/>
      <c r="S19" s="657"/>
      <c r="T19" s="657"/>
      <c r="U19" s="657"/>
      <c r="V19" s="658"/>
      <c r="W19" s="656" t="s">
        <v>737</v>
      </c>
      <c r="X19" s="657"/>
      <c r="Y19" s="657"/>
      <c r="Z19" s="657"/>
      <c r="AA19" s="657"/>
      <c r="AB19" s="657"/>
      <c r="AC19" s="658"/>
      <c r="AD19" s="656" t="s">
        <v>737</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710</v>
      </c>
      <c r="B22" s="970"/>
      <c r="C22" s="970"/>
      <c r="D22" s="970"/>
      <c r="E22" s="970"/>
      <c r="F22" s="971"/>
      <c r="G22" s="965" t="s">
        <v>333</v>
      </c>
      <c r="H22" s="222"/>
      <c r="I22" s="222"/>
      <c r="J22" s="222"/>
      <c r="K22" s="222"/>
      <c r="L22" s="222"/>
      <c r="M22" s="222"/>
      <c r="N22" s="222"/>
      <c r="O22" s="223"/>
      <c r="P22" s="930" t="s">
        <v>708</v>
      </c>
      <c r="Q22" s="222"/>
      <c r="R22" s="222"/>
      <c r="S22" s="222"/>
      <c r="T22" s="222"/>
      <c r="U22" s="222"/>
      <c r="V22" s="223"/>
      <c r="W22" s="930" t="s">
        <v>709</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719</v>
      </c>
      <c r="H23" s="967"/>
      <c r="I23" s="967"/>
      <c r="J23" s="967"/>
      <c r="K23" s="967"/>
      <c r="L23" s="967"/>
      <c r="M23" s="967"/>
      <c r="N23" s="967"/>
      <c r="O23" s="968"/>
      <c r="P23" s="916" t="s">
        <v>737</v>
      </c>
      <c r="Q23" s="917"/>
      <c r="R23" s="917"/>
      <c r="S23" s="917"/>
      <c r="T23" s="917"/>
      <c r="U23" s="917"/>
      <c r="V23" s="931"/>
      <c r="W23" s="916">
        <v>24</v>
      </c>
      <c r="X23" s="917"/>
      <c r="Y23" s="917"/>
      <c r="Z23" s="917"/>
      <c r="AA23" s="917"/>
      <c r="AB23" s="917"/>
      <c r="AC23" s="931"/>
      <c r="AD23" s="979" t="s">
        <v>738</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t="e">
        <f>P29-SUM(P23:P27)</f>
        <v>#VALUE!</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t="str">
        <f>AK13</f>
        <v>-</v>
      </c>
      <c r="Q29" s="657"/>
      <c r="R29" s="657"/>
      <c r="S29" s="657"/>
      <c r="T29" s="657"/>
      <c r="U29" s="657"/>
      <c r="V29" s="658"/>
      <c r="W29" s="948">
        <f>AR13</f>
        <v>24</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737</v>
      </c>
      <c r="AR31" s="201"/>
      <c r="AS31" s="136" t="s">
        <v>233</v>
      </c>
      <c r="AT31" s="137"/>
      <c r="AU31" s="200" t="s">
        <v>737</v>
      </c>
      <c r="AV31" s="200"/>
      <c r="AW31" s="392" t="s">
        <v>179</v>
      </c>
      <c r="AX31" s="393"/>
    </row>
    <row r="32" spans="1:50" ht="23.25" customHeight="1" x14ac:dyDescent="0.15">
      <c r="A32" s="397"/>
      <c r="B32" s="395"/>
      <c r="C32" s="395"/>
      <c r="D32" s="395"/>
      <c r="E32" s="395"/>
      <c r="F32" s="396"/>
      <c r="G32" s="563" t="s">
        <v>730</v>
      </c>
      <c r="H32" s="564"/>
      <c r="I32" s="564"/>
      <c r="J32" s="564"/>
      <c r="K32" s="564"/>
      <c r="L32" s="564"/>
      <c r="M32" s="564"/>
      <c r="N32" s="564"/>
      <c r="O32" s="565"/>
      <c r="P32" s="108" t="s">
        <v>736</v>
      </c>
      <c r="Q32" s="108"/>
      <c r="R32" s="108"/>
      <c r="S32" s="108"/>
      <c r="T32" s="108"/>
      <c r="U32" s="108"/>
      <c r="V32" s="108"/>
      <c r="W32" s="108"/>
      <c r="X32" s="109"/>
      <c r="Y32" s="470" t="s">
        <v>12</v>
      </c>
      <c r="Z32" s="530"/>
      <c r="AA32" s="531"/>
      <c r="AB32" s="460">
        <v>50</v>
      </c>
      <c r="AC32" s="460"/>
      <c r="AD32" s="460"/>
      <c r="AE32" s="218" t="s">
        <v>737</v>
      </c>
      <c r="AF32" s="219"/>
      <c r="AG32" s="219"/>
      <c r="AH32" s="219"/>
      <c r="AI32" s="218" t="s">
        <v>737</v>
      </c>
      <c r="AJ32" s="219"/>
      <c r="AK32" s="219"/>
      <c r="AL32" s="219"/>
      <c r="AM32" s="218" t="s">
        <v>737</v>
      </c>
      <c r="AN32" s="219"/>
      <c r="AO32" s="219"/>
      <c r="AP32" s="219"/>
      <c r="AQ32" s="336" t="s">
        <v>737</v>
      </c>
      <c r="AR32" s="208"/>
      <c r="AS32" s="208"/>
      <c r="AT32" s="337"/>
      <c r="AU32" s="219" t="s">
        <v>737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v>50</v>
      </c>
      <c r="AC33" s="522"/>
      <c r="AD33" s="522"/>
      <c r="AE33" s="218" t="s">
        <v>737</v>
      </c>
      <c r="AF33" s="219"/>
      <c r="AG33" s="219"/>
      <c r="AH33" s="219"/>
      <c r="AI33" s="218" t="s">
        <v>737</v>
      </c>
      <c r="AJ33" s="219"/>
      <c r="AK33" s="219"/>
      <c r="AL33" s="219"/>
      <c r="AM33" s="218" t="s">
        <v>737</v>
      </c>
      <c r="AN33" s="219"/>
      <c r="AO33" s="219"/>
      <c r="AP33" s="219"/>
      <c r="AQ33" s="336" t="s">
        <v>737</v>
      </c>
      <c r="AR33" s="208"/>
      <c r="AS33" s="208"/>
      <c r="AT33" s="337"/>
      <c r="AU33" s="219">
        <v>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737</v>
      </c>
      <c r="AF34" s="219"/>
      <c r="AG34" s="219"/>
      <c r="AH34" s="219"/>
      <c r="AI34" s="218" t="s">
        <v>737</v>
      </c>
      <c r="AJ34" s="219"/>
      <c r="AK34" s="219"/>
      <c r="AL34" s="219"/>
      <c r="AM34" s="218" t="s">
        <v>737</v>
      </c>
      <c r="AN34" s="219"/>
      <c r="AO34" s="219"/>
      <c r="AP34" s="219"/>
      <c r="AQ34" s="336" t="s">
        <v>737</v>
      </c>
      <c r="AR34" s="208"/>
      <c r="AS34" s="208"/>
      <c r="AT34" s="337"/>
      <c r="AU34" s="219" t="s">
        <v>737</v>
      </c>
      <c r="AV34" s="219"/>
      <c r="AW34" s="219"/>
      <c r="AX34" s="221"/>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737</v>
      </c>
      <c r="AR38" s="201"/>
      <c r="AS38" s="136" t="s">
        <v>233</v>
      </c>
      <c r="AT38" s="137"/>
      <c r="AU38" s="200" t="s">
        <v>737</v>
      </c>
      <c r="AV38" s="200"/>
      <c r="AW38" s="392" t="s">
        <v>179</v>
      </c>
      <c r="AX38" s="393"/>
      <c r="AY38">
        <f>$AY$37</f>
        <v>1</v>
      </c>
    </row>
    <row r="39" spans="1:51" ht="23.25" customHeight="1" x14ac:dyDescent="0.15">
      <c r="A39" s="397"/>
      <c r="B39" s="395"/>
      <c r="C39" s="395"/>
      <c r="D39" s="395"/>
      <c r="E39" s="395"/>
      <c r="F39" s="396"/>
      <c r="G39" s="563" t="s">
        <v>748</v>
      </c>
      <c r="H39" s="564"/>
      <c r="I39" s="564"/>
      <c r="J39" s="564"/>
      <c r="K39" s="564"/>
      <c r="L39" s="564"/>
      <c r="M39" s="564"/>
      <c r="N39" s="564"/>
      <c r="O39" s="565"/>
      <c r="P39" s="108" t="s">
        <v>749</v>
      </c>
      <c r="Q39" s="108"/>
      <c r="R39" s="108"/>
      <c r="S39" s="108"/>
      <c r="T39" s="108"/>
      <c r="U39" s="108"/>
      <c r="V39" s="108"/>
      <c r="W39" s="108"/>
      <c r="X39" s="109"/>
      <c r="Y39" s="470" t="s">
        <v>12</v>
      </c>
      <c r="Z39" s="530"/>
      <c r="AA39" s="531"/>
      <c r="AB39" s="460">
        <v>100</v>
      </c>
      <c r="AC39" s="460"/>
      <c r="AD39" s="460"/>
      <c r="AE39" s="218" t="s">
        <v>737</v>
      </c>
      <c r="AF39" s="219"/>
      <c r="AG39" s="219"/>
      <c r="AH39" s="219"/>
      <c r="AI39" s="218" t="s">
        <v>737</v>
      </c>
      <c r="AJ39" s="219"/>
      <c r="AK39" s="219"/>
      <c r="AL39" s="219"/>
      <c r="AM39" s="218" t="s">
        <v>737</v>
      </c>
      <c r="AN39" s="219"/>
      <c r="AO39" s="219"/>
      <c r="AP39" s="219"/>
      <c r="AQ39" s="336" t="s">
        <v>737</v>
      </c>
      <c r="AR39" s="208"/>
      <c r="AS39" s="208"/>
      <c r="AT39" s="337"/>
      <c r="AU39" s="219" t="s">
        <v>737</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v>100</v>
      </c>
      <c r="AC40" s="522"/>
      <c r="AD40" s="522"/>
      <c r="AE40" s="218" t="s">
        <v>737</v>
      </c>
      <c r="AF40" s="219"/>
      <c r="AG40" s="219"/>
      <c r="AH40" s="219"/>
      <c r="AI40" s="218" t="s">
        <v>737</v>
      </c>
      <c r="AJ40" s="219"/>
      <c r="AK40" s="219"/>
      <c r="AL40" s="219"/>
      <c r="AM40" s="218" t="s">
        <v>737</v>
      </c>
      <c r="AN40" s="219"/>
      <c r="AO40" s="219"/>
      <c r="AP40" s="219"/>
      <c r="AQ40" s="336" t="s">
        <v>737</v>
      </c>
      <c r="AR40" s="208"/>
      <c r="AS40" s="208"/>
      <c r="AT40" s="337"/>
      <c r="AU40" s="219">
        <v>100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737</v>
      </c>
      <c r="AF41" s="219"/>
      <c r="AG41" s="219"/>
      <c r="AH41" s="219"/>
      <c r="AI41" s="218" t="s">
        <v>737</v>
      </c>
      <c r="AJ41" s="219"/>
      <c r="AK41" s="219"/>
      <c r="AL41" s="219"/>
      <c r="AM41" s="218" t="s">
        <v>737</v>
      </c>
      <c r="AN41" s="219"/>
      <c r="AO41" s="219"/>
      <c r="AP41" s="219"/>
      <c r="AQ41" s="336" t="s">
        <v>737</v>
      </c>
      <c r="AR41" s="208"/>
      <c r="AS41" s="208"/>
      <c r="AT41" s="337"/>
      <c r="AU41" s="219" t="s">
        <v>737</v>
      </c>
      <c r="AV41" s="219"/>
      <c r="AW41" s="219"/>
      <c r="AX41" s="221"/>
      <c r="AY41">
        <f t="shared" si="4"/>
        <v>1</v>
      </c>
    </row>
    <row r="42" spans="1:51" ht="23.25" customHeight="1" x14ac:dyDescent="0.15">
      <c r="A42" s="228" t="s">
        <v>381</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737</v>
      </c>
      <c r="AR45" s="201"/>
      <c r="AS45" s="136" t="s">
        <v>233</v>
      </c>
      <c r="AT45" s="137"/>
      <c r="AU45" s="200" t="s">
        <v>737</v>
      </c>
      <c r="AV45" s="200"/>
      <c r="AW45" s="392" t="s">
        <v>179</v>
      </c>
      <c r="AX45" s="393"/>
      <c r="AY45">
        <f>$AY$44</f>
        <v>1</v>
      </c>
    </row>
    <row r="46" spans="1:51" ht="23.25" customHeight="1" x14ac:dyDescent="0.15">
      <c r="A46" s="397"/>
      <c r="B46" s="395"/>
      <c r="C46" s="395"/>
      <c r="D46" s="395"/>
      <c r="E46" s="395"/>
      <c r="F46" s="396"/>
      <c r="G46" s="563" t="s">
        <v>750</v>
      </c>
      <c r="H46" s="564"/>
      <c r="I46" s="564"/>
      <c r="J46" s="564"/>
      <c r="K46" s="564"/>
      <c r="L46" s="564"/>
      <c r="M46" s="564"/>
      <c r="N46" s="564"/>
      <c r="O46" s="565"/>
      <c r="P46" s="108" t="s">
        <v>735</v>
      </c>
      <c r="Q46" s="108"/>
      <c r="R46" s="108"/>
      <c r="S46" s="108"/>
      <c r="T46" s="108"/>
      <c r="U46" s="108"/>
      <c r="V46" s="108"/>
      <c r="W46" s="108"/>
      <c r="X46" s="109"/>
      <c r="Y46" s="470" t="s">
        <v>12</v>
      </c>
      <c r="Z46" s="530"/>
      <c r="AA46" s="531"/>
      <c r="AB46" s="632">
        <v>0.5</v>
      </c>
      <c r="AC46" s="460"/>
      <c r="AD46" s="460"/>
      <c r="AE46" s="282" t="s">
        <v>737</v>
      </c>
      <c r="AF46" s="282"/>
      <c r="AG46" s="282"/>
      <c r="AH46" s="282"/>
      <c r="AI46" s="282" t="s">
        <v>737</v>
      </c>
      <c r="AJ46" s="282"/>
      <c r="AK46" s="282"/>
      <c r="AL46" s="282"/>
      <c r="AM46" s="282" t="s">
        <v>737</v>
      </c>
      <c r="AN46" s="282"/>
      <c r="AO46" s="282"/>
      <c r="AP46" s="282"/>
      <c r="AQ46" s="336" t="s">
        <v>737</v>
      </c>
      <c r="AR46" s="208"/>
      <c r="AS46" s="208"/>
      <c r="AT46" s="337"/>
      <c r="AU46" s="219" t="s">
        <v>737</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632">
        <v>0.5</v>
      </c>
      <c r="AC47" s="460"/>
      <c r="AD47" s="460"/>
      <c r="AE47" s="218" t="s">
        <v>737</v>
      </c>
      <c r="AF47" s="219"/>
      <c r="AG47" s="219"/>
      <c r="AH47" s="219"/>
      <c r="AI47" s="218" t="s">
        <v>737</v>
      </c>
      <c r="AJ47" s="219"/>
      <c r="AK47" s="219"/>
      <c r="AL47" s="219"/>
      <c r="AM47" s="218" t="s">
        <v>737</v>
      </c>
      <c r="AN47" s="219"/>
      <c r="AO47" s="219"/>
      <c r="AP47" s="219"/>
      <c r="AQ47" s="336" t="s">
        <v>737</v>
      </c>
      <c r="AR47" s="208"/>
      <c r="AS47" s="208"/>
      <c r="AT47" s="337"/>
      <c r="AU47" s="219">
        <v>50</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737</v>
      </c>
      <c r="AF48" s="219"/>
      <c r="AG48" s="219"/>
      <c r="AH48" s="219"/>
      <c r="AI48" s="218" t="s">
        <v>737</v>
      </c>
      <c r="AJ48" s="219"/>
      <c r="AK48" s="219"/>
      <c r="AL48" s="219"/>
      <c r="AM48" s="218" t="s">
        <v>737</v>
      </c>
      <c r="AN48" s="219"/>
      <c r="AO48" s="219"/>
      <c r="AP48" s="219"/>
      <c r="AQ48" s="336" t="s">
        <v>737</v>
      </c>
      <c r="AR48" s="208"/>
      <c r="AS48" s="208"/>
      <c r="AT48" s="337"/>
      <c r="AU48" s="219" t="s">
        <v>737</v>
      </c>
      <c r="AV48" s="219"/>
      <c r="AW48" s="219"/>
      <c r="AX48" s="221"/>
      <c r="AY48">
        <f t="shared" si="5"/>
        <v>1</v>
      </c>
    </row>
    <row r="49" spans="1:51" ht="23.25" customHeight="1" x14ac:dyDescent="0.15">
      <c r="A49" s="228" t="s">
        <v>381</v>
      </c>
      <c r="B49" s="229"/>
      <c r="C49" s="229"/>
      <c r="D49" s="229"/>
      <c r="E49" s="229"/>
      <c r="F49" s="230"/>
      <c r="G49" s="234" t="s">
        <v>734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740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743</v>
      </c>
      <c r="AC101" s="460"/>
      <c r="AD101" s="460"/>
      <c r="AE101" s="282" t="s">
        <v>737</v>
      </c>
      <c r="AF101" s="282"/>
      <c r="AG101" s="282"/>
      <c r="AH101" s="282"/>
      <c r="AI101" s="282" t="s">
        <v>737</v>
      </c>
      <c r="AJ101" s="282"/>
      <c r="AK101" s="282"/>
      <c r="AL101" s="282"/>
      <c r="AM101" s="282" t="s">
        <v>737</v>
      </c>
      <c r="AN101" s="282"/>
      <c r="AO101" s="282"/>
      <c r="AP101" s="282"/>
      <c r="AQ101" s="282" t="s">
        <v>737</v>
      </c>
      <c r="AR101" s="282"/>
      <c r="AS101" s="282"/>
      <c r="AT101" s="282"/>
      <c r="AU101" s="218" t="s">
        <v>737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743</v>
      </c>
      <c r="AC102" s="460"/>
      <c r="AD102" s="460"/>
      <c r="AE102" s="282" t="s">
        <v>737</v>
      </c>
      <c r="AF102" s="282"/>
      <c r="AG102" s="282"/>
      <c r="AH102" s="282"/>
      <c r="AI102" s="282" t="s">
        <v>737</v>
      </c>
      <c r="AJ102" s="282"/>
      <c r="AK102" s="282"/>
      <c r="AL102" s="282"/>
      <c r="AM102" s="282" t="s">
        <v>737</v>
      </c>
      <c r="AN102" s="282"/>
      <c r="AO102" s="282"/>
      <c r="AP102" s="282"/>
      <c r="AQ102" s="282" t="s">
        <v>737</v>
      </c>
      <c r="AR102" s="282"/>
      <c r="AS102" s="282"/>
      <c r="AT102" s="282"/>
      <c r="AU102" s="225">
        <v>100</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8"/>
      <c r="B104" s="419"/>
      <c r="C104" s="419"/>
      <c r="D104" s="419"/>
      <c r="E104" s="419"/>
      <c r="F104" s="420"/>
      <c r="G104" s="108" t="s">
        <v>751</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743</v>
      </c>
      <c r="AC104" s="545"/>
      <c r="AD104" s="546"/>
      <c r="AE104" s="282" t="s">
        <v>737</v>
      </c>
      <c r="AF104" s="282"/>
      <c r="AG104" s="282"/>
      <c r="AH104" s="282"/>
      <c r="AI104" s="282" t="s">
        <v>737</v>
      </c>
      <c r="AJ104" s="282"/>
      <c r="AK104" s="282"/>
      <c r="AL104" s="282"/>
      <c r="AM104" s="282" t="s">
        <v>737</v>
      </c>
      <c r="AN104" s="282"/>
      <c r="AO104" s="282"/>
      <c r="AP104" s="282"/>
      <c r="AQ104" s="282" t="s">
        <v>737</v>
      </c>
      <c r="AR104" s="282"/>
      <c r="AS104" s="282"/>
      <c r="AT104" s="282"/>
      <c r="AU104" s="282" t="s">
        <v>737</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743</v>
      </c>
      <c r="AC105" s="468"/>
      <c r="AD105" s="469"/>
      <c r="AE105" s="282" t="s">
        <v>737</v>
      </c>
      <c r="AF105" s="282"/>
      <c r="AG105" s="282"/>
      <c r="AH105" s="282"/>
      <c r="AI105" s="282" t="s">
        <v>737</v>
      </c>
      <c r="AJ105" s="282"/>
      <c r="AK105" s="282"/>
      <c r="AL105" s="282"/>
      <c r="AM105" s="282" t="s">
        <v>737</v>
      </c>
      <c r="AN105" s="282"/>
      <c r="AO105" s="282"/>
      <c r="AP105" s="282"/>
      <c r="AQ105" s="282" t="s">
        <v>737</v>
      </c>
      <c r="AR105" s="282"/>
      <c r="AS105" s="282"/>
      <c r="AT105" s="282"/>
      <c r="AU105" s="282">
        <v>50</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739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741</v>
      </c>
      <c r="AC116" s="462"/>
      <c r="AD116" s="463"/>
      <c r="AE116" s="282" t="s">
        <v>737</v>
      </c>
      <c r="AF116" s="282"/>
      <c r="AG116" s="282"/>
      <c r="AH116" s="282"/>
      <c r="AI116" s="282" t="s">
        <v>737</v>
      </c>
      <c r="AJ116" s="282"/>
      <c r="AK116" s="282"/>
      <c r="AL116" s="282"/>
      <c r="AM116" s="282" t="s">
        <v>737</v>
      </c>
      <c r="AN116" s="282"/>
      <c r="AO116" s="282"/>
      <c r="AP116" s="282"/>
      <c r="AQ116" s="218" t="s">
        <v>737</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742</v>
      </c>
      <c r="AC117" s="472"/>
      <c r="AD117" s="473"/>
      <c r="AE117" s="550" t="s">
        <v>737</v>
      </c>
      <c r="AF117" s="550"/>
      <c r="AG117" s="550"/>
      <c r="AH117" s="550"/>
      <c r="AI117" s="550" t="s">
        <v>737</v>
      </c>
      <c r="AJ117" s="550"/>
      <c r="AK117" s="550"/>
      <c r="AL117" s="550"/>
      <c r="AM117" s="550" t="s">
        <v>737</v>
      </c>
      <c r="AN117" s="550"/>
      <c r="AO117" s="550"/>
      <c r="AP117" s="550"/>
      <c r="AQ117" s="550" t="s">
        <v>737</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752</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741</v>
      </c>
      <c r="AC119" s="462"/>
      <c r="AD119" s="463"/>
      <c r="AE119" s="282" t="s">
        <v>737</v>
      </c>
      <c r="AF119" s="282"/>
      <c r="AG119" s="282"/>
      <c r="AH119" s="282"/>
      <c r="AI119" s="282" t="s">
        <v>737</v>
      </c>
      <c r="AJ119" s="282"/>
      <c r="AK119" s="282"/>
      <c r="AL119" s="282"/>
      <c r="AM119" s="282" t="s">
        <v>737</v>
      </c>
      <c r="AN119" s="282"/>
      <c r="AO119" s="282"/>
      <c r="AP119" s="282"/>
      <c r="AQ119" s="282" t="s">
        <v>737</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742</v>
      </c>
      <c r="AC120" s="472"/>
      <c r="AD120" s="473"/>
      <c r="AE120" s="550" t="s">
        <v>737</v>
      </c>
      <c r="AF120" s="550"/>
      <c r="AG120" s="550"/>
      <c r="AH120" s="550"/>
      <c r="AI120" s="550" t="s">
        <v>737</v>
      </c>
      <c r="AJ120" s="550"/>
      <c r="AK120" s="550"/>
      <c r="AL120" s="550"/>
      <c r="AM120" s="550" t="s">
        <v>737</v>
      </c>
      <c r="AN120" s="550"/>
      <c r="AO120" s="550"/>
      <c r="AP120" s="550"/>
      <c r="AQ120" s="550" t="s">
        <v>737</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4.2</v>
      </c>
      <c r="AF134" s="208"/>
      <c r="AG134" s="208"/>
      <c r="AH134" s="208"/>
      <c r="AI134" s="207">
        <v>3.9</v>
      </c>
      <c r="AJ134" s="208"/>
      <c r="AK134" s="208"/>
      <c r="AL134" s="208"/>
      <c r="AM134" s="207">
        <v>4.2</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v>3.5</v>
      </c>
      <c r="AF135" s="208"/>
      <c r="AG135" s="208"/>
      <c r="AH135" s="208"/>
      <c r="AI135" s="207">
        <v>3.5</v>
      </c>
      <c r="AJ135" s="208"/>
      <c r="AK135" s="208"/>
      <c r="AL135" s="208"/>
      <c r="AM135" s="207">
        <v>3.5</v>
      </c>
      <c r="AN135" s="208"/>
      <c r="AO135" s="208"/>
      <c r="AP135" s="208"/>
      <c r="AQ135" s="207" t="s">
        <v>718</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737</v>
      </c>
      <c r="AC154" s="145"/>
      <c r="AD154" s="145"/>
      <c r="AE154" s="150" t="s">
        <v>737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8"/>
      <c r="E430" s="175" t="s">
        <v>400</v>
      </c>
      <c r="F430" s="894"/>
      <c r="G430" s="895" t="s">
        <v>252</v>
      </c>
      <c r="H430" s="126"/>
      <c r="I430" s="126"/>
      <c r="J430" s="896" t="s">
        <v>737</v>
      </c>
      <c r="K430" s="897"/>
      <c r="L430" s="897"/>
      <c r="M430" s="897"/>
      <c r="N430" s="897"/>
      <c r="O430" s="897"/>
      <c r="P430" s="897"/>
      <c r="Q430" s="897"/>
      <c r="R430" s="897"/>
      <c r="S430" s="897"/>
      <c r="T430" s="898"/>
      <c r="U430" s="587" t="s">
        <v>737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737</v>
      </c>
      <c r="AF432" s="201"/>
      <c r="AG432" s="136" t="s">
        <v>233</v>
      </c>
      <c r="AH432" s="137"/>
      <c r="AI432" s="335"/>
      <c r="AJ432" s="335"/>
      <c r="AK432" s="335"/>
      <c r="AL432" s="157"/>
      <c r="AM432" s="335"/>
      <c r="AN432" s="335"/>
      <c r="AO432" s="335"/>
      <c r="AP432" s="157"/>
      <c r="AQ432" s="250" t="s">
        <v>737</v>
      </c>
      <c r="AR432" s="201"/>
      <c r="AS432" s="136" t="s">
        <v>233</v>
      </c>
      <c r="AT432" s="137"/>
      <c r="AU432" s="201" t="s">
        <v>737</v>
      </c>
      <c r="AV432" s="201"/>
      <c r="AW432" s="136" t="s">
        <v>179</v>
      </c>
      <c r="AX432" s="196"/>
      <c r="AY432">
        <f>$AY$431</f>
        <v>1</v>
      </c>
    </row>
    <row r="433" spans="1:51" ht="23.25" customHeight="1" x14ac:dyDescent="0.15">
      <c r="A433" s="190"/>
      <c r="B433" s="187"/>
      <c r="C433" s="181"/>
      <c r="D433" s="187"/>
      <c r="E433" s="338"/>
      <c r="F433" s="339"/>
      <c r="G433" s="107" t="s">
        <v>737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t="s">
        <v>737</v>
      </c>
      <c r="AF433" s="208"/>
      <c r="AG433" s="208"/>
      <c r="AH433" s="208"/>
      <c r="AI433" s="336" t="s">
        <v>737</v>
      </c>
      <c r="AJ433" s="208"/>
      <c r="AK433" s="208"/>
      <c r="AL433" s="208"/>
      <c r="AM433" s="336" t="s">
        <v>737</v>
      </c>
      <c r="AN433" s="208"/>
      <c r="AO433" s="208"/>
      <c r="AP433" s="337"/>
      <c r="AQ433" s="336" t="s">
        <v>737</v>
      </c>
      <c r="AR433" s="208"/>
      <c r="AS433" s="208"/>
      <c r="AT433" s="337"/>
      <c r="AU433" s="208" t="s">
        <v>737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737</v>
      </c>
      <c r="AC434" s="206"/>
      <c r="AD434" s="206"/>
      <c r="AE434" s="336" t="s">
        <v>737</v>
      </c>
      <c r="AF434" s="208"/>
      <c r="AG434" s="208"/>
      <c r="AH434" s="337"/>
      <c r="AI434" s="336" t="s">
        <v>737</v>
      </c>
      <c r="AJ434" s="208"/>
      <c r="AK434" s="208"/>
      <c r="AL434" s="208"/>
      <c r="AM434" s="336" t="s">
        <v>737</v>
      </c>
      <c r="AN434" s="208"/>
      <c r="AO434" s="208"/>
      <c r="AP434" s="337"/>
      <c r="AQ434" s="336" t="s">
        <v>737</v>
      </c>
      <c r="AR434" s="208"/>
      <c r="AS434" s="208"/>
      <c r="AT434" s="337"/>
      <c r="AU434" s="208" t="s">
        <v>737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737</v>
      </c>
      <c r="AF435" s="208"/>
      <c r="AG435" s="208"/>
      <c r="AH435" s="337"/>
      <c r="AI435" s="336" t="s">
        <v>737</v>
      </c>
      <c r="AJ435" s="208"/>
      <c r="AK435" s="208"/>
      <c r="AL435" s="208"/>
      <c r="AM435" s="336" t="s">
        <v>737</v>
      </c>
      <c r="AN435" s="208"/>
      <c r="AO435" s="208"/>
      <c r="AP435" s="337"/>
      <c r="AQ435" s="336" t="s">
        <v>737</v>
      </c>
      <c r="AR435" s="208"/>
      <c r="AS435" s="208"/>
      <c r="AT435" s="337"/>
      <c r="AU435" s="208" t="s">
        <v>737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0.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717</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717</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717</v>
      </c>
      <c r="AE704" s="782"/>
      <c r="AF704" s="782"/>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3" t="s">
        <v>720</v>
      </c>
      <c r="AE705" s="714"/>
      <c r="AF705" s="714"/>
      <c r="AG705" s="128" t="s">
        <v>718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720</v>
      </c>
      <c r="AE708" s="603"/>
      <c r="AF708" s="603"/>
      <c r="AG708" s="741" t="s">
        <v>718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718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720</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718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720</v>
      </c>
      <c r="AE712" s="782"/>
      <c r="AF712" s="782"/>
      <c r="AG712" s="806" t="s">
        <v>718</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720</v>
      </c>
      <c r="AE713" s="323"/>
      <c r="AF713" s="662"/>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720</v>
      </c>
      <c r="AE714" s="804"/>
      <c r="AF714" s="805"/>
      <c r="AG714" s="735" t="s">
        <v>718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720</v>
      </c>
      <c r="AE715" s="603"/>
      <c r="AF715" s="655"/>
      <c r="AG715" s="741" t="s">
        <v>718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720</v>
      </c>
      <c r="AE716" s="625"/>
      <c r="AF716" s="625"/>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718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720</v>
      </c>
      <c r="AE719" s="603"/>
      <c r="AF719" s="603"/>
      <c r="AG719" s="128" t="s">
        <v>718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t="s">
        <v>755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718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718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753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754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675</v>
      </c>
      <c r="B737" s="211"/>
      <c r="C737" s="211"/>
      <c r="D737" s="212"/>
      <c r="E737" s="951" t="s">
        <v>718</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718</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718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718</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718</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718</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718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718</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718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548</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c r="F747" s="955"/>
      <c r="G747" s="955"/>
      <c r="H747" s="100" t="str">
        <f>IF(E747="","","-")</f>
        <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29"/>
      <c r="B789" s="630"/>
      <c r="C789" s="630"/>
      <c r="D789" s="630"/>
      <c r="E789" s="630"/>
      <c r="F789" s="631"/>
      <c r="G789" s="669"/>
      <c r="H789" s="670"/>
      <c r="I789" s="670"/>
      <c r="J789" s="670"/>
      <c r="K789" s="671"/>
      <c r="L789" s="663"/>
      <c r="M789" s="664"/>
      <c r="N789" s="664"/>
      <c r="O789" s="664"/>
      <c r="P789" s="664"/>
      <c r="Q789" s="664"/>
      <c r="R789" s="664"/>
      <c r="S789" s="664"/>
      <c r="T789" s="664"/>
      <c r="U789" s="664"/>
      <c r="V789" s="664"/>
      <c r="W789" s="664"/>
      <c r="X789" s="665"/>
      <c r="Y789" s="382"/>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728</v>
      </c>
      <c r="D845" s="343"/>
      <c r="E845" s="343"/>
      <c r="F845" s="343"/>
      <c r="G845" s="343"/>
      <c r="H845" s="343"/>
      <c r="I845" s="343"/>
      <c r="J845" s="344" t="s">
        <v>728</v>
      </c>
      <c r="K845" s="345"/>
      <c r="L845" s="345"/>
      <c r="M845" s="345"/>
      <c r="N845" s="345"/>
      <c r="O845" s="345"/>
      <c r="P845" s="359" t="s">
        <v>728</v>
      </c>
      <c r="Q845" s="346"/>
      <c r="R845" s="346"/>
      <c r="S845" s="346"/>
      <c r="T845" s="346"/>
      <c r="U845" s="346"/>
      <c r="V845" s="346"/>
      <c r="W845" s="346"/>
      <c r="X845" s="346"/>
      <c r="Y845" s="347" t="s">
        <v>728</v>
      </c>
      <c r="Z845" s="348"/>
      <c r="AA845" s="348"/>
      <c r="AB845" s="349"/>
      <c r="AC845" s="350"/>
      <c r="AD845" s="351"/>
      <c r="AE845" s="351"/>
      <c r="AF845" s="351"/>
      <c r="AG845" s="351"/>
      <c r="AH845" s="366" t="s">
        <v>728</v>
      </c>
      <c r="AI845" s="367"/>
      <c r="AJ845" s="367"/>
      <c r="AK845" s="367"/>
      <c r="AL845" s="354" t="s">
        <v>728</v>
      </c>
      <c r="AM845" s="355"/>
      <c r="AN845" s="355"/>
      <c r="AO845" s="356"/>
      <c r="AP845" s="357" t="s">
        <v>728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737</v>
      </c>
      <c r="D878" s="343"/>
      <c r="E878" s="343"/>
      <c r="F878" s="343"/>
      <c r="G878" s="343"/>
      <c r="H878" s="343"/>
      <c r="I878" s="343"/>
      <c r="J878" s="344" t="s">
        <v>737</v>
      </c>
      <c r="K878" s="345"/>
      <c r="L878" s="345"/>
      <c r="M878" s="345"/>
      <c r="N878" s="345"/>
      <c r="O878" s="345"/>
      <c r="P878" s="359" t="s">
        <v>737</v>
      </c>
      <c r="Q878" s="346"/>
      <c r="R878" s="346"/>
      <c r="S878" s="346"/>
      <c r="T878" s="346"/>
      <c r="U878" s="346"/>
      <c r="V878" s="346"/>
      <c r="W878" s="346"/>
      <c r="X878" s="346"/>
      <c r="Y878" s="347" t="s">
        <v>737</v>
      </c>
      <c r="Z878" s="348"/>
      <c r="AA878" s="348"/>
      <c r="AB878" s="349"/>
      <c r="AC878" s="350"/>
      <c r="AD878" s="351"/>
      <c r="AE878" s="351"/>
      <c r="AF878" s="351"/>
      <c r="AG878" s="351"/>
      <c r="AH878" s="366" t="s">
        <v>737</v>
      </c>
      <c r="AI878" s="367"/>
      <c r="AJ878" s="367"/>
      <c r="AK878" s="367"/>
      <c r="AL878" s="354" t="s">
        <v>737</v>
      </c>
      <c r="AM878" s="355"/>
      <c r="AN878" s="355"/>
      <c r="AO878" s="356"/>
      <c r="AP878" s="357" t="s">
        <v>737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728</v>
      </c>
      <c r="F1110" s="369"/>
      <c r="G1110" s="369"/>
      <c r="H1110" s="369"/>
      <c r="I1110" s="369"/>
      <c r="J1110" s="344" t="s">
        <v>728</v>
      </c>
      <c r="K1110" s="345"/>
      <c r="L1110" s="345"/>
      <c r="M1110" s="345"/>
      <c r="N1110" s="345"/>
      <c r="O1110" s="345"/>
      <c r="P1110" s="359" t="s">
        <v>728</v>
      </c>
      <c r="Q1110" s="346"/>
      <c r="R1110" s="346"/>
      <c r="S1110" s="346"/>
      <c r="T1110" s="346"/>
      <c r="U1110" s="346"/>
      <c r="V1110" s="346"/>
      <c r="W1110" s="346"/>
      <c r="X1110" s="346"/>
      <c r="Y1110" s="347" t="s">
        <v>728</v>
      </c>
      <c r="Z1110" s="348"/>
      <c r="AA1110" s="348"/>
      <c r="AB1110" s="349"/>
      <c r="AC1110" s="350"/>
      <c r="AD1110" s="351"/>
      <c r="AE1110" s="351"/>
      <c r="AF1110" s="351"/>
      <c r="AG1110" s="351"/>
      <c r="AH1110" s="352" t="s">
        <v>728</v>
      </c>
      <c r="AI1110" s="353"/>
      <c r="AJ1110" s="353"/>
      <c r="AK1110" s="353"/>
      <c r="AL1110" s="354" t="s">
        <v>728</v>
      </c>
      <c r="AM1110" s="355"/>
      <c r="AN1110" s="355"/>
      <c r="AO1110" s="356"/>
      <c r="AP1110" s="357" t="s">
        <v>728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 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47">
    <cfRule type="expression" dxfId="701" priority="1">
      <formula>IF(RIGHT(TEXT(AQ47,"0.#"),1)=".",FALSE,TRUE)</formula>
    </cfRule>
    <cfRule type="expression" dxfId="700" priority="2">
      <formula>IF(RIGHT(TEXT(AQ47,"0.#"),1)=".",TRUE,FALSE)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t="s">
        <v>717</v>
      </c>
      <c r="C2" s="13" t="str">
        <f>IF(B2="","",A2)</f>
        <v>医療分野の研究開発関連</v>
      </c>
      <c r="D2" s="13" t="str">
        <f>IF(C2="","",IF(D1&lt;&gt;"",CONCATENATE(D1,"、",C2),C2))</f>
        <v>医療分野の研究開発関連</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717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center02</dc:creator>
  <cp:lastModifiedBy>会計課予算班　伊藤 輝(itou-akira01)</cp:lastModifiedBy>
  <cp:lastPrinted>2021-03-08T07:58:12Z</cp:lastPrinted>
  <dcterms:created xsi:type="dcterms:W3CDTF">2012-03-13T00:50:25Z</dcterms:created>
  <dcterms:modified xsi:type="dcterms:W3CDTF">2021-09-08T10:48:50Z</dcterms:modified>
</cp:coreProperties>
</file>