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20370" yWindow="-4755"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645" i="3"/>
  <c r="AY417" i="3"/>
  <c r="AY369"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<sst xmlns="http://schemas.openxmlformats.org/spreadsheetml/2006/main" count="3108" uniqueCount="762">
  <si>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</si>
  <si>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</si>
  <si>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</si>
  <si>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</si>
  <si>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</si>
  <si>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</si>
  <si>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</si>
  <si>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</si>
  <si>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</si>
  <si>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</si>
  <si>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</si>
  <si>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</si>
  <si>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</si>
  <si>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</si>
  <si>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</si>
  <si>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</si>
  <si>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</si>
  <si>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</si>
  <si>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</si>
  <si>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</si>
  <si>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</si>
  <si>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</si>
  <si>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</si>
  <si>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</si>
  <si>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</si>
  <si>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</si>
  <si>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</si>
  <si>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</si>
  <si>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</si>
  <si>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</si>
  <si>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</si>
  <si>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</si>
  <si>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</si>
  <si>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</si>
  <si>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</si>
  <si>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</si>
  <si>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</si>
  <si>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</si>
  <si>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</si>
  <si>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</si>
  <si>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</si>
  <si>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</si>
  <si>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</si>
  <si>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</si>
  <si>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</si>
  <si>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</si>
  <si>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</si>
  <si>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</si>
  <si>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</si>
  <si>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</si>
  <si>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</si>
  <si>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</si>
  <si>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</si>
  <si>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</si>
  <si>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</si>
  <si>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</si>
  <si>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</si>
  <si>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</si>
  <si>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</si>
  <si>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</si>
  <si>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</si>
  <si>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</si>
  <si>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</si>
  <si>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</si>
  <si>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</si>
  <si>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</si>
  <si>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</si>
  <si>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</si>
  <si>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</si>
  <si>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</si>
  <si>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</si>
  <si>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</si>
  <si>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</si>
  <si>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</si>
  <si>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</si>
  <si>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</si>
  <si>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</si>
  <si>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</si>
  <si>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</si>
  <si>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</si>
  <si>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</si>
  <si>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</si>
  <si>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</si>
  <si>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</si>
  <si>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</si>
  <si>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</si>
  <si>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</si>
  <si>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</si>
  <si>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</si>
  <si>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</si>
  <si>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</si>
  <si>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</si>
  <si>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</si>
  <si>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</si>
  <si>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</si>
  <si>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</si>
  <si>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</si>
  <si>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</si>
  <si>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</si>
  <si>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</si>
  <si>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</si>
  <si>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</si>
  <si>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</si>
  <si>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</si>
  <si>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</si>
  <si>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</si>
  <si>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</si>
  <si>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</si>
  <si>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</si>
  <si>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</si>
  <si>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</si>
  <si>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</si>
  <si>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</si>
  <si>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</si>
  <si>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</si>
  <si>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</si>
  <si>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</si>
  <si>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</si>
  <si>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</si>
  <si>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</si>
  <si>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</si>
  <si>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</si>
  <si>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</si>
  <si>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</si>
  <si>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</si>
  <si>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</si>
  <si>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</si>
  <si>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</si>
  <si>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</si>
  <si>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</si>
  <si>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</si>
  <si>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</si>
  <si>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</si>
  <si>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</si>
  <si>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</si>
  <si>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</si>
  <si>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</si>
  <si>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</si>
  <si>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</si>
  <si>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</si>
  <si>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</si>
  <si>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</si>
  <si>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</si>
  <si>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</si>
  <si>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</si>
  <si>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</si>
  <si>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</si>
  <si>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</si>
  <si>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</si>
  <si>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</si>
  <si>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</si>
  <si>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</si>
  <si>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</si>
  <si>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</si>
  <si>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</si>
  <si>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</si>
  <si>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</si>
  <si>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</si>
  <si>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</si>
  <si>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</si>
  <si>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</si>
  <si>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</si>
  <si>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</si>
  <si>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</si>
  <si>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</si>
  <si>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</si>
  <si>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</si>
  <si>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</si>
  <si>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</si>
  <si>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</si>
  <si>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</si>
  <si>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</si>
  <si>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</si>
  <si>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</si>
  <si>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</si>
  <si>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</si>
  <si>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</si>
  <si>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</si>
  <si>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</si>
  <si>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</si>
  <si>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</si>
  <si>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</si>
  <si>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</si>
  <si>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</si>
  <si>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</si>
  <si>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</si>
  <si>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</si>
  <si>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</si>
  <si>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</si>
  <si>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</si>
  <si>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</si>
  <si>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</si>
  <si>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</si>
  <si>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</si>
  <si>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</si>
  <si>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</si>
  <si>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</si>
  <si>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</si>
  <si>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</si>
  <si>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</si>
  <si>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</si>
  <si>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</si>
  <si>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</si>
  <si>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</si>
  <si>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</si>
  <si>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</si>
  <si>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</si>
  <si>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</si>
  <si>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</si>
  <si>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</si>
  <si>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</si>
  <si>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</si>
  <si>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</si>
  <si>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</si>
  <si>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</si>
  <si>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</si>
  <si>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</si>
  <si>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</si>
  <si>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</si>
  <si>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</si>
  <si>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</si>
  <si>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</si>
  <si>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</si>
  <si>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</si>
  <si>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</si>
  <si>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</si>
  <si>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</si>
  <si>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</si>
  <si>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</si>
  <si>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</si>
  <si>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</si>
  <si>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</si>
  <si>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</si>
  <si>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</si>
  <si>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</si>
  <si>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</si>
  <si>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</si>
  <si>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</si>
  <si>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</si>
  <si>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</si>
  <si>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</si>
  <si>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</si>
  <si>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</si>
  <si>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</si>
  <si>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</si>
  <si>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</si>
  <si>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</si>
  <si>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</si>
  <si>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</si>
  <si>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</si>
  <si>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</si>
  <si>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</si>
  <si>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</si>
  <si>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</si>
  <si>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</si>
  <si>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</si>
  <si>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</si>
  <si>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</si>
  <si>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</si>
  <si>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</si>
  <si>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</si>
  <si>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</si>
  <si>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</si>
  <si>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</si>
  <si>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</si>
  <si>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</si>
  <si>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</si>
  <si>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</si>
  <si>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</si>
  <si>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</si>
  <si>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</si>
  <si>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</si>
  <si>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</si>
  <si>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</si>
  <si>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</si>
  <si>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</si>
  <si>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</si>
  <si>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</si>
  <si>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</si>
  <si>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</si>
  <si>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</si>
  <si>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</si>
  <si>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</si>
  <si>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</si>
  <si>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</si>
  <si>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</si>
  <si>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</si>
  <si>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</si>
  <si>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</si>
  <si>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</si>
  <si>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</si>
  <si>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</si>
  <si>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</si>
  <si>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</si>
  <si>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</si>
  <si>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</si>
  <si>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</si>
  <si>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</si>
  <si>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</si>
  <si>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</si>
  <si>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</si>
  <si>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</si>
  <si>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</si>
  <si>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</si>
  <si>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</si>
  <si>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</si>
  <si>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</si>
  <si>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</si>
  <si>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</si>
  <si>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</si>
  <si>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</si>
  <si>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</si>
  <si>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</si>
  <si>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</si>
  <si>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</si>
  <si>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</si>
  <si>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</si>
  <si>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</si>
  <si>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</si>
  <si>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</si>
  <si>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</si>
  <si>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</si>
  <si>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</si>
  <si>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</si>
  <si>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</si>
  <si>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</si>
  <si>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</si>
  <si>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</si>
  <si>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</si>
  <si>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</si>
  <si>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</si>
  <si>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</si>
  <si>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</si>
  <si>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</si>
  <si>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</si>
  <si>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</si>
  <si>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</si>
  <si>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</si>
  <si>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</si>
  <si>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</si>
  <si>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</si>
  <si>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</si>
  <si>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</si>
  <si>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</si>
  <si>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</si>
  <si>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</si>
  <si>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</si>
  <si>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</si>
  <si>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</si>
  <si>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</si>
  <si>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</si>
  <si>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</si>
  <si>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</si>
  <si>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</si>
  <si>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</si>
  <si>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</si>
  <si>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</si>
  <si>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</si>
  <si>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</si>
  <si>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</si>
  <si>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</si>
  <si>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</si>
  <si>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</si>
  <si>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</si>
  <si>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</si>
  <si>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</si>
  <si>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</si>
  <si>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</si>
  <si>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</si>
  <si>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</si>
  <si>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</si>
  <si>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</si>
  <si>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</si>
  <si>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</si>
  <si>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</si>
  <si>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</si>
  <si>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</si>
  <si>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</si>
  <si>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</si>
  <si>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</si>
  <si>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</si>
  <si>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</si>
  <si>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</si>
  <si>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</si>
  <si>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</si>
  <si>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</si>
  <si>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</si>
  <si>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</si>
  <si>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</si>
  <si>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</si>
  <si>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</si>
  <si>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</si>
  <si>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</si>
  <si>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</si>
  <si>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</si>
  <si>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</si>
  <si>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</si>
  <si>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</si>
  <si>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</si>
  <si>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</si>
  <si>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</si>
  <si>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</si>
  <si>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</si>
  <si>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</si>
  <si>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</si>
  <si>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</si>
  <si>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</si>
  <si>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</si>
  <si>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</si>
  <si>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</si>
  <si>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</si>
  <si>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</si>
  <si>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</si>
  <si>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</si>
  <si>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</si>
  <si>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</si>
  <si>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</si>
  <si>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</si>
  <si>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</si>
  <si>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</si>
  <si>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</si>
  <si>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</si>
  <si>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</si>
  <si>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</si>
  <si>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</si>
  <si>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</si>
  <si>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</si>
  <si>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</si>
  <si>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</si>
  <si>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</si>
  <si>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</si>
  <si>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</si>
  <si>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</si>
  <si>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</si>
  <si>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</si>
  <si>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</si>
  <si>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</si>
  <si>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</si>
  <si>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</si>
  <si>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</si>
  <si>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</si>
  <si>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</si>
  <si>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</si>
  <si>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</si>
  <si>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</si>
  <si>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</si>
  <si>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</si>
  <si>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</si>
  <si>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</si>
  <si>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</si>
  <si>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</si>
  <si>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</si>
  <si>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</si>
  <si>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</si>
  <si>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</si>
  <si>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</si>
  <si>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</si>
  <si>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</si>
  <si>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</si>
  <si>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</si>
  <si>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</si>
  <si>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</si>
  <si>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</si>
  <si>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</si>
  <si>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</si>
  <si>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</si>
  <si>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</si>
  <si>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</si>
  <si>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</si>
  <si>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</si>
  <si>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</si>
  <si>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</si>
  <si>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</si>
  <si>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</si>
  <si>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</si>
  <si>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</si>
  <si>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</si>
  <si>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</si>
  <si>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</si>
  <si>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</si>
  <si>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</si>
  <si>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</si>
  <si>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</si>
  <si>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</si>
  <si>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</si>
  <si>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</si>
  <si>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</si>
  <si>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</si>
  <si>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</si>
  <si>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</si>
  <si>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</si>
  <si>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</si>
  <si>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</si>
  <si>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</si>
  <si>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</si>
  <si>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</si>
  <si>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</si>
  <si>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</si>
  <si>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</si>
  <si>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</si>
  <si>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</si>
  <si>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</si>
  <si>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</si>
  <si>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</si>
  <si>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</si>
  <si>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</si>
  <si>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</si>
  <si>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</si>
  <si>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</si>
  <si>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</si>
  <si>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</si>
  <si>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</si>
  <si>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</si>
  <si>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</si>
  <si>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</si>
  <si>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</si>
  <si>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</si>
  <si>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</si>
  <si>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</si>
  <si>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</si>
  <si>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</si>
  <si>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</si>
  <si>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</si>
  <si>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</si>
  <si>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</si>
  <si>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</si>
  <si>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</si>
  <si>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</si>
  <si>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</si>
  <si>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</si>
  <si>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</si>
  <si>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</si>
  <si>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</si>
  <si>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</si>
  <si>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</si>
  <si>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</si>
  <si>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</si>
  <si>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</si>
  <si>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</si>
  <si>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</si>
  <si>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</si>
  <si>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</si>
  <si>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</si>
  <si>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</si>
  <si>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</si>
  <si>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</si>
  <si>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</si>
  <si>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</si>
  <si>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</si>
  <si>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</si>
  <si>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</si>
  <si>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</si>
  <si>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</si>
  <si>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</si>
  <si>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</si>
  <si>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</si>
  <si>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</si>
  <si>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</si>
  <si>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</si>
  <si>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</si>
  <si>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</si>
  <si>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</si>
  <si>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</si>
  <si>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</si>
  <si>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</si>
  <si>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</si>
  <si>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</si>
  <si>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</si>
  <si>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</si>
  <si>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</si>
  <si>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</si>
  <si>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</si>
  <si>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</si>
  <si>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</si>
  <si>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</si>
  <si>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</si>
  <si>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</si>
  <si>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</si>
  <si>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</si>
  <si>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</si>
  <si>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</si>
  <si>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</si>
  <si>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</si>
  <si>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</si>
  <si>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</si>
  <si>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</si>
  <si>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</si>
  <si>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</si>
  <si>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</si>
  <si>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</si>
  <si>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</si>
  <si>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</si>
  <si>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</si>
  <si>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</si>
  <si>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</si>
  <si>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</si>
  <si>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</si>
  <si>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</si>
  <si>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</si>
  <si>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</si>
  <si>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</si>
  <si>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</si>
  <si>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</si>
  <si>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</si>
  <si>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</si>
  <si>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</si>
  <si>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</si>
  <si>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</si>
  <si>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</si>
  <si>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</si>
  <si>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</si>
  <si>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</si>
  <si>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</si>
  <si>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</si>
  <si>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</si>
  <si>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</si>
  <si>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</si>
  <si>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</si>
  <si>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</si>
  <si>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</si>
  <si>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</si>
  <si>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</si>
  <si>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</si>
  <si>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</si>
  <si>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</si>
  <si>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</si>
  <si>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</si>
  <si>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</si>
  <si>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</si>
  <si>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</si>
  <si>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</si>
  <si>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</si>
  <si>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</si>
  <si>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</si>
  <si>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</si>
  <si>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</si>
  <si>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</si>
  <si>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</si>
  <si>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</si>
  <si>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</si>
  <si>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</si>
  <si>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</si>
  <si>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</si>
  <si>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</si>
  <si>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</si>
  <si>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</si>
  <si>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</si>
  <si>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</si>
  <si>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</si>
  <si>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</si>
  <si>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</si>
  <si>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</si>
  <si>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</si>
  <si>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</si>
  <si>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</si>
  <si>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</si>
  <si>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</si>
  <si>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</si>
  <si>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</si>
  <si>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</si>
  <si>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</si>
  <si>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</si>
  <si>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</si>
  <si>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</si>
  <si>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</si>
  <si>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</si>
  <si>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</si>
  <si>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</si>
  <si>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</si>
  <si>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</si>
  <si>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</si>
  <si>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</si>
  <si>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</si>
  <si>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</si>
  <si>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</si>
  <si>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</si>
  <si>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</si>
  <si>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</si>
  <si>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</si>
  <si>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</si>
  <si>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</si>
  <si>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</si>
  <si>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</si>
  <si>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</si>
  <si>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</si>
  <si>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</si>
  <si>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</si>
  <si>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</si>
  <si>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</si>
  <si>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</si>
  <si>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</si>
  <si>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</si>
  <si>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</si>
  <si>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</si>
  <si>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</si>
  <si>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</si>
  <si>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</si>
  <si>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</si>
  <si>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</si>
  <si>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</si>
  <si>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</si>
  <si>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</si>
  <si>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</si>
  <si>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</si>
  <si>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</si>
  <si>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</si>
  <si>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</si>
  <si>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</si>
  <si>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</si>
  <si>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</si>
  <si>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</si>
  <si>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</si>
  <si>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</si>
  <si>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</si>
  <si>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</si>
  <si>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</si>
  <si>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t>
    <phoneticPr fontId="5"/>
  </si>
  <si>
    <t>総務部会計課</t>
    <phoneticPr fontId="5"/>
  </si>
  <si>
    <t>新津　幸義</t>
    <phoneticPr fontId="5"/>
  </si>
  <si>
    <t>○</t>
  </si>
  <si>
    <t>-</t>
    <phoneticPr fontId="5"/>
  </si>
  <si>
    <t>試験研究費</t>
    <rPh sb="0" eb="2">
      <t>シケン</t>
    </rPh>
    <rPh sb="2" eb="5">
      <t>ケンキュウヒ</t>
    </rPh>
    <phoneticPr fontId="5"/>
  </si>
  <si>
    <t>‐</t>
  </si>
  <si>
    <t>厚労</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</si>
  <si>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</si>
  <si>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</si>
  <si>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</si>
  <si>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</si>
  <si>
    <t>平均3.5点以上</t>
  </si>
  <si>
    <t>研究データの公開基盤となる機関リポジトリの構築及び運用事業</t>
    <phoneticPr fontId="5"/>
  </si>
  <si>
    <t>統合イノベーション戦略</t>
    <phoneticPr fontId="5"/>
  </si>
  <si>
    <t>統合イノベーション基本戦略に対応した研究データの公開基盤となる機関リポジトリの構築と運用を行う。</t>
    <phoneticPr fontId="5"/>
  </si>
  <si>
    <t>-</t>
    <phoneticPr fontId="5"/>
  </si>
  <si>
    <t>科学技術・イノベーション基本計画（令和3年3月26日閣議決定）https://www8.cao.go.jp/cstp/kihonkeikaku/6honbun.pdf（59－60頁）目標：2025年までにデータポリシーの策定率が100％になる。
国立保健医療科学院におけるデータの取扱いに関する基本方針（令和2年11月5日制定）</t>
    <rPh sb="17" eb="19">
      <t>レイワ</t>
    </rPh>
    <rPh sb="20" eb="21">
      <t>ネン</t>
    </rPh>
    <rPh sb="22" eb="23">
      <t>ガツ</t>
    </rPh>
    <rPh sb="25" eb="26">
      <t>ニチ</t>
    </rPh>
    <rPh sb="26" eb="28">
      <t>カクギ</t>
    </rPh>
    <rPh sb="28" eb="30">
      <t>ケッテイ</t>
    </rPh>
    <rPh sb="89" eb="90">
      <t>ページ</t>
    </rPh>
    <rPh sb="91" eb="93">
      <t>モクヒョウ</t>
    </rPh>
    <rPh sb="98" eb="99">
      <t>ネン</t>
    </rPh>
    <rPh sb="110" eb="112">
      <t>サクテイ</t>
    </rPh>
    <rPh sb="112" eb="113">
      <t>リツ</t>
    </rPh>
    <rPh sb="152" eb="154">
      <t>レイワ</t>
    </rPh>
    <rPh sb="155" eb="156">
      <t>ネン</t>
    </rPh>
    <rPh sb="158" eb="159">
      <t>ガツ</t>
    </rPh>
    <rPh sb="160" eb="161">
      <t>ニチ</t>
    </rPh>
    <rPh sb="161" eb="163">
      <t>セイテイ</t>
    </rPh>
    <phoneticPr fontId="5"/>
  </si>
  <si>
    <t>令和4年度内にデータポリシーの詳細を検討し、リポジトリ運用指針に「データポリシー」を反映し公開</t>
    <rPh sb="0" eb="2">
      <t>レイワ</t>
    </rPh>
    <rPh sb="3" eb="5">
      <t>ネンド</t>
    </rPh>
    <rPh sb="5" eb="6">
      <t>ナイ</t>
    </rPh>
    <rPh sb="15" eb="17">
      <t>ショウサイ</t>
    </rPh>
    <rPh sb="18" eb="20">
      <t>ケントウ</t>
    </rPh>
    <rPh sb="27" eb="29">
      <t>ウンヨウ</t>
    </rPh>
    <rPh sb="29" eb="31">
      <t>シシン</t>
    </rPh>
    <rPh sb="42" eb="44">
      <t>ハンエイ</t>
    </rPh>
    <rPh sb="45" eb="47">
      <t>コウカイ</t>
    </rPh>
    <phoneticPr fontId="5"/>
  </si>
  <si>
    <t>国立保健医療科学院における公開不可能なデータ特性についてワーキンググループ内で整理検討を終える。</t>
    <rPh sb="13" eb="15">
      <t>コウカイ</t>
    </rPh>
    <rPh sb="15" eb="18">
      <t>フカノウ</t>
    </rPh>
    <rPh sb="22" eb="24">
      <t>トクセイ</t>
    </rPh>
    <rPh sb="37" eb="38">
      <t>ナイ</t>
    </rPh>
    <rPh sb="39" eb="41">
      <t>セイリ</t>
    </rPh>
    <rPh sb="41" eb="43">
      <t>ケントウ</t>
    </rPh>
    <rPh sb="44" eb="45">
      <t>オ</t>
    </rPh>
    <phoneticPr fontId="5"/>
  </si>
  <si>
    <r>
      <t>科学技術・イノベーション基本計画（令和3年3月26日閣議決定）https://www8.cao.go.jp/cstp/kihonkeikaku/6honbun.pdf（60頁）
具体的な取組目標：研究データ基盤システムについて、持続的な運営体制の確保に向け2022 年度までに</t>
    </r>
    <r>
      <rPr>
        <sz val="11"/>
        <rFont val="Microsoft JhengHei UI"/>
        <family val="3"/>
        <charset val="134"/>
      </rPr>
      <t>⽅</t>
    </r>
    <r>
      <rPr>
        <sz val="11"/>
        <rFont val="ＭＳ Ｐゴシック"/>
        <family val="3"/>
        <charset val="128"/>
      </rPr>
      <t>策を検討する。</t>
    </r>
    <rPh sb="89" eb="92">
      <t>グタイテキ</t>
    </rPh>
    <rPh sb="93" eb="94">
      <t>ト</t>
    </rPh>
    <rPh sb="94" eb="95">
      <t>クミ</t>
    </rPh>
    <phoneticPr fontId="5"/>
  </si>
  <si>
    <t>令和4年度中に研究データ基盤システムの構築</t>
    <rPh sb="0" eb="2">
      <t>レイワ</t>
    </rPh>
    <rPh sb="3" eb="5">
      <t>ネンド</t>
    </rPh>
    <rPh sb="5" eb="6">
      <t>チュウ</t>
    </rPh>
    <rPh sb="7" eb="9">
      <t>ケンキュウ</t>
    </rPh>
    <rPh sb="12" eb="14">
      <t>キバン</t>
    </rPh>
    <rPh sb="19" eb="21">
      <t>コウチク</t>
    </rPh>
    <phoneticPr fontId="5"/>
  </si>
  <si>
    <t>令和4年度内に国立情報学研究所・研究データ基盤システム（NII　Research Data Cloud）との連携を終える</t>
    <rPh sb="0" eb="2">
      <t>レイワ</t>
    </rPh>
    <rPh sb="3" eb="5">
      <t>ネンド</t>
    </rPh>
    <rPh sb="5" eb="6">
      <t>ナイ</t>
    </rPh>
    <rPh sb="7" eb="9">
      <t>コクリツ</t>
    </rPh>
    <rPh sb="9" eb="12">
      <t>ジョウホウガク</t>
    </rPh>
    <rPh sb="12" eb="15">
      <t>ケンキュウジョ</t>
    </rPh>
    <rPh sb="16" eb="18">
      <t>ケンキュウ</t>
    </rPh>
    <rPh sb="21" eb="23">
      <t>キバン</t>
    </rPh>
    <rPh sb="54" eb="56">
      <t>レンケイ</t>
    </rPh>
    <rPh sb="57" eb="58">
      <t>オ</t>
    </rPh>
    <phoneticPr fontId="5"/>
  </si>
  <si>
    <t>科学技術・イノベーション基本計画（令和3年3月26日閣議決定）https://www8.cao.go.jp/cstp/kihonkeikaku/6honbun.pdf（60頁）
具体的な取組目標：2023年度までに体系的なメタデータの付与を進め、メタデータを検索可能な体制を構築する。</t>
    <rPh sb="107" eb="110">
      <t>タイケイテキ</t>
    </rPh>
    <rPh sb="117" eb="119">
      <t>フヨ</t>
    </rPh>
    <rPh sb="120" eb="121">
      <t>スス</t>
    </rPh>
    <rPh sb="129" eb="131">
      <t>ケンサク</t>
    </rPh>
    <rPh sb="131" eb="133">
      <t>カノウ</t>
    </rPh>
    <rPh sb="134" eb="136">
      <t>タイセイ</t>
    </rPh>
    <rPh sb="137" eb="139">
      <t>コウチク</t>
    </rPh>
    <phoneticPr fontId="5"/>
  </si>
  <si>
    <t>体系的なメタデータの付与を進め、メタデータを検索可能な体制を構築する。</t>
    <phoneticPr fontId="5"/>
  </si>
  <si>
    <t>令和元年～令和2年度研究業績の100％メタデータ付与（リポジトリ内への登録と検索可能な状態の付与）</t>
    <rPh sb="0" eb="2">
      <t>レイワ</t>
    </rPh>
    <rPh sb="2" eb="4">
      <t>ガンネン</t>
    </rPh>
    <rPh sb="5" eb="7">
      <t>レイワ</t>
    </rPh>
    <rPh sb="8" eb="10">
      <t>ネンド</t>
    </rPh>
    <rPh sb="10" eb="12">
      <t>ケンキュウ</t>
    </rPh>
    <rPh sb="12" eb="14">
      <t>ギョウセキ</t>
    </rPh>
    <rPh sb="24" eb="26">
      <t>フヨ</t>
    </rPh>
    <rPh sb="32" eb="33">
      <t>ナイ</t>
    </rPh>
    <rPh sb="35" eb="37">
      <t>トウロク</t>
    </rPh>
    <rPh sb="38" eb="40">
      <t>ケンサク</t>
    </rPh>
    <rPh sb="40" eb="42">
      <t>カノウ</t>
    </rPh>
    <rPh sb="43" eb="45">
      <t>ジョウタイ</t>
    </rPh>
    <rPh sb="46" eb="48">
      <t>フヨ</t>
    </rPh>
    <phoneticPr fontId="5"/>
  </si>
  <si>
    <t>科学技術・イノベーション基本計画（令和3年3月26日閣議決定）https://www8.cao.go.jp/cstp/kihonkeikaku/6honbun.pdf（58頁）
指標：研究データの公開の経験のある研究者の割合：51.9％（2018年度）</t>
    <rPh sb="89" eb="91">
      <t>シヒョウ</t>
    </rPh>
    <rPh sb="92" eb="94">
      <t>ケンキュウ</t>
    </rPh>
    <rPh sb="98" eb="100">
      <t>コウカイ</t>
    </rPh>
    <rPh sb="101" eb="103">
      <t>ケイケン</t>
    </rPh>
    <rPh sb="106" eb="108">
      <t>ケンキュウ</t>
    </rPh>
    <rPh sb="108" eb="109">
      <t>シャ</t>
    </rPh>
    <rPh sb="110" eb="112">
      <t>ワリアイ</t>
    </rPh>
    <rPh sb="123" eb="125">
      <t>ネンド</t>
    </rPh>
    <phoneticPr fontId="5"/>
  </si>
  <si>
    <t>令和元年度業績（論文等）に紐づく研究データの公開者60％（公開出来ない理由があるものを含む）</t>
    <rPh sb="0" eb="2">
      <t>レイワ</t>
    </rPh>
    <rPh sb="2" eb="5">
      <t>ガンネンド</t>
    </rPh>
    <rPh sb="5" eb="7">
      <t>ギョウセキ</t>
    </rPh>
    <rPh sb="8" eb="10">
      <t>ロンブン</t>
    </rPh>
    <rPh sb="10" eb="11">
      <t>トウ</t>
    </rPh>
    <rPh sb="13" eb="14">
      <t>ヒモ</t>
    </rPh>
    <rPh sb="16" eb="18">
      <t>ケンキュウ</t>
    </rPh>
    <rPh sb="22" eb="24">
      <t>コウカイ</t>
    </rPh>
    <rPh sb="24" eb="25">
      <t>シャ</t>
    </rPh>
    <rPh sb="29" eb="31">
      <t>コウカイ</t>
    </rPh>
    <rPh sb="31" eb="33">
      <t>デキ</t>
    </rPh>
    <rPh sb="35" eb="37">
      <t>リユウ</t>
    </rPh>
    <rPh sb="43" eb="44">
      <t>フク</t>
    </rPh>
    <phoneticPr fontId="5"/>
  </si>
  <si>
    <t>令和元年度業績（論文等）に紐づく研究データの公開者を増やす。</t>
    <rPh sb="0" eb="2">
      <t>レイワ</t>
    </rPh>
    <rPh sb="2" eb="5">
      <t>ガンネンド</t>
    </rPh>
    <rPh sb="5" eb="7">
      <t>ギョウセキ</t>
    </rPh>
    <rPh sb="8" eb="10">
      <t>ロンブン</t>
    </rPh>
    <rPh sb="10" eb="11">
      <t>トウ</t>
    </rPh>
    <rPh sb="13" eb="14">
      <t>ヒモ</t>
    </rPh>
    <rPh sb="16" eb="18">
      <t>ケンキュウ</t>
    </rPh>
    <rPh sb="22" eb="24">
      <t>コウカイ</t>
    </rPh>
    <rPh sb="24" eb="25">
      <t>シャ</t>
    </rPh>
    <rPh sb="26" eb="27">
      <t>フ</t>
    </rPh>
    <phoneticPr fontId="5"/>
  </si>
  <si>
    <t>令和2年度業績（論文等）に紐づく研究データの公開者を増やす。</t>
    <rPh sb="0" eb="2">
      <t>レイワ</t>
    </rPh>
    <rPh sb="3" eb="5">
      <t>ネンド</t>
    </rPh>
    <rPh sb="5" eb="7">
      <t>ギョウセキ</t>
    </rPh>
    <rPh sb="8" eb="10">
      <t>ロンブン</t>
    </rPh>
    <rPh sb="10" eb="11">
      <t>トウ</t>
    </rPh>
    <rPh sb="13" eb="14">
      <t>ヒモ</t>
    </rPh>
    <rPh sb="16" eb="18">
      <t>ケンキュウ</t>
    </rPh>
    <rPh sb="22" eb="24">
      <t>コウカイ</t>
    </rPh>
    <rPh sb="24" eb="25">
      <t>シャ</t>
    </rPh>
    <rPh sb="26" eb="27">
      <t>フ</t>
    </rPh>
    <phoneticPr fontId="5"/>
  </si>
  <si>
    <t>令和元年度業績（論文等）に紐づく研究データの公開者50％（公開出来ない理由があるものを含む）</t>
    <rPh sb="0" eb="2">
      <t>レイワ</t>
    </rPh>
    <rPh sb="2" eb="5">
      <t>ガンネンド</t>
    </rPh>
    <rPh sb="5" eb="7">
      <t>ギョウセキ</t>
    </rPh>
    <rPh sb="8" eb="10">
      <t>ロンブン</t>
    </rPh>
    <rPh sb="10" eb="11">
      <t>トウ</t>
    </rPh>
    <rPh sb="13" eb="14">
      <t>ヒモ</t>
    </rPh>
    <rPh sb="16" eb="18">
      <t>ケンキュウ</t>
    </rPh>
    <rPh sb="22" eb="24">
      <t>コウカイ</t>
    </rPh>
    <rPh sb="24" eb="25">
      <t>シャ</t>
    </rPh>
    <rPh sb="29" eb="31">
      <t>コウカイ</t>
    </rPh>
    <rPh sb="31" eb="33">
      <t>デキ</t>
    </rPh>
    <rPh sb="35" eb="37">
      <t>リユウ</t>
    </rPh>
    <rPh sb="43" eb="44">
      <t>フク</t>
    </rPh>
    <phoneticPr fontId="5"/>
  </si>
  <si>
    <t>科学技術・イノベーション基本計画（令和3年3月26日閣議決定）https://www8.cao.go.jp/cstp/kihonkeikaku/6honbun.pdf（58頁）
指標：プレプリント公開の経験のある研究者の割合：20.4％（2020年度）</t>
    <rPh sb="89" eb="91">
      <t>シヒョウ</t>
    </rPh>
    <rPh sb="98" eb="100">
      <t>コウカイ</t>
    </rPh>
    <rPh sb="101" eb="103">
      <t>ケイケン</t>
    </rPh>
    <rPh sb="106" eb="108">
      <t>ケンキュウ</t>
    </rPh>
    <rPh sb="108" eb="109">
      <t>シャ</t>
    </rPh>
    <rPh sb="110" eb="112">
      <t>ワリアイ</t>
    </rPh>
    <rPh sb="123" eb="125">
      <t>ネンド</t>
    </rPh>
    <phoneticPr fontId="5"/>
  </si>
  <si>
    <t>令和元年度業績（論文等）のオープン化を進める。</t>
    <rPh sb="0" eb="2">
      <t>レイワ</t>
    </rPh>
    <rPh sb="2" eb="3">
      <t>ガン</t>
    </rPh>
    <rPh sb="3" eb="5">
      <t>ネンド</t>
    </rPh>
    <rPh sb="5" eb="7">
      <t>ギョウセキ</t>
    </rPh>
    <rPh sb="8" eb="10">
      <t>ロンブン</t>
    </rPh>
    <rPh sb="10" eb="11">
      <t>トウ</t>
    </rPh>
    <rPh sb="17" eb="18">
      <t>カ</t>
    </rPh>
    <rPh sb="19" eb="20">
      <t>スス</t>
    </rPh>
    <phoneticPr fontId="5"/>
  </si>
  <si>
    <t>プレプリント公開（論文・報告書等のオープンアクセスを含む）の経験のある研究者の割合30％</t>
    <rPh sb="9" eb="11">
      <t>ロンブン</t>
    </rPh>
    <rPh sb="12" eb="14">
      <t>ホウコク</t>
    </rPh>
    <rPh sb="14" eb="15">
      <t>ショ</t>
    </rPh>
    <rPh sb="15" eb="16">
      <t>トウ</t>
    </rPh>
    <rPh sb="26" eb="27">
      <t>フク</t>
    </rPh>
    <rPh sb="30" eb="32">
      <t>ケイケン</t>
    </rPh>
    <rPh sb="35" eb="37">
      <t>ケンキュウ</t>
    </rPh>
    <rPh sb="37" eb="38">
      <t>シャ</t>
    </rPh>
    <rPh sb="39" eb="41">
      <t>ワリアイ</t>
    </rPh>
    <phoneticPr fontId="5"/>
  </si>
  <si>
    <t>令和2年度業績（論文等）のオープン化を進める。</t>
    <rPh sb="0" eb="2">
      <t>レイワ</t>
    </rPh>
    <rPh sb="3" eb="5">
      <t>ネンド</t>
    </rPh>
    <rPh sb="5" eb="7">
      <t>ギョウセキ</t>
    </rPh>
    <rPh sb="8" eb="10">
      <t>ロンブン</t>
    </rPh>
    <rPh sb="10" eb="11">
      <t>トウ</t>
    </rPh>
    <rPh sb="17" eb="18">
      <t>カ</t>
    </rPh>
    <rPh sb="19" eb="20">
      <t>スス</t>
    </rPh>
    <phoneticPr fontId="5"/>
  </si>
  <si>
    <t>プレプリント公開（論文・報告書等のオープンアクセスを含む）の経験のある研究者の割合25％</t>
    <rPh sb="9" eb="11">
      <t>ロンブン</t>
    </rPh>
    <rPh sb="12" eb="14">
      <t>ホウコク</t>
    </rPh>
    <rPh sb="14" eb="15">
      <t>ショ</t>
    </rPh>
    <rPh sb="15" eb="16">
      <t>トウ</t>
    </rPh>
    <rPh sb="26" eb="27">
      <t>フク</t>
    </rPh>
    <rPh sb="30" eb="32">
      <t>ケイケン</t>
    </rPh>
    <rPh sb="35" eb="37">
      <t>ケンキュウ</t>
    </rPh>
    <rPh sb="37" eb="38">
      <t>シャ</t>
    </rPh>
    <rPh sb="39" eb="41">
      <t>ワリアイ</t>
    </rPh>
    <phoneticPr fontId="5"/>
  </si>
  <si>
    <t>-</t>
  </si>
  <si>
    <t>-</t>
    <phoneticPr fontId="5"/>
  </si>
  <si>
    <t>令和４年度新規要求事業</t>
    <phoneticPr fontId="5"/>
  </si>
  <si>
    <t>科学院の政策に基づく事業として位置づけられ、優先度の高いものとなっている。</t>
    <phoneticPr fontId="5"/>
  </si>
  <si>
    <t>科学院でのこれまでの研究データの公開のため、地方自治体や民間等に委ねるのは困難である。</t>
    <rPh sb="16" eb="18">
      <t>コウカイ</t>
    </rPh>
    <phoneticPr fontId="5"/>
  </si>
  <si>
    <t>公的資金等で進められた研究の業績と、その基となる研究データの公開を進めるためのものであり、国費を投入して実施すべきである。</t>
    <phoneticPr fontId="5"/>
  </si>
  <si>
    <t>公的資金等で進められた研究の業績と、その基となる研究データの公開を進めることで研究の透明性を確保し、研究データの利活用の促進を行う。</t>
    <rPh sb="63" eb="64">
      <t>オコナ</t>
    </rPh>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</si>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</sst>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Microsoft JhengHei UI"/>
      <family val="3"/>
      <charset val="134"/>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9" fontId="0" fillId="0" borderId="11" xfId="0" applyNumberFormat="1"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2454</xdr:colOff>
      <xdr:row>749</xdr:row>
      <xdr:rowOff>31750</xdr:rowOff>
    </xdr:from>
    <xdr:to>
      <xdr:col>45</xdr:col>
      <xdr:colOff>13609</xdr:colOff>
      <xdr:row>764</xdr:row>
      <xdr:rowOff>194275</xdr:rowOff>
    </xdr:to>
    <xdr:grpSp>
      <xdr:nvGrpSpPr>
        <xdr:cNvPr id="5" name="グループ化 4">
          <a:extLst>
            <a:ext uri="{FF2B5EF4-FFF2-40B4-BE49-F238E27FC236}">
              <a16:creationId xmlns:a16="http://schemas.microsoft.com/office/drawing/2014/main" id="{DF23AE6F-AE6B-4A27-8EA7-54ED05BA1AA2}"/>
            </a:ext>
          </a:extLst>
        </xdr:cNvPr>
        <xdr:cNvGrpSpPr/>
      </xdr:nvGrpSpPr>
      <xdr:grpSpPr>
        <a:xfrm>
          <a:off x="2633735" y="44763531"/>
          <a:ext cx="6488155" cy="5520338"/>
          <a:chOff x="2763557" y="655820"/>
          <a:chExt cx="4169443" cy="3740848"/>
        </a:xfrm>
      </xdr:grpSpPr>
      <xdr:sp macro="" textlink="">
        <xdr:nvSpPr>
          <xdr:cNvPr id="8" name="正方形/長方形 7">
            <a:extLst>
              <a:ext uri="{FF2B5EF4-FFF2-40B4-BE49-F238E27FC236}">
                <a16:creationId xmlns:a16="http://schemas.microsoft.com/office/drawing/2014/main" id="{558EDB29-DF5D-4DED-9D31-7D5D1567415F}"/>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27</a:t>
            </a:r>
            <a:r>
              <a:rPr lang="ja-JP" altLang="en-US" sz="1600">
                <a:solidFill>
                  <a:sysClr val="windowText" lastClr="000000"/>
                </a:solidFill>
                <a:latin typeface="+mn-ea"/>
              </a:rPr>
              <a:t>百万円</a:t>
            </a:r>
          </a:p>
        </xdr:txBody>
      </xdr:sp>
      <xdr:sp macro="" textlink="">
        <xdr:nvSpPr>
          <xdr:cNvPr id="9" name="大かっこ 8">
            <a:extLst>
              <a:ext uri="{FF2B5EF4-FFF2-40B4-BE49-F238E27FC236}">
                <a16:creationId xmlns:a16="http://schemas.microsoft.com/office/drawing/2014/main" id="{CEA79A9E-E1CF-40C4-ADA8-766AA47C47CB}"/>
              </a:ext>
            </a:extLst>
          </xdr:cNvPr>
          <xdr:cNvSpPr/>
        </xdr:nvSpPr>
        <xdr:spPr>
          <a:xfrm>
            <a:off x="3013468" y="1429555"/>
            <a:ext cx="3893516"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研究データの公開基盤となる機関リポジトリの構築及び運用事業</a:t>
            </a:r>
          </a:p>
        </xdr:txBody>
      </xdr:sp>
      <xdr:sp macro="" textlink="">
        <xdr:nvSpPr>
          <xdr:cNvPr id="10" name="正方形/長方形 9">
            <a:extLst>
              <a:ext uri="{FF2B5EF4-FFF2-40B4-BE49-F238E27FC236}">
                <a16:creationId xmlns:a16="http://schemas.microsoft.com/office/drawing/2014/main" id="{6AE43ADE-5A35-4FCE-A192-3F8708F944F1}"/>
              </a:ext>
            </a:extLst>
          </xdr:cNvPr>
          <xdr:cNvSpPr/>
        </xdr:nvSpPr>
        <xdr:spPr>
          <a:xfrm>
            <a:off x="3328309" y="3056806"/>
            <a:ext cx="1428136"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sp macro="" textlink="">
        <xdr:nvSpPr>
          <xdr:cNvPr id="11" name="テキスト ボックス 10">
            <a:extLst>
              <a:ext uri="{FF2B5EF4-FFF2-40B4-BE49-F238E27FC236}">
                <a16:creationId xmlns:a16="http://schemas.microsoft.com/office/drawing/2014/main" id="{CE8D3770-E327-4944-A3C0-742D07581D48}"/>
              </a:ext>
            </a:extLst>
          </xdr:cNvPr>
          <xdr:cNvSpPr txBox="1"/>
        </xdr:nvSpPr>
        <xdr:spPr>
          <a:xfrm>
            <a:off x="2763557" y="2759584"/>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sp macro="" textlink="">
        <xdr:nvSpPr>
          <xdr:cNvPr id="12" name="大かっこ 11">
            <a:extLst>
              <a:ext uri="{FF2B5EF4-FFF2-40B4-BE49-F238E27FC236}">
                <a16:creationId xmlns:a16="http://schemas.microsoft.com/office/drawing/2014/main" id="{86A9DC69-93D9-4A0E-92F8-851BB6A4053F}"/>
              </a:ext>
            </a:extLst>
          </xdr:cNvPr>
          <xdr:cNvSpPr/>
        </xdr:nvSpPr>
        <xdr:spPr>
          <a:xfrm>
            <a:off x="3074168" y="3928668"/>
            <a:ext cx="1933751"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研究データ管理基盤サーバ費等</a:t>
            </a:r>
            <a:endParaRPr kumimoji="1" lang="en-US" altLang="ja-JP" sz="1400"/>
          </a:p>
        </xdr:txBody>
      </xdr:sp>
    </xdr:grpSp>
    <xdr:clientData/>
  </xdr:twoCellAnchor>
  <xdr:twoCellAnchor>
    <xdr:from>
      <xdr:col>23</xdr:col>
      <xdr:colOff>13607</xdr:colOff>
      <xdr:row>754</xdr:row>
      <xdr:rowOff>346982</xdr:rowOff>
    </xdr:from>
    <xdr:to>
      <xdr:col>23</xdr:col>
      <xdr:colOff>13607</xdr:colOff>
      <xdr:row>757</xdr:row>
      <xdr:rowOff>140607</xdr:rowOff>
    </xdr:to>
    <xdr:cxnSp macro="">
      <xdr:nvCxnSpPr>
        <xdr:cNvPr id="4" name="直線矢印コネクタ 3">
          <a:extLst>
            <a:ext uri="{FF2B5EF4-FFF2-40B4-BE49-F238E27FC236}">
              <a16:creationId xmlns:a16="http://schemas.microsoft.com/office/drawing/2014/main" id="{AA1F5DD1-BCA5-4F31-8284-6069971F2918}"/>
            </a:ext>
          </a:extLst>
        </xdr:cNvPr>
        <xdr:cNvCxnSpPr/>
      </xdr:nvCxnSpPr>
      <xdr:spPr>
        <a:xfrm>
          <a:off x="4708071" y="71770875"/>
          <a:ext cx="0" cy="8549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xdr:colOff>
      <xdr:row>755</xdr:row>
      <xdr:rowOff>0</xdr:rowOff>
    </xdr:from>
    <xdr:to>
      <xdr:col>40</xdr:col>
      <xdr:colOff>-1</xdr:colOff>
      <xdr:row>757</xdr:row>
      <xdr:rowOff>147411</xdr:rowOff>
    </xdr:to>
    <xdr:cxnSp macro="">
      <xdr:nvCxnSpPr>
        <xdr:cNvPr id="13" name="直線矢印コネクタ 12">
          <a:extLst>
            <a:ext uri="{FF2B5EF4-FFF2-40B4-BE49-F238E27FC236}">
              <a16:creationId xmlns:a16="http://schemas.microsoft.com/office/drawing/2014/main" id="{7BAADE48-DF43-47CE-BA2A-72FF640F8811}"/>
            </a:ext>
          </a:extLst>
        </xdr:cNvPr>
        <xdr:cNvCxnSpPr/>
      </xdr:nvCxnSpPr>
      <xdr:spPr>
        <a:xfrm>
          <a:off x="8164285" y="71777679"/>
          <a:ext cx="0" cy="8549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759</xdr:row>
      <xdr:rowOff>1</xdr:rowOff>
    </xdr:from>
    <xdr:to>
      <xdr:col>44</xdr:col>
      <xdr:colOff>186316</xdr:colOff>
      <xdr:row>761</xdr:row>
      <xdr:rowOff>345106</xdr:rowOff>
    </xdr:to>
    <xdr:sp macro="" textlink="">
      <xdr:nvSpPr>
        <xdr:cNvPr id="14" name="正方形/長方形 13">
          <a:extLst>
            <a:ext uri="{FF2B5EF4-FFF2-40B4-BE49-F238E27FC236}">
              <a16:creationId xmlns:a16="http://schemas.microsoft.com/office/drawing/2014/main" id="{81B34B35-FEBB-4444-80F0-A11DCAAB61E8}"/>
            </a:ext>
          </a:extLst>
        </xdr:cNvPr>
        <xdr:cNvSpPr/>
      </xdr:nvSpPr>
      <xdr:spPr>
        <a:xfrm>
          <a:off x="6926036" y="73192822"/>
          <a:ext cx="2240994" cy="10526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clientData/>
  </xdr:twoCellAnchor>
  <xdr:twoCellAnchor>
    <xdr:from>
      <xdr:col>33</xdr:col>
      <xdr:colOff>176892</xdr:colOff>
      <xdr:row>762</xdr:row>
      <xdr:rowOff>204106</xdr:rowOff>
    </xdr:from>
    <xdr:to>
      <xdr:col>44</xdr:col>
      <xdr:colOff>190499</xdr:colOff>
      <xdr:row>764</xdr:row>
      <xdr:rowOff>180775</xdr:rowOff>
    </xdr:to>
    <xdr:sp macro="" textlink="">
      <xdr:nvSpPr>
        <xdr:cNvPr id="15" name="大かっこ 14">
          <a:extLst>
            <a:ext uri="{FF2B5EF4-FFF2-40B4-BE49-F238E27FC236}">
              <a16:creationId xmlns:a16="http://schemas.microsoft.com/office/drawing/2014/main" id="{EA01108C-26C5-4070-8ACF-6725DB0AF9FE}"/>
            </a:ext>
          </a:extLst>
        </xdr:cNvPr>
        <xdr:cNvSpPr/>
      </xdr:nvSpPr>
      <xdr:spPr>
        <a:xfrm>
          <a:off x="6912428" y="74458285"/>
          <a:ext cx="2258785" cy="684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非常勤職員賃金</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723</v>
      </c>
      <c r="AK2" s="941"/>
      <c r="AL2" s="941"/>
      <c r="AM2" s="941"/>
      <c r="AN2" s="98" t="s">
        <v>408</v>
      </c>
      <c r="AO2" s="941" t="s">
        <v>679</v>
      </c>
      <c r="AP2" s="941"/>
      <c r="AQ2" s="941"/>
      <c r="AR2" s="99" t="s">
        <v>714</v>
      </c>
      <c r="AS2" s="947">
        <v>45</v>
      </c>
      <c r="AT2" s="947"/>
      <c r="AU2" s="947"/>
      <c r="AV2" s="98" t="str">
        <f>IF(AW2="","","-")</f>
        <v/>
      </c>
      <c r="AW2" s="907"/>
      <c r="AX2" s="907"/>
    </row>
    <row r="3" spans="1:50" ht="21" customHeight="1" thickBot="1" x14ac:dyDescent="0.2">
      <c r="A3" s="863" t="s">
        <v>707</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729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545</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753</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704</v>
      </c>
      <c r="AE12" s="441"/>
      <c r="AF12" s="441"/>
      <c r="AG12" s="441"/>
      <c r="AH12" s="441"/>
      <c r="AI12" s="441"/>
      <c r="AJ12" s="442"/>
      <c r="AK12" s="446" t="s">
        <v>708</v>
      </c>
      <c r="AL12" s="441"/>
      <c r="AM12" s="441"/>
      <c r="AN12" s="441"/>
      <c r="AO12" s="441"/>
      <c r="AP12" s="441"/>
      <c r="AQ12" s="442"/>
      <c r="AR12" s="446" t="s">
        <v>709</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753</v>
      </c>
      <c r="Q13" s="657"/>
      <c r="R13" s="657"/>
      <c r="S13" s="657"/>
      <c r="T13" s="657"/>
      <c r="U13" s="657"/>
      <c r="V13" s="658"/>
      <c r="W13" s="656" t="s">
        <v>753</v>
      </c>
      <c r="X13" s="657"/>
      <c r="Y13" s="657"/>
      <c r="Z13" s="657"/>
      <c r="AA13" s="657"/>
      <c r="AB13" s="657"/>
      <c r="AC13" s="658"/>
      <c r="AD13" s="656" t="s">
        <v>753</v>
      </c>
      <c r="AE13" s="657"/>
      <c r="AF13" s="657"/>
      <c r="AG13" s="657"/>
      <c r="AH13" s="657"/>
      <c r="AI13" s="657"/>
      <c r="AJ13" s="658"/>
      <c r="AK13" s="656" t="s">
        <v>753</v>
      </c>
      <c r="AL13" s="657"/>
      <c r="AM13" s="657"/>
      <c r="AN13" s="657"/>
      <c r="AO13" s="657"/>
      <c r="AP13" s="657"/>
      <c r="AQ13" s="658"/>
      <c r="AR13" s="916">
        <v>27</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6" t="s">
        <v>753</v>
      </c>
      <c r="Q14" s="657"/>
      <c r="R14" s="657"/>
      <c r="S14" s="657"/>
      <c r="T14" s="657"/>
      <c r="U14" s="657"/>
      <c r="V14" s="658"/>
      <c r="W14" s="656" t="s">
        <v>753</v>
      </c>
      <c r="X14" s="657"/>
      <c r="Y14" s="657"/>
      <c r="Z14" s="657"/>
      <c r="AA14" s="657"/>
      <c r="AB14" s="657"/>
      <c r="AC14" s="658"/>
      <c r="AD14" s="656" t="s">
        <v>753</v>
      </c>
      <c r="AE14" s="657"/>
      <c r="AF14" s="657"/>
      <c r="AG14" s="657"/>
      <c r="AH14" s="657"/>
      <c r="AI14" s="657"/>
      <c r="AJ14" s="658"/>
      <c r="AK14" s="656" t="s">
        <v>753</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753</v>
      </c>
      <c r="Q15" s="657"/>
      <c r="R15" s="657"/>
      <c r="S15" s="657"/>
      <c r="T15" s="657"/>
      <c r="U15" s="657"/>
      <c r="V15" s="658"/>
      <c r="W15" s="656" t="s">
        <v>753</v>
      </c>
      <c r="X15" s="657"/>
      <c r="Y15" s="657"/>
      <c r="Z15" s="657"/>
      <c r="AA15" s="657"/>
      <c r="AB15" s="657"/>
      <c r="AC15" s="658"/>
      <c r="AD15" s="656" t="s">
        <v>753</v>
      </c>
      <c r="AE15" s="657"/>
      <c r="AF15" s="657"/>
      <c r="AG15" s="657"/>
      <c r="AH15" s="657"/>
      <c r="AI15" s="657"/>
      <c r="AJ15" s="658"/>
      <c r="AK15" s="656" t="s">
        <v>753</v>
      </c>
      <c r="AL15" s="657"/>
      <c r="AM15" s="657"/>
      <c r="AN15" s="657"/>
      <c r="AO15" s="657"/>
      <c r="AP15" s="657"/>
      <c r="AQ15" s="658"/>
      <c r="AR15" s="656" t="s">
        <v>753</v>
      </c>
      <c r="AS15" s="657"/>
      <c r="AT15" s="657"/>
      <c r="AU15" s="657"/>
      <c r="AV15" s="657"/>
      <c r="AW15" s="657"/>
      <c r="AX15" s="802"/>
    </row>
    <row r="16" spans="1:50" ht="21" customHeight="1" x14ac:dyDescent="0.15">
      <c r="A16" s="612"/>
      <c r="B16" s="613"/>
      <c r="C16" s="613"/>
      <c r="D16" s="613"/>
      <c r="E16" s="613"/>
      <c r="F16" s="614"/>
      <c r="G16" s="724"/>
      <c r="H16" s="725"/>
      <c r="I16" s="710" t="s">
        <v>52</v>
      </c>
      <c r="J16" s="711"/>
      <c r="K16" s="711"/>
      <c r="L16" s="711"/>
      <c r="M16" s="711"/>
      <c r="N16" s="711"/>
      <c r="O16" s="712"/>
      <c r="P16" s="656" t="s">
        <v>753</v>
      </c>
      <c r="Q16" s="657"/>
      <c r="R16" s="657"/>
      <c r="S16" s="657"/>
      <c r="T16" s="657"/>
      <c r="U16" s="657"/>
      <c r="V16" s="658"/>
      <c r="W16" s="656" t="s">
        <v>753</v>
      </c>
      <c r="X16" s="657"/>
      <c r="Y16" s="657"/>
      <c r="Z16" s="657"/>
      <c r="AA16" s="657"/>
      <c r="AB16" s="657"/>
      <c r="AC16" s="658"/>
      <c r="AD16" s="656" t="s">
        <v>753</v>
      </c>
      <c r="AE16" s="657"/>
      <c r="AF16" s="657"/>
      <c r="AG16" s="657"/>
      <c r="AH16" s="657"/>
      <c r="AI16" s="657"/>
      <c r="AJ16" s="658"/>
      <c r="AK16" s="656" t="s">
        <v>753</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753</v>
      </c>
      <c r="Q17" s="657"/>
      <c r="R17" s="657"/>
      <c r="S17" s="657"/>
      <c r="T17" s="657"/>
      <c r="U17" s="657"/>
      <c r="V17" s="658"/>
      <c r="W17" s="656" t="s">
        <v>753</v>
      </c>
      <c r="X17" s="657"/>
      <c r="Y17" s="657"/>
      <c r="Z17" s="657"/>
      <c r="AA17" s="657"/>
      <c r="AB17" s="657"/>
      <c r="AC17" s="658"/>
      <c r="AD17" s="656" t="s">
        <v>753</v>
      </c>
      <c r="AE17" s="657"/>
      <c r="AF17" s="657"/>
      <c r="AG17" s="657"/>
      <c r="AH17" s="657"/>
      <c r="AI17" s="657"/>
      <c r="AJ17" s="658"/>
      <c r="AK17" s="656" t="s">
        <v>753</v>
      </c>
      <c r="AL17" s="657"/>
      <c r="AM17" s="657"/>
      <c r="AN17" s="657"/>
      <c r="AO17" s="657"/>
      <c r="AP17" s="657"/>
      <c r="AQ17" s="658"/>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27</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6" t="s">
        <v>753</v>
      </c>
      <c r="Q19" s="657"/>
      <c r="R19" s="657"/>
      <c r="S19" s="657"/>
      <c r="T19" s="657"/>
      <c r="U19" s="657"/>
      <c r="V19" s="658"/>
      <c r="W19" s="656" t="s">
        <v>753</v>
      </c>
      <c r="X19" s="657"/>
      <c r="Y19" s="657"/>
      <c r="Z19" s="657"/>
      <c r="AA19" s="657"/>
      <c r="AB19" s="657"/>
      <c r="AC19" s="658"/>
      <c r="AD19" s="656" t="s">
        <v>753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712</v>
      </c>
      <c r="B22" s="970"/>
      <c r="C22" s="970"/>
      <c r="D22" s="970"/>
      <c r="E22" s="970"/>
      <c r="F22" s="971"/>
      <c r="G22" s="965" t="s">
        <v>333</v>
      </c>
      <c r="H22" s="222"/>
      <c r="I22" s="222"/>
      <c r="J22" s="222"/>
      <c r="K22" s="222"/>
      <c r="L22" s="222"/>
      <c r="M22" s="222"/>
      <c r="N22" s="222"/>
      <c r="O22" s="223"/>
      <c r="P22" s="930" t="s">
        <v>710</v>
      </c>
      <c r="Q22" s="222"/>
      <c r="R22" s="222"/>
      <c r="S22" s="222"/>
      <c r="T22" s="222"/>
      <c r="U22" s="222"/>
      <c r="V22" s="223"/>
      <c r="W22" s="930" t="s">
        <v>711</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t="s">
        <v>753</v>
      </c>
      <c r="Q23" s="917"/>
      <c r="R23" s="917"/>
      <c r="S23" s="917"/>
      <c r="T23" s="917"/>
      <c r="U23" s="917"/>
      <c r="V23" s="931"/>
      <c r="W23" s="916">
        <v>27</v>
      </c>
      <c r="X23" s="917"/>
      <c r="Y23" s="917"/>
      <c r="Z23" s="917"/>
      <c r="AA23" s="917"/>
      <c r="AB23" s="917"/>
      <c r="AC23" s="931"/>
      <c r="AD23" s="979" t="s">
        <v>754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t="str">
        <f>AK13</f>
        <v>-</v>
      </c>
      <c r="Q29" s="657"/>
      <c r="R29" s="657"/>
      <c r="S29" s="657"/>
      <c r="T29" s="657"/>
      <c r="U29" s="657"/>
      <c r="V29" s="658"/>
      <c r="W29" s="948">
        <f>AR13</f>
        <v>27</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753</v>
      </c>
      <c r="AR31" s="201"/>
      <c r="AS31" s="136" t="s">
        <v>233</v>
      </c>
      <c r="AT31" s="137"/>
      <c r="AU31" s="200" t="s">
        <v>753</v>
      </c>
      <c r="AV31" s="200"/>
      <c r="AW31" s="392" t="s">
        <v>179</v>
      </c>
      <c r="AX31" s="393"/>
    </row>
    <row r="32" spans="1:50" ht="23.25" customHeight="1" x14ac:dyDescent="0.15">
      <c r="A32" s="397"/>
      <c r="B32" s="395"/>
      <c r="C32" s="395"/>
      <c r="D32" s="395"/>
      <c r="E32" s="395"/>
      <c r="F32" s="396"/>
      <c r="G32" s="563" t="s">
        <v>735</v>
      </c>
      <c r="H32" s="564"/>
      <c r="I32" s="564"/>
      <c r="J32" s="564"/>
      <c r="K32" s="564"/>
      <c r="L32" s="564"/>
      <c r="M32" s="564"/>
      <c r="N32" s="564"/>
      <c r="O32" s="565"/>
      <c r="P32" s="108" t="s">
        <v>734</v>
      </c>
      <c r="Q32" s="108"/>
      <c r="R32" s="108"/>
      <c r="S32" s="108"/>
      <c r="T32" s="108"/>
      <c r="U32" s="108"/>
      <c r="V32" s="108"/>
      <c r="W32" s="108"/>
      <c r="X32" s="109"/>
      <c r="Y32" s="470" t="s">
        <v>12</v>
      </c>
      <c r="Z32" s="530"/>
      <c r="AA32" s="531"/>
      <c r="AB32" s="632">
        <v>1</v>
      </c>
      <c r="AC32" s="460"/>
      <c r="AD32" s="460"/>
      <c r="AE32" s="218" t="s">
        <v>753</v>
      </c>
      <c r="AF32" s="219"/>
      <c r="AG32" s="219"/>
      <c r="AH32" s="219"/>
      <c r="AI32" s="218" t="s">
        <v>753</v>
      </c>
      <c r="AJ32" s="219"/>
      <c r="AK32" s="219"/>
      <c r="AL32" s="219"/>
      <c r="AM32" s="218" t="s">
        <v>753</v>
      </c>
      <c r="AN32" s="219"/>
      <c r="AO32" s="219"/>
      <c r="AP32" s="219"/>
      <c r="AQ32" s="336" t="s">
        <v>753</v>
      </c>
      <c r="AR32" s="208"/>
      <c r="AS32" s="208"/>
      <c r="AT32" s="337"/>
      <c r="AU32" s="219" t="s">
        <v>753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632">
        <v>1</v>
      </c>
      <c r="AC33" s="460"/>
      <c r="AD33" s="460"/>
      <c r="AE33" s="218" t="s">
        <v>753</v>
      </c>
      <c r="AF33" s="219"/>
      <c r="AG33" s="219"/>
      <c r="AH33" s="219"/>
      <c r="AI33" s="218" t="s">
        <v>753</v>
      </c>
      <c r="AJ33" s="219"/>
      <c r="AK33" s="219"/>
      <c r="AL33" s="219"/>
      <c r="AM33" s="218" t="s">
        <v>753</v>
      </c>
      <c r="AN33" s="219"/>
      <c r="AO33" s="219"/>
      <c r="AP33" s="219"/>
      <c r="AQ33" s="336" t="s">
        <v>753</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753</v>
      </c>
      <c r="AF34" s="219"/>
      <c r="AG34" s="219"/>
      <c r="AH34" s="219"/>
      <c r="AI34" s="218" t="s">
        <v>753</v>
      </c>
      <c r="AJ34" s="219"/>
      <c r="AK34" s="219"/>
      <c r="AL34" s="219"/>
      <c r="AM34" s="218" t="s">
        <v>753</v>
      </c>
      <c r="AN34" s="219"/>
      <c r="AO34" s="219"/>
      <c r="AP34" s="219"/>
      <c r="AQ34" s="336" t="s">
        <v>753</v>
      </c>
      <c r="AR34" s="208"/>
      <c r="AS34" s="208"/>
      <c r="AT34" s="337"/>
      <c r="AU34" s="219" t="s">
        <v>753</v>
      </c>
      <c r="AV34" s="219"/>
      <c r="AW34" s="219"/>
      <c r="AX34" s="221"/>
    </row>
    <row r="35" spans="1:51" ht="23.25" customHeight="1" x14ac:dyDescent="0.15">
      <c r="A35" s="228" t="s">
        <v>382</v>
      </c>
      <c r="B35" s="229"/>
      <c r="C35" s="229"/>
      <c r="D35" s="229"/>
      <c r="E35" s="229"/>
      <c r="F35" s="230"/>
      <c r="G35" s="234"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753</v>
      </c>
      <c r="AR38" s="201"/>
      <c r="AS38" s="136" t="s">
        <v>233</v>
      </c>
      <c r="AT38" s="137"/>
      <c r="AU38" s="200" t="s">
        <v>753</v>
      </c>
      <c r="AV38" s="200"/>
      <c r="AW38" s="392" t="s">
        <v>179</v>
      </c>
      <c r="AX38" s="393"/>
      <c r="AY38">
        <f>$AY$37</f>
        <v>1</v>
      </c>
    </row>
    <row r="39" spans="1:51" ht="23.25" customHeight="1" x14ac:dyDescent="0.15">
      <c r="A39" s="397"/>
      <c r="B39" s="395"/>
      <c r="C39" s="395"/>
      <c r="D39" s="395"/>
      <c r="E39" s="395"/>
      <c r="F39" s="396"/>
      <c r="G39" s="563" t="s">
        <v>737</v>
      </c>
      <c r="H39" s="564"/>
      <c r="I39" s="564"/>
      <c r="J39" s="564"/>
      <c r="K39" s="564"/>
      <c r="L39" s="564"/>
      <c r="M39" s="564"/>
      <c r="N39" s="564"/>
      <c r="O39" s="565"/>
      <c r="P39" s="108" t="s">
        <v>738</v>
      </c>
      <c r="Q39" s="108"/>
      <c r="R39" s="108"/>
      <c r="S39" s="108"/>
      <c r="T39" s="108"/>
      <c r="U39" s="108"/>
      <c r="V39" s="108"/>
      <c r="W39" s="108"/>
      <c r="X39" s="109"/>
      <c r="Y39" s="470" t="s">
        <v>12</v>
      </c>
      <c r="Z39" s="530"/>
      <c r="AA39" s="531"/>
      <c r="AB39" s="632">
        <v>1</v>
      </c>
      <c r="AC39" s="460"/>
      <c r="AD39" s="460"/>
      <c r="AE39" s="218" t="s">
        <v>753</v>
      </c>
      <c r="AF39" s="219"/>
      <c r="AG39" s="219"/>
      <c r="AH39" s="219"/>
      <c r="AI39" s="218" t="s">
        <v>753</v>
      </c>
      <c r="AJ39" s="219"/>
      <c r="AK39" s="219"/>
      <c r="AL39" s="219"/>
      <c r="AM39" s="218" t="s">
        <v>753</v>
      </c>
      <c r="AN39" s="219"/>
      <c r="AO39" s="219"/>
      <c r="AP39" s="219"/>
      <c r="AQ39" s="336" t="s">
        <v>753</v>
      </c>
      <c r="AR39" s="208"/>
      <c r="AS39" s="208"/>
      <c r="AT39" s="337"/>
      <c r="AU39" s="219" t="s">
        <v>753</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632">
        <v>1</v>
      </c>
      <c r="AC40" s="460"/>
      <c r="AD40" s="460"/>
      <c r="AE40" s="218" t="s">
        <v>753</v>
      </c>
      <c r="AF40" s="219"/>
      <c r="AG40" s="219"/>
      <c r="AH40" s="219"/>
      <c r="AI40" s="218" t="s">
        <v>753</v>
      </c>
      <c r="AJ40" s="219"/>
      <c r="AK40" s="219"/>
      <c r="AL40" s="219"/>
      <c r="AM40" s="218" t="s">
        <v>753</v>
      </c>
      <c r="AN40" s="219"/>
      <c r="AO40" s="219"/>
      <c r="AP40" s="219"/>
      <c r="AQ40" s="336" t="s">
        <v>753</v>
      </c>
      <c r="AR40" s="208"/>
      <c r="AS40" s="208"/>
      <c r="AT40" s="337"/>
      <c r="AU40" s="219">
        <v>100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753</v>
      </c>
      <c r="AF41" s="219"/>
      <c r="AG41" s="219"/>
      <c r="AH41" s="219"/>
      <c r="AI41" s="218" t="s">
        <v>753</v>
      </c>
      <c r="AJ41" s="219"/>
      <c r="AK41" s="219"/>
      <c r="AL41" s="219"/>
      <c r="AM41" s="218" t="s">
        <v>753</v>
      </c>
      <c r="AN41" s="219"/>
      <c r="AO41" s="219"/>
      <c r="AP41" s="219"/>
      <c r="AQ41" s="336" t="s">
        <v>753</v>
      </c>
      <c r="AR41" s="208"/>
      <c r="AS41" s="208"/>
      <c r="AT41" s="337"/>
      <c r="AU41" s="219" t="s">
        <v>753</v>
      </c>
      <c r="AV41" s="219"/>
      <c r="AW41" s="219"/>
      <c r="AX41" s="221"/>
      <c r="AY41">
        <f t="shared" si="4"/>
        <v>1</v>
      </c>
    </row>
    <row r="42" spans="1:51" ht="23.25" customHeight="1" x14ac:dyDescent="0.15">
      <c r="A42" s="228" t="s">
        <v>382</v>
      </c>
      <c r="B42" s="229"/>
      <c r="C42" s="229"/>
      <c r="D42" s="229"/>
      <c r="E42" s="229"/>
      <c r="F42" s="230"/>
      <c r="G42" s="234" t="s">
        <v>736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753</v>
      </c>
      <c r="AR45" s="201"/>
      <c r="AS45" s="136" t="s">
        <v>233</v>
      </c>
      <c r="AT45" s="137"/>
      <c r="AU45" s="200" t="s">
        <v>753</v>
      </c>
      <c r="AV45" s="200"/>
      <c r="AW45" s="392" t="s">
        <v>179</v>
      </c>
      <c r="AX45" s="393"/>
      <c r="AY45">
        <f>$AY$44</f>
        <v>1</v>
      </c>
    </row>
    <row r="46" spans="1:51" ht="23.25" customHeight="1" x14ac:dyDescent="0.15">
      <c r="A46" s="397"/>
      <c r="B46" s="395"/>
      <c r="C46" s="395"/>
      <c r="D46" s="395"/>
      <c r="E46" s="395"/>
      <c r="F46" s="396"/>
      <c r="G46" s="563" t="s">
        <v>740</v>
      </c>
      <c r="H46" s="564"/>
      <c r="I46" s="564"/>
      <c r="J46" s="564"/>
      <c r="K46" s="564"/>
      <c r="L46" s="564"/>
      <c r="M46" s="564"/>
      <c r="N46" s="564"/>
      <c r="O46" s="565"/>
      <c r="P46" s="108" t="s">
        <v>741</v>
      </c>
      <c r="Q46" s="108"/>
      <c r="R46" s="108"/>
      <c r="S46" s="108"/>
      <c r="T46" s="108"/>
      <c r="U46" s="108"/>
      <c r="V46" s="108"/>
      <c r="W46" s="108"/>
      <c r="X46" s="109"/>
      <c r="Y46" s="470" t="s">
        <v>12</v>
      </c>
      <c r="Z46" s="530"/>
      <c r="AA46" s="531"/>
      <c r="AB46" s="632">
        <v>1</v>
      </c>
      <c r="AC46" s="460"/>
      <c r="AD46" s="460"/>
      <c r="AE46" s="282" t="s">
        <v>753</v>
      </c>
      <c r="AF46" s="282"/>
      <c r="AG46" s="282"/>
      <c r="AH46" s="282"/>
      <c r="AI46" s="282" t="s">
        <v>753</v>
      </c>
      <c r="AJ46" s="282"/>
      <c r="AK46" s="282"/>
      <c r="AL46" s="282"/>
      <c r="AM46" s="282" t="s">
        <v>753</v>
      </c>
      <c r="AN46" s="282"/>
      <c r="AO46" s="282"/>
      <c r="AP46" s="282"/>
      <c r="AQ46" s="336" t="s">
        <v>753</v>
      </c>
      <c r="AR46" s="208"/>
      <c r="AS46" s="208"/>
      <c r="AT46" s="337"/>
      <c r="AU46" s="219" t="s">
        <v>753</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632">
        <v>1</v>
      </c>
      <c r="AC47" s="460"/>
      <c r="AD47" s="460"/>
      <c r="AE47" s="218" t="s">
        <v>753</v>
      </c>
      <c r="AF47" s="219"/>
      <c r="AG47" s="219"/>
      <c r="AH47" s="219"/>
      <c r="AI47" s="218" t="s">
        <v>753</v>
      </c>
      <c r="AJ47" s="219"/>
      <c r="AK47" s="219"/>
      <c r="AL47" s="219"/>
      <c r="AM47" s="218" t="s">
        <v>753</v>
      </c>
      <c r="AN47" s="219"/>
      <c r="AO47" s="219"/>
      <c r="AP47" s="219"/>
      <c r="AQ47" s="336" t="s">
        <v>753</v>
      </c>
      <c r="AR47" s="208"/>
      <c r="AS47" s="208"/>
      <c r="AT47" s="337"/>
      <c r="AU47" s="219">
        <v>100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753</v>
      </c>
      <c r="AF48" s="219"/>
      <c r="AG48" s="219"/>
      <c r="AH48" s="219"/>
      <c r="AI48" s="218" t="s">
        <v>753</v>
      </c>
      <c r="AJ48" s="219"/>
      <c r="AK48" s="219"/>
      <c r="AL48" s="219"/>
      <c r="AM48" s="218" t="s">
        <v>753</v>
      </c>
      <c r="AN48" s="219"/>
      <c r="AO48" s="219"/>
      <c r="AP48" s="219"/>
      <c r="AQ48" s="336" t="s">
        <v>753</v>
      </c>
      <c r="AR48" s="208"/>
      <c r="AS48" s="208"/>
      <c r="AT48" s="337"/>
      <c r="AU48" s="219" t="s">
        <v>752</v>
      </c>
      <c r="AV48" s="219"/>
      <c r="AW48" s="219"/>
      <c r="AX48" s="221"/>
      <c r="AY48">
        <f t="shared" si="5"/>
        <v>1</v>
      </c>
    </row>
    <row r="49" spans="1:51" ht="23.25" customHeight="1" x14ac:dyDescent="0.15">
      <c r="A49" s="228" t="s">
        <v>382</v>
      </c>
      <c r="B49" s="229"/>
      <c r="C49" s="229"/>
      <c r="D49" s="229"/>
      <c r="E49" s="229"/>
      <c r="F49" s="230"/>
      <c r="G49" s="234" t="s">
        <v>739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546</v>
      </c>
      <c r="AV100" s="318"/>
      <c r="AW100" s="318"/>
      <c r="AX100" s="320"/>
    </row>
    <row r="101" spans="1:60" ht="23.25" customHeight="1" x14ac:dyDescent="0.15">
      <c r="A101" s="418"/>
      <c r="B101" s="419"/>
      <c r="C101" s="419"/>
      <c r="D101" s="419"/>
      <c r="E101" s="419"/>
      <c r="F101" s="420"/>
      <c r="G101" s="108" t="s">
        <v>753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753</v>
      </c>
      <c r="AC101" s="460"/>
      <c r="AD101" s="460"/>
      <c r="AE101" s="282" t="s">
        <v>753</v>
      </c>
      <c r="AF101" s="282"/>
      <c r="AG101" s="282"/>
      <c r="AH101" s="282"/>
      <c r="AI101" s="282" t="s">
        <v>753</v>
      </c>
      <c r="AJ101" s="282"/>
      <c r="AK101" s="282"/>
      <c r="AL101" s="282"/>
      <c r="AM101" s="282" t="s">
        <v>753</v>
      </c>
      <c r="AN101" s="282"/>
      <c r="AO101" s="282"/>
      <c r="AP101" s="282"/>
      <c r="AQ101" s="282" t="s">
        <v>753</v>
      </c>
      <c r="AR101" s="282"/>
      <c r="AS101" s="282"/>
      <c r="AT101" s="282"/>
      <c r="AU101" s="218" t="s">
        <v>753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753</v>
      </c>
      <c r="AC102" s="460"/>
      <c r="AD102" s="460"/>
      <c r="AE102" s="282" t="s">
        <v>753</v>
      </c>
      <c r="AF102" s="282"/>
      <c r="AG102" s="282"/>
      <c r="AH102" s="282"/>
      <c r="AI102" s="282" t="s">
        <v>753</v>
      </c>
      <c r="AJ102" s="282"/>
      <c r="AK102" s="282"/>
      <c r="AL102" s="282"/>
      <c r="AM102" s="282" t="s">
        <v>753</v>
      </c>
      <c r="AN102" s="282"/>
      <c r="AO102" s="282"/>
      <c r="AP102" s="282"/>
      <c r="AQ102" s="282" t="s">
        <v>753</v>
      </c>
      <c r="AR102" s="282"/>
      <c r="AS102" s="282"/>
      <c r="AT102" s="282"/>
      <c r="AU102" s="225" t="s">
        <v>753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546</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546</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546</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546</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547</v>
      </c>
      <c r="AR115" s="590"/>
      <c r="AS115" s="590"/>
      <c r="AT115" s="590"/>
      <c r="AU115" s="590"/>
      <c r="AV115" s="590"/>
      <c r="AW115" s="590"/>
      <c r="AX115" s="591"/>
    </row>
    <row r="116" spans="1:51" ht="23.25" customHeight="1" x14ac:dyDescent="0.15">
      <c r="A116" s="435"/>
      <c r="B116" s="436"/>
      <c r="C116" s="436"/>
      <c r="D116" s="436"/>
      <c r="E116" s="436"/>
      <c r="F116" s="437"/>
      <c r="G116" s="387" t="s">
        <v>544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753</v>
      </c>
      <c r="AC116" s="462"/>
      <c r="AD116" s="463"/>
      <c r="AE116" s="282" t="s">
        <v>753</v>
      </c>
      <c r="AF116" s="282"/>
      <c r="AG116" s="282"/>
      <c r="AH116" s="282"/>
      <c r="AI116" s="282" t="s">
        <v>753</v>
      </c>
      <c r="AJ116" s="282"/>
      <c r="AK116" s="282"/>
      <c r="AL116" s="282"/>
      <c r="AM116" s="282" t="s">
        <v>753</v>
      </c>
      <c r="AN116" s="282"/>
      <c r="AO116" s="282"/>
      <c r="AP116" s="282"/>
      <c r="AQ116" s="218" t="s">
        <v>753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753</v>
      </c>
      <c r="AF117" s="550"/>
      <c r="AG117" s="550"/>
      <c r="AH117" s="550"/>
      <c r="AI117" s="550" t="s">
        <v>753</v>
      </c>
      <c r="AJ117" s="550"/>
      <c r="AK117" s="550"/>
      <c r="AL117" s="550"/>
      <c r="AM117" s="550" t="s">
        <v>753</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547</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547</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547</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547</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4.2</v>
      </c>
      <c r="AF134" s="208"/>
      <c r="AG134" s="208"/>
      <c r="AH134" s="208"/>
      <c r="AI134" s="207">
        <v>3.9</v>
      </c>
      <c r="AJ134" s="208"/>
      <c r="AK134" s="208"/>
      <c r="AL134" s="208"/>
      <c r="AM134" s="207">
        <v>4.2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3.5</v>
      </c>
      <c r="AF135" s="208"/>
      <c r="AG135" s="208"/>
      <c r="AH135" s="208"/>
      <c r="AI135" s="207">
        <v>3.5</v>
      </c>
      <c r="AJ135" s="208"/>
      <c r="AK135" s="208"/>
      <c r="AL135" s="208"/>
      <c r="AM135" s="207">
        <v>3.5</v>
      </c>
      <c r="AN135" s="208"/>
      <c r="AO135" s="208"/>
      <c r="AP135" s="208"/>
      <c r="AQ135" s="207" t="s">
        <v>720</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753</v>
      </c>
      <c r="H154" s="108"/>
      <c r="I154" s="108"/>
      <c r="J154" s="108"/>
      <c r="K154" s="108"/>
      <c r="L154" s="108"/>
      <c r="M154" s="108"/>
      <c r="N154" s="108"/>
      <c r="O154" s="108"/>
      <c r="P154" s="109"/>
      <c r="Q154" s="128" t="s">
        <v>753</v>
      </c>
      <c r="R154" s="108"/>
      <c r="S154" s="108"/>
      <c r="T154" s="108"/>
      <c r="U154" s="108"/>
      <c r="V154" s="108"/>
      <c r="W154" s="108"/>
      <c r="X154" s="108"/>
      <c r="Y154" s="108"/>
      <c r="Z154" s="108"/>
      <c r="AA154" s="290"/>
      <c r="AB154" s="144" t="s">
        <v>753</v>
      </c>
      <c r="AC154" s="145"/>
      <c r="AD154" s="145"/>
      <c r="AE154" s="150" t="s">
        <v>753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676</v>
      </c>
      <c r="D430" s="928"/>
      <c r="E430" s="175" t="s">
        <v>401</v>
      </c>
      <c r="F430" s="894"/>
      <c r="G430" s="895" t="s">
        <v>252</v>
      </c>
      <c r="H430" s="126"/>
      <c r="I430" s="126"/>
      <c r="J430" s="896" t="s">
        <v>753</v>
      </c>
      <c r="K430" s="897"/>
      <c r="L430" s="897"/>
      <c r="M430" s="897"/>
      <c r="N430" s="897"/>
      <c r="O430" s="897"/>
      <c r="P430" s="897"/>
      <c r="Q430" s="897"/>
      <c r="R430" s="897"/>
      <c r="S430" s="897"/>
      <c r="T430" s="898"/>
      <c r="U430" s="587" t="s">
        <v>753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548</v>
      </c>
      <c r="AJ431" s="334"/>
      <c r="AK431" s="334"/>
      <c r="AL431" s="158"/>
      <c r="AM431" s="334" t="s">
        <v>549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753</v>
      </c>
      <c r="AF432" s="201"/>
      <c r="AG432" s="136" t="s">
        <v>233</v>
      </c>
      <c r="AH432" s="137"/>
      <c r="AI432" s="335"/>
      <c r="AJ432" s="335"/>
      <c r="AK432" s="335"/>
      <c r="AL432" s="157"/>
      <c r="AM432" s="335"/>
      <c r="AN432" s="335"/>
      <c r="AO432" s="335"/>
      <c r="AP432" s="157"/>
      <c r="AQ432" s="250" t="s">
        <v>753</v>
      </c>
      <c r="AR432" s="201"/>
      <c r="AS432" s="136" t="s">
        <v>233</v>
      </c>
      <c r="AT432" s="137"/>
      <c r="AU432" s="201" t="s">
        <v>753</v>
      </c>
      <c r="AV432" s="201"/>
      <c r="AW432" s="136" t="s">
        <v>179</v>
      </c>
      <c r="AX432" s="196"/>
      <c r="AY432">
        <f>$AY$431</f>
        <v>1</v>
      </c>
    </row>
    <row r="433" spans="1:51" ht="23.25" customHeight="1" x14ac:dyDescent="0.15">
      <c r="A433" s="190"/>
      <c r="B433" s="187"/>
      <c r="C433" s="181"/>
      <c r="D433" s="187"/>
      <c r="E433" s="338"/>
      <c r="F433" s="339"/>
      <c r="G433" s="107" t="s">
        <v>753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753</v>
      </c>
      <c r="AC433" s="214"/>
      <c r="AD433" s="214"/>
      <c r="AE433" s="336" t="s">
        <v>753</v>
      </c>
      <c r="AF433" s="208"/>
      <c r="AG433" s="208"/>
      <c r="AH433" s="208"/>
      <c r="AI433" s="336" t="s">
        <v>753</v>
      </c>
      <c r="AJ433" s="208"/>
      <c r="AK433" s="208"/>
      <c r="AL433" s="208"/>
      <c r="AM433" s="336" t="s">
        <v>753</v>
      </c>
      <c r="AN433" s="208"/>
      <c r="AO433" s="208"/>
      <c r="AP433" s="337"/>
      <c r="AQ433" s="336" t="s">
        <v>753</v>
      </c>
      <c r="AR433" s="208"/>
      <c r="AS433" s="208"/>
      <c r="AT433" s="337"/>
      <c r="AU433" s="208" t="s">
        <v>753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753</v>
      </c>
      <c r="AC434" s="206"/>
      <c r="AD434" s="206"/>
      <c r="AE434" s="336" t="s">
        <v>753</v>
      </c>
      <c r="AF434" s="208"/>
      <c r="AG434" s="208"/>
      <c r="AH434" s="337"/>
      <c r="AI434" s="336" t="s">
        <v>753</v>
      </c>
      <c r="AJ434" s="208"/>
      <c r="AK434" s="208"/>
      <c r="AL434" s="208"/>
      <c r="AM434" s="336" t="s">
        <v>753</v>
      </c>
      <c r="AN434" s="208"/>
      <c r="AO434" s="208"/>
      <c r="AP434" s="337"/>
      <c r="AQ434" s="336" t="s">
        <v>753</v>
      </c>
      <c r="AR434" s="208"/>
      <c r="AS434" s="208"/>
      <c r="AT434" s="337"/>
      <c r="AU434" s="208" t="s">
        <v>753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753</v>
      </c>
      <c r="AF435" s="208"/>
      <c r="AG435" s="208"/>
      <c r="AH435" s="337"/>
      <c r="AI435" s="336" t="s">
        <v>753</v>
      </c>
      <c r="AJ435" s="208"/>
      <c r="AK435" s="208"/>
      <c r="AL435" s="208"/>
      <c r="AM435" s="336" t="s">
        <v>753</v>
      </c>
      <c r="AN435" s="208"/>
      <c r="AO435" s="208"/>
      <c r="AP435" s="337"/>
      <c r="AQ435" s="336" t="s">
        <v>753</v>
      </c>
      <c r="AR435" s="208"/>
      <c r="AS435" s="208"/>
      <c r="AT435" s="337"/>
      <c r="AU435" s="208" t="s">
        <v>753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548</v>
      </c>
      <c r="AJ436" s="334"/>
      <c r="AK436" s="334"/>
      <c r="AL436" s="158"/>
      <c r="AM436" s="334" t="s">
        <v>549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548</v>
      </c>
      <c r="AJ441" s="334"/>
      <c r="AK441" s="334"/>
      <c r="AL441" s="158"/>
      <c r="AM441" s="334" t="s">
        <v>549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548</v>
      </c>
      <c r="AJ446" s="334"/>
      <c r="AK446" s="334"/>
      <c r="AL446" s="158"/>
      <c r="AM446" s="334" t="s">
        <v>549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548</v>
      </c>
      <c r="AJ451" s="334"/>
      <c r="AK451" s="334"/>
      <c r="AL451" s="158"/>
      <c r="AM451" s="334" t="s">
        <v>549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548</v>
      </c>
      <c r="AJ456" s="334"/>
      <c r="AK456" s="334"/>
      <c r="AL456" s="158"/>
      <c r="AM456" s="334" t="s">
        <v>549</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548</v>
      </c>
      <c r="AJ461" s="334"/>
      <c r="AK461" s="334"/>
      <c r="AL461" s="158"/>
      <c r="AM461" s="334" t="s">
        <v>549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548</v>
      </c>
      <c r="AJ466" s="334"/>
      <c r="AK466" s="334"/>
      <c r="AL466" s="158"/>
      <c r="AM466" s="334" t="s">
        <v>549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548</v>
      </c>
      <c r="AJ471" s="334"/>
      <c r="AK471" s="334"/>
      <c r="AL471" s="158"/>
      <c r="AM471" s="334" t="s">
        <v>549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548</v>
      </c>
      <c r="AJ476" s="334"/>
      <c r="AK476" s="334"/>
      <c r="AL476" s="158"/>
      <c r="AM476" s="334" t="s">
        <v>549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548</v>
      </c>
      <c r="AJ485" s="334"/>
      <c r="AK485" s="334"/>
      <c r="AL485" s="158"/>
      <c r="AM485" s="334" t="s">
        <v>549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548</v>
      </c>
      <c r="AJ490" s="334"/>
      <c r="AK490" s="334"/>
      <c r="AL490" s="158"/>
      <c r="AM490" s="334" t="s">
        <v>549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548</v>
      </c>
      <c r="AJ495" s="334"/>
      <c r="AK495" s="334"/>
      <c r="AL495" s="158"/>
      <c r="AM495" s="334" t="s">
        <v>549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548</v>
      </c>
      <c r="AJ500" s="334"/>
      <c r="AK500" s="334"/>
      <c r="AL500" s="158"/>
      <c r="AM500" s="334" t="s">
        <v>549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548</v>
      </c>
      <c r="AJ505" s="334"/>
      <c r="AK505" s="334"/>
      <c r="AL505" s="158"/>
      <c r="AM505" s="334" t="s">
        <v>549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548</v>
      </c>
      <c r="AJ510" s="334"/>
      <c r="AK510" s="334"/>
      <c r="AL510" s="158"/>
      <c r="AM510" s="334" t="s">
        <v>549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548</v>
      </c>
      <c r="AJ515" s="334"/>
      <c r="AK515" s="334"/>
      <c r="AL515" s="158"/>
      <c r="AM515" s="334" t="s">
        <v>549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548</v>
      </c>
      <c r="AJ520" s="334"/>
      <c r="AK520" s="334"/>
      <c r="AL520" s="158"/>
      <c r="AM520" s="334" t="s">
        <v>549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548</v>
      </c>
      <c r="AJ525" s="334"/>
      <c r="AK525" s="334"/>
      <c r="AL525" s="158"/>
      <c r="AM525" s="334" t="s">
        <v>549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548</v>
      </c>
      <c r="AJ530" s="334"/>
      <c r="AK530" s="334"/>
      <c r="AL530" s="158"/>
      <c r="AM530" s="334" t="s">
        <v>549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548</v>
      </c>
      <c r="AJ539" s="334"/>
      <c r="AK539" s="334"/>
      <c r="AL539" s="158"/>
      <c r="AM539" s="334" t="s">
        <v>549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548</v>
      </c>
      <c r="AJ544" s="334"/>
      <c r="AK544" s="334"/>
      <c r="AL544" s="158"/>
      <c r="AM544" s="334" t="s">
        <v>549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548</v>
      </c>
      <c r="AJ549" s="334"/>
      <c r="AK549" s="334"/>
      <c r="AL549" s="158"/>
      <c r="AM549" s="334" t="s">
        <v>549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548</v>
      </c>
      <c r="AJ554" s="334"/>
      <c r="AK554" s="334"/>
      <c r="AL554" s="158"/>
      <c r="AM554" s="334" t="s">
        <v>549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548</v>
      </c>
      <c r="AJ559" s="334"/>
      <c r="AK559" s="334"/>
      <c r="AL559" s="158"/>
      <c r="AM559" s="334" t="s">
        <v>549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548</v>
      </c>
      <c r="AJ564" s="334"/>
      <c r="AK564" s="334"/>
      <c r="AL564" s="158"/>
      <c r="AM564" s="334" t="s">
        <v>549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548</v>
      </c>
      <c r="AJ569" s="334"/>
      <c r="AK569" s="334"/>
      <c r="AL569" s="158"/>
      <c r="AM569" s="334" t="s">
        <v>549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548</v>
      </c>
      <c r="AJ574" s="334"/>
      <c r="AK574" s="334"/>
      <c r="AL574" s="158"/>
      <c r="AM574" s="334" t="s">
        <v>549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548</v>
      </c>
      <c r="AJ579" s="334"/>
      <c r="AK579" s="334"/>
      <c r="AL579" s="158"/>
      <c r="AM579" s="334" t="s">
        <v>549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548</v>
      </c>
      <c r="AJ584" s="334"/>
      <c r="AK584" s="334"/>
      <c r="AL584" s="158"/>
      <c r="AM584" s="334" t="s">
        <v>549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548</v>
      </c>
      <c r="AJ593" s="334"/>
      <c r="AK593" s="334"/>
      <c r="AL593" s="158"/>
      <c r="AM593" s="334" t="s">
        <v>549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548</v>
      </c>
      <c r="AJ598" s="334"/>
      <c r="AK598" s="334"/>
      <c r="AL598" s="158"/>
      <c r="AM598" s="334" t="s">
        <v>549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548</v>
      </c>
      <c r="AJ603" s="334"/>
      <c r="AK603" s="334"/>
      <c r="AL603" s="158"/>
      <c r="AM603" s="334" t="s">
        <v>549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548</v>
      </c>
      <c r="AJ608" s="334"/>
      <c r="AK608" s="334"/>
      <c r="AL608" s="158"/>
      <c r="AM608" s="334" t="s">
        <v>549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548</v>
      </c>
      <c r="AJ613" s="334"/>
      <c r="AK613" s="334"/>
      <c r="AL613" s="158"/>
      <c r="AM613" s="334" t="s">
        <v>549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548</v>
      </c>
      <c r="AJ618" s="334"/>
      <c r="AK618" s="334"/>
      <c r="AL618" s="158"/>
      <c r="AM618" s="334" t="s">
        <v>549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548</v>
      </c>
      <c r="AJ623" s="334"/>
      <c r="AK623" s="334"/>
      <c r="AL623" s="158"/>
      <c r="AM623" s="334" t="s">
        <v>549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548</v>
      </c>
      <c r="AJ628" s="334"/>
      <c r="AK628" s="334"/>
      <c r="AL628" s="158"/>
      <c r="AM628" s="334" t="s">
        <v>549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548</v>
      </c>
      <c r="AJ633" s="334"/>
      <c r="AK633" s="334"/>
      <c r="AL633" s="158"/>
      <c r="AM633" s="334" t="s">
        <v>549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548</v>
      </c>
      <c r="AJ638" s="334"/>
      <c r="AK638" s="334"/>
      <c r="AL638" s="158"/>
      <c r="AM638" s="334" t="s">
        <v>549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548</v>
      </c>
      <c r="AJ647" s="334"/>
      <c r="AK647" s="334"/>
      <c r="AL647" s="158"/>
      <c r="AM647" s="334" t="s">
        <v>549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548</v>
      </c>
      <c r="AJ652" s="334"/>
      <c r="AK652" s="334"/>
      <c r="AL652" s="158"/>
      <c r="AM652" s="334" t="s">
        <v>549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548</v>
      </c>
      <c r="AJ657" s="334"/>
      <c r="AK657" s="334"/>
      <c r="AL657" s="158"/>
      <c r="AM657" s="334" t="s">
        <v>549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548</v>
      </c>
      <c r="AJ662" s="334"/>
      <c r="AK662" s="334"/>
      <c r="AL662" s="158"/>
      <c r="AM662" s="334" t="s">
        <v>549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548</v>
      </c>
      <c r="AJ667" s="334"/>
      <c r="AK667" s="334"/>
      <c r="AL667" s="158"/>
      <c r="AM667" s="334" t="s">
        <v>549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548</v>
      </c>
      <c r="AJ672" s="334"/>
      <c r="AK672" s="334"/>
      <c r="AL672" s="158"/>
      <c r="AM672" s="334" t="s">
        <v>549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548</v>
      </c>
      <c r="AJ677" s="334"/>
      <c r="AK677" s="334"/>
      <c r="AL677" s="158"/>
      <c r="AM677" s="334" t="s">
        <v>549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548</v>
      </c>
      <c r="AJ682" s="334"/>
      <c r="AK682" s="334"/>
      <c r="AL682" s="158"/>
      <c r="AM682" s="334" t="s">
        <v>549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548</v>
      </c>
      <c r="AJ687" s="334"/>
      <c r="AK687" s="334"/>
      <c r="AL687" s="158"/>
      <c r="AM687" s="334" t="s">
        <v>549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548</v>
      </c>
      <c r="AJ692" s="334"/>
      <c r="AK692" s="334"/>
      <c r="AL692" s="158"/>
      <c r="AM692" s="334" t="s">
        <v>549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3.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722</v>
      </c>
      <c r="AE705" s="714"/>
      <c r="AF705" s="714"/>
      <c r="AG705" s="128" t="s">
        <v>720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722</v>
      </c>
      <c r="AE708" s="603"/>
      <c r="AF708" s="603"/>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722</v>
      </c>
      <c r="AE709" s="323"/>
      <c r="AF709" s="323"/>
      <c r="AG709" s="104" t="s">
        <v>720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720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722</v>
      </c>
      <c r="AE712" s="782"/>
      <c r="AF712" s="782"/>
      <c r="AG712" s="806" t="s">
        <v>720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722</v>
      </c>
      <c r="AE713" s="323"/>
      <c r="AF713" s="662"/>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722</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722</v>
      </c>
      <c r="AE715" s="603"/>
      <c r="AF715" s="655"/>
      <c r="AG715" s="741" t="s">
        <v>720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722</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722</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761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720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760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677</v>
      </c>
      <c r="B737" s="211"/>
      <c r="C737" s="211"/>
      <c r="D737" s="212"/>
      <c r="E737" s="951" t="s">
        <v>720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720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720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720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720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720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720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720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720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550</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386</v>
      </c>
      <c r="B748" s="613"/>
      <c r="C748" s="613"/>
      <c r="D748" s="613"/>
      <c r="E748" s="613"/>
      <c r="F748" s="614"/>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732</v>
      </c>
      <c r="D845" s="343"/>
      <c r="E845" s="343"/>
      <c r="F845" s="343"/>
      <c r="G845" s="343"/>
      <c r="H845" s="343"/>
      <c r="I845" s="343"/>
      <c r="J845" s="344" t="s">
        <v>732</v>
      </c>
      <c r="K845" s="345"/>
      <c r="L845" s="345"/>
      <c r="M845" s="345"/>
      <c r="N845" s="345"/>
      <c r="O845" s="345"/>
      <c r="P845" s="359" t="s">
        <v>732</v>
      </c>
      <c r="Q845" s="346"/>
      <c r="R845" s="346"/>
      <c r="S845" s="346"/>
      <c r="T845" s="346"/>
      <c r="U845" s="346"/>
      <c r="V845" s="346"/>
      <c r="W845" s="346"/>
      <c r="X845" s="346"/>
      <c r="Y845" s="347" t="s">
        <v>732</v>
      </c>
      <c r="Z845" s="348"/>
      <c r="AA845" s="348"/>
      <c r="AB845" s="349"/>
      <c r="AC845" s="350"/>
      <c r="AD845" s="351"/>
      <c r="AE845" s="351"/>
      <c r="AF845" s="351"/>
      <c r="AG845" s="351"/>
      <c r="AH845" s="366" t="s">
        <v>732</v>
      </c>
      <c r="AI845" s="367"/>
      <c r="AJ845" s="367"/>
      <c r="AK845" s="367"/>
      <c r="AL845" s="354" t="s">
        <v>732</v>
      </c>
      <c r="AM845" s="355"/>
      <c r="AN845" s="355"/>
      <c r="AO845" s="356"/>
      <c r="AP845" s="357" t="s">
        <v>732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753</v>
      </c>
      <c r="D878" s="343"/>
      <c r="E878" s="343"/>
      <c r="F878" s="343"/>
      <c r="G878" s="343"/>
      <c r="H878" s="343"/>
      <c r="I878" s="343"/>
      <c r="J878" s="344" t="s">
        <v>753</v>
      </c>
      <c r="K878" s="345"/>
      <c r="L878" s="345"/>
      <c r="M878" s="345"/>
      <c r="N878" s="345"/>
      <c r="O878" s="345"/>
      <c r="P878" s="359" t="s">
        <v>753</v>
      </c>
      <c r="Q878" s="346"/>
      <c r="R878" s="346"/>
      <c r="S878" s="346"/>
      <c r="T878" s="346"/>
      <c r="U878" s="346"/>
      <c r="V878" s="346"/>
      <c r="W878" s="346"/>
      <c r="X878" s="346"/>
      <c r="Y878" s="347" t="s">
        <v>753</v>
      </c>
      <c r="Z878" s="348"/>
      <c r="AA878" s="348"/>
      <c r="AB878" s="349"/>
      <c r="AC878" s="350"/>
      <c r="AD878" s="351"/>
      <c r="AE878" s="351"/>
      <c r="AF878" s="351"/>
      <c r="AG878" s="351"/>
      <c r="AH878" s="366" t="s">
        <v>753</v>
      </c>
      <c r="AI878" s="367"/>
      <c r="AJ878" s="367"/>
      <c r="AK878" s="367"/>
      <c r="AL878" s="354" t="s">
        <v>753</v>
      </c>
      <c r="AM878" s="355"/>
      <c r="AN878" s="355"/>
      <c r="AO878" s="356"/>
      <c r="AP878" s="357" t="s">
        <v>753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732</v>
      </c>
      <c r="F1110" s="369"/>
      <c r="G1110" s="369"/>
      <c r="H1110" s="369"/>
      <c r="I1110" s="369"/>
      <c r="J1110" s="344" t="s">
        <v>732</v>
      </c>
      <c r="K1110" s="345"/>
      <c r="L1110" s="345"/>
      <c r="M1110" s="345"/>
      <c r="N1110" s="345"/>
      <c r="O1110" s="345"/>
      <c r="P1110" s="359" t="s">
        <v>732</v>
      </c>
      <c r="Q1110" s="346"/>
      <c r="R1110" s="346"/>
      <c r="S1110" s="346"/>
      <c r="T1110" s="346"/>
      <c r="U1110" s="346"/>
      <c r="V1110" s="346"/>
      <c r="W1110" s="346"/>
      <c r="X1110" s="346"/>
      <c r="Y1110" s="347" t="s">
        <v>732</v>
      </c>
      <c r="Z1110" s="348"/>
      <c r="AA1110" s="348"/>
      <c r="AB1110" s="349"/>
      <c r="AC1110" s="350"/>
      <c r="AD1110" s="351"/>
      <c r="AE1110" s="351"/>
      <c r="AF1110" s="351"/>
      <c r="AG1110" s="351"/>
      <c r="AH1110" s="352" t="s">
        <v>732</v>
      </c>
      <c r="AI1110" s="353"/>
      <c r="AJ1110" s="353"/>
      <c r="AK1110" s="353"/>
      <c r="AL1110" s="354" t="s">
        <v>732</v>
      </c>
      <c r="AM1110" s="355"/>
      <c r="AN1110" s="355"/>
      <c r="AO1110" s="356"/>
      <c r="AP1110" s="357" t="s">
        <v>732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8">
    <cfRule type="expression" dxfId="2173" priority="1955">
      <formula>IF(RIGHT(TEXT(AQ48,"0.#"),1)=".",FALSE,TRUE)</formula>
    </cfRule>
    <cfRule type="expression" dxfId="2172" priority="1956">
      <formula>IF(RIGHT(TEXT(AQ48,"0.#"),1)=".",TRUE,FALSE)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 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Q46">
    <cfRule type="expression" dxfId="703" priority="3">
      <formula>IF(RIGHT(TEXT(AQ46,"0.#"),1)=".",FALSE,TRUE)</formula>
    </cfRule>
    <cfRule type="expression" dxfId="702" priority="4">
      <formula>IF(RIGHT(TEXT(AQ46,"0.#"),1)=".",TRUE,FALSE)</formula>
    </cfRule>
  </conditionalFormatting>
  <conditionalFormatting sqref="AQ47">
    <cfRule type="expression" dxfId="701" priority="1">
      <formula>IF(RIGHT(TEXT(AQ47,"0.#"),1)=".",FALSE,TRUE)</formula>
    </cfRule>
    <cfRule type="expression" dxfId="700" priority="2">
      <formula>IF(RIGHT(TEXT(AQ47,"0.#"),1)=".",TRUE,FALSE)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2"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t="s">
        <v>719</v>
      </c>
      <c r="C2" s="13" t="str">
        <f>IF(B2="","",A2)</f>
        <v>医療分野の研究開発関連</v>
      </c>
      <c r="D2" s="13" t="str">
        <f>IF(C2="","",IF(D1&lt;&gt;"",CONCATENATE(D1,"、",C2),C2))</f>
        <v>医療分野の研究開発関連</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医療分野の研究開発関連、科学技術・イノベーション</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election activeCell="AQ26" sqref="AQ26:AT26"/>
    </sheetView>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v>4</v>
      </c>
      <c r="AR3" s="200"/>
      <c r="AS3" s="136" t="s">
        <v>233</v>
      </c>
      <c r="AT3" s="137"/>
      <c r="AU3" s="200"/>
      <c r="AV3" s="200"/>
      <c r="AW3" s="392" t="s">
        <v>179</v>
      </c>
      <c r="AX3" s="393"/>
      <c r="AY3" s="34">
        <f>$AY$2</f>
        <v>1</v>
      </c>
    </row>
    <row r="4" spans="1:51" ht="22.5" customHeight="1" x14ac:dyDescent="0.15">
      <c r="A4" s="397"/>
      <c r="B4" s="395"/>
      <c r="C4" s="395"/>
      <c r="D4" s="395"/>
      <c r="E4" s="395"/>
      <c r="F4" s="396"/>
      <c r="G4" s="563" t="s">
        <v>744</v>
      </c>
      <c r="H4" s="994"/>
      <c r="I4" s="994"/>
      <c r="J4" s="994"/>
      <c r="K4" s="994"/>
      <c r="L4" s="994"/>
      <c r="M4" s="994"/>
      <c r="N4" s="994"/>
      <c r="O4" s="995"/>
      <c r="P4" s="563" t="s">
        <v>743</v>
      </c>
      <c r="Q4" s="994"/>
      <c r="R4" s="994"/>
      <c r="S4" s="994"/>
      <c r="T4" s="994"/>
      <c r="U4" s="994"/>
      <c r="V4" s="994"/>
      <c r="W4" s="994"/>
      <c r="X4" s="995"/>
      <c r="Y4" s="1012" t="s">
        <v>12</v>
      </c>
      <c r="Z4" s="1013"/>
      <c r="AA4" s="1014"/>
      <c r="AB4" s="632">
        <v>0.6</v>
      </c>
      <c r="AC4" s="1016"/>
      <c r="AD4" s="1016"/>
      <c r="AE4" s="218"/>
      <c r="AF4" s="219"/>
      <c r="AG4" s="219"/>
      <c r="AH4" s="219"/>
      <c r="AI4" s="218"/>
      <c r="AJ4" s="219"/>
      <c r="AK4" s="219"/>
      <c r="AL4" s="219"/>
      <c r="AM4" s="218"/>
      <c r="AN4" s="219"/>
      <c r="AO4" s="219"/>
      <c r="AP4" s="219"/>
      <c r="AQ4" s="336">
        <v>60</v>
      </c>
      <c r="AR4" s="208"/>
      <c r="AS4" s="208"/>
      <c r="AT4" s="337"/>
      <c r="AU4" s="219"/>
      <c r="AV4" s="219"/>
      <c r="AW4" s="219"/>
      <c r="AX4" s="221"/>
      <c r="AY4" s="34">
        <f t="shared" ref="AY4:AY8" si="0">$AY$2</f>
        <v>1</v>
      </c>
    </row>
    <row r="5" spans="1:51" ht="22.5" customHeight="1" x14ac:dyDescent="0.15">
      <c r="A5" s="398"/>
      <c r="B5" s="399"/>
      <c r="C5" s="399"/>
      <c r="D5" s="399"/>
      <c r="E5" s="399"/>
      <c r="F5" s="400"/>
      <c r="G5" s="996"/>
      <c r="H5" s="997"/>
      <c r="I5" s="997"/>
      <c r="J5" s="997"/>
      <c r="K5" s="997"/>
      <c r="L5" s="997"/>
      <c r="M5" s="997"/>
      <c r="N5" s="997"/>
      <c r="O5" s="998"/>
      <c r="P5" s="996"/>
      <c r="Q5" s="997"/>
      <c r="R5" s="997"/>
      <c r="S5" s="997"/>
      <c r="T5" s="997"/>
      <c r="U5" s="997"/>
      <c r="V5" s="997"/>
      <c r="W5" s="997"/>
      <c r="X5" s="998"/>
      <c r="Y5" s="446" t="s">
        <v>54</v>
      </c>
      <c r="Z5" s="1009"/>
      <c r="AA5" s="1010"/>
      <c r="AB5" s="632">
        <v>0.6</v>
      </c>
      <c r="AC5" s="1016"/>
      <c r="AD5" s="1016"/>
      <c r="AE5" s="218"/>
      <c r="AF5" s="219"/>
      <c r="AG5" s="219"/>
      <c r="AH5" s="219"/>
      <c r="AI5" s="218"/>
      <c r="AJ5" s="219"/>
      <c r="AK5" s="219"/>
      <c r="AL5" s="219"/>
      <c r="AM5" s="218"/>
      <c r="AN5" s="219"/>
      <c r="AO5" s="219"/>
      <c r="AP5" s="219"/>
      <c r="AQ5" s="336">
        <v>60</v>
      </c>
      <c r="AR5" s="208"/>
      <c r="AS5" s="208"/>
      <c r="AT5" s="337"/>
      <c r="AU5" s="219"/>
      <c r="AV5" s="219"/>
      <c r="AW5" s="219"/>
      <c r="AX5" s="221"/>
      <c r="AY5" s="34">
        <f t="shared" si="0"/>
        <v>1</v>
      </c>
    </row>
    <row r="6" spans="1:51" ht="22.5" customHeight="1" x14ac:dyDescent="0.15">
      <c r="A6" s="398"/>
      <c r="B6" s="399"/>
      <c r="C6" s="399"/>
      <c r="D6" s="399"/>
      <c r="E6" s="399"/>
      <c r="F6" s="400"/>
      <c r="G6" s="999"/>
      <c r="H6" s="1000"/>
      <c r="I6" s="1000"/>
      <c r="J6" s="1000"/>
      <c r="K6" s="1000"/>
      <c r="L6" s="1000"/>
      <c r="M6" s="1000"/>
      <c r="N6" s="1000"/>
      <c r="O6" s="1001"/>
      <c r="P6" s="999"/>
      <c r="Q6" s="1000"/>
      <c r="R6" s="1000"/>
      <c r="S6" s="1000"/>
      <c r="T6" s="1000"/>
      <c r="U6" s="1000"/>
      <c r="V6" s="1000"/>
      <c r="W6" s="1000"/>
      <c r="X6" s="1001"/>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1</v>
      </c>
    </row>
    <row r="7" spans="1:51" customFormat="1" ht="23.25" customHeight="1" x14ac:dyDescent="0.15">
      <c r="A7" s="228" t="s">
        <v>382</v>
      </c>
      <c r="B7" s="229"/>
      <c r="C7" s="229"/>
      <c r="D7" s="229"/>
      <c r="E7" s="229"/>
      <c r="F7" s="230"/>
      <c r="G7" s="234" t="s">
        <v>742</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v>4</v>
      </c>
      <c r="AR10" s="200"/>
      <c r="AS10" s="136" t="s">
        <v>233</v>
      </c>
      <c r="AT10" s="137"/>
      <c r="AU10" s="200"/>
      <c r="AV10" s="200"/>
      <c r="AW10" s="392" t="s">
        <v>179</v>
      </c>
      <c r="AX10" s="393"/>
      <c r="AY10" s="34">
        <f>$AY$9</f>
        <v>1</v>
      </c>
    </row>
    <row r="11" spans="1:51" ht="22.5" customHeight="1" x14ac:dyDescent="0.15">
      <c r="A11" s="397"/>
      <c r="B11" s="395"/>
      <c r="C11" s="395"/>
      <c r="D11" s="395"/>
      <c r="E11" s="395"/>
      <c r="F11" s="396"/>
      <c r="G11" s="563" t="s">
        <v>745</v>
      </c>
      <c r="H11" s="994"/>
      <c r="I11" s="994"/>
      <c r="J11" s="994"/>
      <c r="K11" s="994"/>
      <c r="L11" s="994"/>
      <c r="M11" s="994"/>
      <c r="N11" s="994"/>
      <c r="O11" s="995"/>
      <c r="P11" s="563" t="s">
        <v>746</v>
      </c>
      <c r="Q11" s="994"/>
      <c r="R11" s="994"/>
      <c r="S11" s="994"/>
      <c r="T11" s="994"/>
      <c r="U11" s="994"/>
      <c r="V11" s="994"/>
      <c r="W11" s="994"/>
      <c r="X11" s="995"/>
      <c r="Y11" s="1012" t="s">
        <v>12</v>
      </c>
      <c r="Z11" s="1013"/>
      <c r="AA11" s="1014"/>
      <c r="AB11" s="632">
        <v>0.5</v>
      </c>
      <c r="AC11" s="1016"/>
      <c r="AD11" s="1016"/>
      <c r="AE11" s="218"/>
      <c r="AF11" s="219"/>
      <c r="AG11" s="219"/>
      <c r="AH11" s="219"/>
      <c r="AI11" s="218"/>
      <c r="AJ11" s="219"/>
      <c r="AK11" s="219"/>
      <c r="AL11" s="219"/>
      <c r="AM11" s="218"/>
      <c r="AN11" s="219"/>
      <c r="AO11" s="219"/>
      <c r="AP11" s="219"/>
      <c r="AQ11" s="336">
        <v>50</v>
      </c>
      <c r="AR11" s="208"/>
      <c r="AS11" s="208"/>
      <c r="AT11" s="337"/>
      <c r="AU11" s="219"/>
      <c r="AV11" s="219"/>
      <c r="AW11" s="219"/>
      <c r="AX11" s="221"/>
      <c r="AY11" s="34">
        <f t="shared" ref="AY11:AY15" si="1">$AY$9</f>
        <v>1</v>
      </c>
    </row>
    <row r="12" spans="1:51" ht="22.5" customHeight="1" x14ac:dyDescent="0.15">
      <c r="A12" s="398"/>
      <c r="B12" s="399"/>
      <c r="C12" s="399"/>
      <c r="D12" s="399"/>
      <c r="E12" s="399"/>
      <c r="F12" s="400"/>
      <c r="G12" s="996"/>
      <c r="H12" s="997"/>
      <c r="I12" s="997"/>
      <c r="J12" s="997"/>
      <c r="K12" s="997"/>
      <c r="L12" s="997"/>
      <c r="M12" s="997"/>
      <c r="N12" s="997"/>
      <c r="O12" s="998"/>
      <c r="P12" s="996"/>
      <c r="Q12" s="997"/>
      <c r="R12" s="997"/>
      <c r="S12" s="997"/>
      <c r="T12" s="997"/>
      <c r="U12" s="997"/>
      <c r="V12" s="997"/>
      <c r="W12" s="997"/>
      <c r="X12" s="998"/>
      <c r="Y12" s="446" t="s">
        <v>54</v>
      </c>
      <c r="Z12" s="1009"/>
      <c r="AA12" s="1010"/>
      <c r="AB12" s="632">
        <v>0.5</v>
      </c>
      <c r="AC12" s="1016"/>
      <c r="AD12" s="1016"/>
      <c r="AE12" s="218"/>
      <c r="AF12" s="219"/>
      <c r="AG12" s="219"/>
      <c r="AH12" s="219"/>
      <c r="AI12" s="218"/>
      <c r="AJ12" s="219"/>
      <c r="AK12" s="219"/>
      <c r="AL12" s="219"/>
      <c r="AM12" s="218"/>
      <c r="AN12" s="219"/>
      <c r="AO12" s="219"/>
      <c r="AP12" s="219"/>
      <c r="AQ12" s="336">
        <v>50</v>
      </c>
      <c r="AR12" s="208"/>
      <c r="AS12" s="208"/>
      <c r="AT12" s="337"/>
      <c r="AU12" s="219"/>
      <c r="AV12" s="219"/>
      <c r="AW12" s="219"/>
      <c r="AX12" s="221"/>
      <c r="AY12" s="34">
        <f t="shared" si="1"/>
        <v>1</v>
      </c>
    </row>
    <row r="13" spans="1:51" ht="22.5" customHeight="1" x14ac:dyDescent="0.15">
      <c r="A13" s="401"/>
      <c r="B13" s="402"/>
      <c r="C13" s="402"/>
      <c r="D13" s="402"/>
      <c r="E13" s="402"/>
      <c r="F13" s="403"/>
      <c r="G13" s="999"/>
      <c r="H13" s="1000"/>
      <c r="I13" s="1000"/>
      <c r="J13" s="1000"/>
      <c r="K13" s="1000"/>
      <c r="L13" s="1000"/>
      <c r="M13" s="1000"/>
      <c r="N13" s="1000"/>
      <c r="O13" s="1001"/>
      <c r="P13" s="999"/>
      <c r="Q13" s="1000"/>
      <c r="R13" s="1000"/>
      <c r="S13" s="1000"/>
      <c r="T13" s="1000"/>
      <c r="U13" s="1000"/>
      <c r="V13" s="1000"/>
      <c r="W13" s="1000"/>
      <c r="X13" s="1001"/>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1</v>
      </c>
    </row>
    <row r="14" spans="1:51" customFormat="1" ht="23.25" customHeight="1" x14ac:dyDescent="0.15">
      <c r="A14" s="228" t="s">
        <v>382</v>
      </c>
      <c r="B14" s="229"/>
      <c r="C14" s="229"/>
      <c r="D14" s="229"/>
      <c r="E14" s="229"/>
      <c r="F14" s="230"/>
      <c r="G14" s="234" t="s">
        <v>742</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1</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v>4</v>
      </c>
      <c r="AR17" s="200"/>
      <c r="AS17" s="136" t="s">
        <v>233</v>
      </c>
      <c r="AT17" s="137"/>
      <c r="AU17" s="200"/>
      <c r="AV17" s="200"/>
      <c r="AW17" s="392" t="s">
        <v>179</v>
      </c>
      <c r="AX17" s="393"/>
      <c r="AY17" s="34">
        <f>$AY$16</f>
        <v>1</v>
      </c>
    </row>
    <row r="18" spans="1:51" ht="22.5" customHeight="1" x14ac:dyDescent="0.15">
      <c r="A18" s="397"/>
      <c r="B18" s="395"/>
      <c r="C18" s="395"/>
      <c r="D18" s="395"/>
      <c r="E18" s="395"/>
      <c r="F18" s="396"/>
      <c r="G18" s="563" t="s">
        <v>748</v>
      </c>
      <c r="H18" s="994"/>
      <c r="I18" s="994"/>
      <c r="J18" s="994"/>
      <c r="K18" s="994"/>
      <c r="L18" s="994"/>
      <c r="M18" s="994"/>
      <c r="N18" s="994"/>
      <c r="O18" s="995"/>
      <c r="P18" s="108" t="s">
        <v>749</v>
      </c>
      <c r="Q18" s="1002"/>
      <c r="R18" s="1002"/>
      <c r="S18" s="1002"/>
      <c r="T18" s="1002"/>
      <c r="U18" s="1002"/>
      <c r="V18" s="1002"/>
      <c r="W18" s="1002"/>
      <c r="X18" s="1003"/>
      <c r="Y18" s="1012" t="s">
        <v>12</v>
      </c>
      <c r="Z18" s="1013"/>
      <c r="AA18" s="1014"/>
      <c r="AB18" s="632">
        <v>0.3</v>
      </c>
      <c r="AC18" s="1016"/>
      <c r="AD18" s="1016"/>
      <c r="AE18" s="218"/>
      <c r="AF18" s="219"/>
      <c r="AG18" s="219"/>
      <c r="AH18" s="219"/>
      <c r="AI18" s="218"/>
      <c r="AJ18" s="219"/>
      <c r="AK18" s="219"/>
      <c r="AL18" s="219"/>
      <c r="AM18" s="218"/>
      <c r="AN18" s="219"/>
      <c r="AO18" s="219"/>
      <c r="AP18" s="219"/>
      <c r="AQ18" s="336">
        <v>30</v>
      </c>
      <c r="AR18" s="208"/>
      <c r="AS18" s="208"/>
      <c r="AT18" s="337"/>
      <c r="AU18" s="219"/>
      <c r="AV18" s="219"/>
      <c r="AW18" s="219"/>
      <c r="AX18" s="221"/>
      <c r="AY18" s="34">
        <f t="shared" ref="AY18:AY22" si="2">$AY$16</f>
        <v>1</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632">
        <v>0.3</v>
      </c>
      <c r="AC19" s="1016"/>
      <c r="AD19" s="1016"/>
      <c r="AE19" s="218"/>
      <c r="AF19" s="219"/>
      <c r="AG19" s="219"/>
      <c r="AH19" s="219"/>
      <c r="AI19" s="218"/>
      <c r="AJ19" s="219"/>
      <c r="AK19" s="219"/>
      <c r="AL19" s="219"/>
      <c r="AM19" s="218"/>
      <c r="AN19" s="219"/>
      <c r="AO19" s="219"/>
      <c r="AP19" s="219"/>
      <c r="AQ19" s="336">
        <v>30</v>
      </c>
      <c r="AR19" s="208"/>
      <c r="AS19" s="208"/>
      <c r="AT19" s="337"/>
      <c r="AU19" s="219"/>
      <c r="AV19" s="219"/>
      <c r="AW19" s="219"/>
      <c r="AX19" s="221"/>
      <c r="AY19" s="34">
        <f t="shared" si="2"/>
        <v>1</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1</v>
      </c>
    </row>
    <row r="21" spans="1:51" customFormat="1" ht="23.25" customHeight="1" x14ac:dyDescent="0.15">
      <c r="A21" s="228" t="s">
        <v>382</v>
      </c>
      <c r="B21" s="229"/>
      <c r="C21" s="229"/>
      <c r="D21" s="229"/>
      <c r="E21" s="229"/>
      <c r="F21" s="230"/>
      <c r="G21" s="234" t="s">
        <v>747</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1</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v>4</v>
      </c>
      <c r="AR24" s="200"/>
      <c r="AS24" s="136" t="s">
        <v>233</v>
      </c>
      <c r="AT24" s="137"/>
      <c r="AU24" s="200"/>
      <c r="AV24" s="200"/>
      <c r="AW24" s="392" t="s">
        <v>179</v>
      </c>
      <c r="AX24" s="393"/>
      <c r="AY24" s="34">
        <f>$AY$23</f>
        <v>1</v>
      </c>
    </row>
    <row r="25" spans="1:51" ht="22.5" customHeight="1" x14ac:dyDescent="0.15">
      <c r="A25" s="397"/>
      <c r="B25" s="395"/>
      <c r="C25" s="395"/>
      <c r="D25" s="395"/>
      <c r="E25" s="395"/>
      <c r="F25" s="396"/>
      <c r="G25" s="563" t="s">
        <v>750</v>
      </c>
      <c r="H25" s="994"/>
      <c r="I25" s="994"/>
      <c r="J25" s="994"/>
      <c r="K25" s="994"/>
      <c r="L25" s="994"/>
      <c r="M25" s="994"/>
      <c r="N25" s="994"/>
      <c r="O25" s="995"/>
      <c r="P25" s="108" t="s">
        <v>751</v>
      </c>
      <c r="Q25" s="1002"/>
      <c r="R25" s="1002"/>
      <c r="S25" s="1002"/>
      <c r="T25" s="1002"/>
      <c r="U25" s="1002"/>
      <c r="V25" s="1002"/>
      <c r="W25" s="1002"/>
      <c r="X25" s="1003"/>
      <c r="Y25" s="1012" t="s">
        <v>12</v>
      </c>
      <c r="Z25" s="1013"/>
      <c r="AA25" s="1014"/>
      <c r="AB25" s="632">
        <v>0.25</v>
      </c>
      <c r="AC25" s="1016"/>
      <c r="AD25" s="1016"/>
      <c r="AE25" s="218"/>
      <c r="AF25" s="219"/>
      <c r="AG25" s="219"/>
      <c r="AH25" s="219"/>
      <c r="AI25" s="218"/>
      <c r="AJ25" s="219"/>
      <c r="AK25" s="219"/>
      <c r="AL25" s="219"/>
      <c r="AM25" s="218"/>
      <c r="AN25" s="219"/>
      <c r="AO25" s="219"/>
      <c r="AP25" s="219"/>
      <c r="AQ25" s="336">
        <v>25</v>
      </c>
      <c r="AR25" s="208"/>
      <c r="AS25" s="208"/>
      <c r="AT25" s="337"/>
      <c r="AU25" s="219"/>
      <c r="AV25" s="219"/>
      <c r="AW25" s="219"/>
      <c r="AX25" s="221"/>
      <c r="AY25" s="34">
        <f t="shared" ref="AY25:AY29" si="3">$AY$23</f>
        <v>1</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632">
        <v>0.25</v>
      </c>
      <c r="AC26" s="1016"/>
      <c r="AD26" s="1016"/>
      <c r="AE26" s="218"/>
      <c r="AF26" s="219"/>
      <c r="AG26" s="219"/>
      <c r="AH26" s="219"/>
      <c r="AI26" s="218"/>
      <c r="AJ26" s="219"/>
      <c r="AK26" s="219"/>
      <c r="AL26" s="219"/>
      <c r="AM26" s="218"/>
      <c r="AN26" s="219"/>
      <c r="AO26" s="219"/>
      <c r="AP26" s="219"/>
      <c r="AQ26" s="336">
        <v>25</v>
      </c>
      <c r="AR26" s="208"/>
      <c r="AS26" s="208"/>
      <c r="AT26" s="337"/>
      <c r="AU26" s="219"/>
      <c r="AV26" s="219"/>
      <c r="AW26" s="219"/>
      <c r="AX26" s="221"/>
      <c r="AY26" s="34">
        <f t="shared" si="3"/>
        <v>1</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1</v>
      </c>
    </row>
    <row r="28" spans="1:51" customFormat="1" ht="23.25" customHeight="1" x14ac:dyDescent="0.15">
      <c r="A28" s="228" t="s">
        <v>382</v>
      </c>
      <c r="B28" s="229"/>
      <c r="C28" s="229"/>
      <c r="D28" s="229"/>
      <c r="E28" s="229"/>
      <c r="F28" s="230"/>
      <c r="G28" s="234" t="s">
        <v>747</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 H</dc:creator>
  <cp:lastModifiedBy>会計課予算班　伊藤 輝(itou-akira01)</cp:lastModifiedBy>
  <cp:lastPrinted>2021-03-08T07:58:12Z</cp:lastPrinted>
  <dcterms:created xsi:type="dcterms:W3CDTF">2012-03-13T00:50:25Z</dcterms:created>
  <dcterms:modified xsi:type="dcterms:W3CDTF">2021-09-08T10:48:31Z</dcterms:modified>
</cp:coreProperties>
</file>