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3試験（既存：登録済み）\R4新規\"/>
    </mc:Choice>
  </mc:AlternateContent>
  <bookViews>
    <workbookView xWindow="20370" yWindow="-4755"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35" i="3"/>
  <c r="AY645" i="3"/>
  <c r="AY417" i="3"/>
  <c r="AY369" i="3"/>
  <c r="AY255" i="3"/>
  <c r="AY134"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<sst xmlns="http://schemas.openxmlformats.org/spreadsheetml/2006/main" count="3068" uniqueCount="754">
  <si>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</si>
  <si>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</si>
  <si>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</si>
  <si>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</si>
  <si>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</si>
  <si>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</si>
  <si>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</si>
  <si>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</si>
  <si>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</si>
  <si>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</si>
  <si>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</si>
  <si>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</si>
  <si>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</si>
  <si>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</si>
  <si>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</si>
  <si>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</si>
  <si>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</si>
  <si>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</si>
  <si>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</si>
  <si>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</si>
  <si>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</si>
  <si>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</si>
  <si>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</si>
  <si>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</si>
  <si>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</si>
  <si>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</si>
  <si>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</si>
  <si>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</si>
  <si>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</si>
  <si>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</si>
  <si>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</si>
  <si>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</si>
  <si>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</si>
  <si>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</si>
  <si>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</si>
  <si>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</si>
  <si>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</si>
  <si>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</si>
  <si>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</si>
  <si>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</si>
  <si>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</si>
  <si>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</si>
  <si>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</si>
  <si>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</si>
  <si>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</si>
  <si>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</si>
  <si>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</si>
  <si>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</si>
  <si>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</si>
  <si>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</si>
  <si>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</si>
  <si>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</si>
  <si>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</si>
  <si>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</si>
  <si>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</si>
  <si>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</si>
  <si>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</si>
  <si>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</si>
  <si>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</si>
  <si>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</si>
  <si>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</si>
  <si>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</si>
  <si>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</si>
  <si>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</si>
  <si>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</si>
  <si>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</si>
  <si>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</si>
  <si>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</si>
  <si>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</si>
  <si>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</si>
  <si>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</si>
  <si>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</si>
  <si>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</si>
  <si>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</si>
  <si>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</si>
  <si>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</si>
  <si>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</si>
  <si>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</si>
  <si>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</si>
  <si>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</si>
  <si>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</si>
  <si>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</si>
  <si>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</si>
  <si>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</si>
  <si>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</si>
  <si>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</si>
  <si>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</si>
  <si>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</si>
  <si>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</si>
  <si>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</si>
  <si>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</si>
  <si>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</si>
  <si>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</si>
  <si>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</si>
  <si>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</si>
  <si>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</si>
  <si>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</si>
  <si>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</si>
  <si>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</si>
  <si>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</si>
  <si>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</si>
  <si>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</si>
  <si>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</si>
  <si>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</si>
  <si>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</si>
  <si>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</si>
  <si>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</si>
  <si>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</si>
  <si>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</si>
  <si>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</si>
  <si>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</si>
  <si>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</si>
  <si>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</si>
  <si>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</si>
  <si>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</si>
  <si>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</si>
  <si>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</si>
  <si>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</si>
  <si>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</si>
  <si>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</si>
  <si>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</si>
  <si>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</si>
  <si>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</si>
  <si>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</si>
  <si>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</si>
  <si>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</si>
  <si>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</si>
  <si>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</si>
  <si>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</si>
  <si>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</si>
  <si>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</si>
  <si>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</si>
  <si>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</si>
  <si>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</si>
  <si>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</si>
  <si>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</si>
  <si>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</si>
  <si>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</si>
  <si>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</si>
  <si>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</si>
  <si>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</si>
  <si>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</si>
  <si>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</si>
  <si>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</si>
  <si>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</si>
  <si>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</si>
  <si>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</si>
  <si>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</si>
  <si>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</si>
  <si>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</si>
  <si>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</si>
  <si>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</si>
  <si>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</si>
  <si>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</si>
  <si>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</si>
  <si>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</si>
  <si>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</si>
  <si>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</si>
  <si>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</si>
  <si>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</si>
  <si>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</si>
  <si>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</si>
  <si>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</si>
  <si>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</si>
  <si>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</si>
  <si>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</si>
  <si>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</si>
  <si>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</si>
  <si>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</si>
  <si>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</si>
  <si>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</si>
  <si>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</si>
  <si>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</si>
  <si>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</si>
  <si>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</si>
  <si>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</si>
  <si>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</si>
  <si>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</si>
  <si>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</si>
  <si>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</si>
  <si>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</si>
  <si>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</si>
  <si>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</si>
  <si>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</si>
  <si>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</si>
  <si>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</si>
  <si>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</si>
  <si>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</si>
  <si>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</si>
  <si>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</si>
  <si>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</si>
  <si>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</si>
  <si>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</si>
  <si>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</si>
  <si>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</si>
  <si>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</si>
  <si>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</si>
  <si>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</si>
  <si>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</si>
  <si>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</si>
  <si>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</si>
  <si>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</si>
  <si>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</si>
  <si>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</si>
  <si>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</si>
  <si>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</si>
  <si>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</si>
  <si>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</si>
  <si>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</si>
  <si>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</si>
  <si>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</si>
  <si>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</si>
  <si>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</si>
  <si>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</si>
  <si>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</si>
  <si>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</si>
  <si>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</si>
  <si>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</si>
  <si>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</si>
  <si>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</si>
  <si>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</si>
  <si>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</si>
  <si>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</si>
  <si>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</si>
  <si>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</si>
  <si>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</si>
  <si>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</si>
  <si>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</si>
  <si>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</si>
  <si>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</si>
  <si>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</si>
  <si>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</si>
  <si>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</si>
  <si>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</si>
  <si>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</si>
  <si>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</si>
  <si>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</si>
  <si>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</si>
  <si>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</si>
  <si>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</si>
  <si>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</si>
  <si>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</si>
  <si>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</si>
  <si>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</si>
  <si>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</si>
  <si>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</si>
  <si>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</si>
  <si>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</si>
  <si>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</si>
  <si>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</si>
  <si>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</si>
  <si>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</si>
  <si>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</si>
  <si>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</si>
  <si>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</si>
  <si>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</si>
  <si>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</si>
  <si>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</si>
  <si>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</si>
  <si>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</si>
  <si>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</si>
  <si>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</si>
  <si>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</si>
  <si>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</si>
  <si>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</si>
  <si>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</si>
  <si>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</si>
  <si>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</si>
  <si>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</si>
  <si>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</si>
  <si>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</si>
  <si>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</si>
  <si>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</si>
  <si>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</si>
  <si>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</si>
  <si>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</si>
  <si>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</si>
  <si>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</si>
  <si>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</si>
  <si>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</si>
  <si>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</si>
  <si>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</si>
  <si>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</si>
  <si>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</si>
  <si>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</si>
  <si>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</si>
  <si>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</si>
  <si>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</si>
  <si>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</si>
  <si>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</si>
  <si>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</si>
  <si>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</si>
  <si>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</si>
  <si>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</si>
  <si>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</si>
  <si>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</si>
  <si>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</si>
  <si>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</si>
  <si>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</si>
  <si>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</si>
  <si>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</si>
  <si>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</si>
  <si>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</si>
  <si>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</si>
  <si>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</si>
  <si>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</si>
  <si>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</si>
  <si>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</si>
  <si>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</si>
  <si>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</si>
  <si>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</si>
  <si>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</si>
  <si>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</si>
  <si>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</si>
  <si>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</si>
  <si>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</si>
  <si>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</si>
  <si>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</si>
  <si>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</si>
  <si>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</si>
  <si>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</si>
  <si>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</si>
  <si>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</si>
  <si>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</si>
  <si>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</si>
  <si>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</si>
  <si>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</si>
  <si>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</si>
  <si>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</si>
  <si>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</si>
  <si>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</si>
  <si>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</si>
  <si>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</si>
  <si>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</si>
  <si>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</si>
  <si>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</si>
  <si>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</si>
  <si>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</si>
  <si>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</si>
  <si>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</si>
  <si>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</si>
  <si>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</si>
  <si>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</si>
  <si>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</si>
  <si>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</si>
  <si>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</si>
  <si>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</si>
  <si>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</si>
  <si>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</si>
  <si>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</si>
  <si>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</si>
  <si>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</si>
  <si>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</si>
  <si>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</si>
  <si>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</si>
  <si>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</si>
  <si>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</si>
  <si>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</si>
  <si>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</si>
  <si>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</si>
  <si>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</si>
  <si>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</si>
  <si>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</si>
  <si>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</si>
  <si>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</si>
  <si>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</si>
  <si>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</si>
  <si>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</si>
  <si>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</si>
  <si>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</si>
  <si>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</si>
  <si>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</si>
  <si>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</si>
  <si>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</si>
  <si>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</si>
  <si>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</si>
  <si>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</si>
  <si>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</si>
  <si>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</si>
  <si>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</si>
  <si>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</si>
  <si>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</si>
  <si>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</si>
  <si>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</si>
  <si>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</si>
  <si>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</si>
  <si>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</si>
  <si>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</si>
  <si>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</si>
  <si>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</si>
  <si>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</si>
  <si>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</si>
  <si>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</si>
  <si>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</si>
  <si>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</si>
  <si>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</si>
  <si>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</si>
  <si>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</si>
  <si>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</si>
  <si>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</si>
  <si>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</si>
  <si>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</si>
  <si>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</si>
  <si>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</si>
  <si>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</si>
  <si>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</si>
  <si>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</si>
  <si>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</si>
  <si>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</si>
  <si>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</si>
  <si>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</si>
  <si>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</si>
  <si>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</si>
  <si>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</si>
  <si>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</si>
  <si>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</si>
  <si>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</si>
  <si>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</si>
  <si>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</si>
  <si>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</si>
  <si>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</si>
  <si>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</si>
  <si>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</si>
  <si>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</si>
  <si>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</si>
  <si>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</si>
  <si>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</si>
  <si>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</si>
  <si>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</si>
  <si>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</si>
  <si>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</si>
  <si>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</si>
  <si>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</si>
  <si>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</si>
  <si>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</si>
  <si>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</si>
  <si>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</si>
  <si>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</si>
  <si>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</si>
  <si>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</si>
  <si>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</si>
  <si>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</si>
  <si>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</si>
  <si>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</si>
  <si>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</si>
  <si>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</si>
  <si>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</si>
  <si>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</si>
  <si>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</si>
  <si>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</si>
  <si>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</si>
  <si>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</si>
  <si>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</si>
  <si>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</si>
  <si>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</si>
  <si>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</si>
  <si>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</si>
  <si>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</si>
  <si>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</si>
  <si>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</si>
  <si>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</si>
  <si>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</si>
  <si>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</si>
  <si>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</si>
  <si>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</si>
  <si>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</si>
  <si>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</si>
  <si>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</si>
  <si>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</si>
  <si>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</si>
  <si>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</si>
  <si>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</si>
  <si>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</si>
  <si>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</si>
  <si>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</si>
  <si>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</si>
  <si>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</si>
  <si>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</si>
  <si>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</si>
  <si>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</si>
  <si>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</si>
  <si>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</si>
  <si>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</si>
  <si>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</si>
  <si>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</si>
  <si>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</si>
  <si>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</si>
  <si>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</si>
  <si>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</si>
  <si>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</si>
  <si>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</si>
  <si>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</si>
  <si>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</si>
  <si>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</si>
  <si>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</si>
  <si>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</si>
  <si>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</si>
  <si>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</si>
  <si>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</si>
  <si>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</si>
  <si>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</si>
  <si>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</si>
  <si>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</si>
  <si>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</si>
  <si>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</si>
  <si>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</si>
  <si>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</si>
  <si>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</si>
  <si>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</si>
  <si>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</si>
  <si>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</si>
  <si>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</si>
  <si>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</si>
  <si>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</si>
  <si>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</si>
  <si>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</si>
  <si>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</si>
  <si>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</si>
  <si>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</si>
  <si>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</si>
  <si>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</si>
  <si>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</si>
  <si>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</si>
  <si>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</si>
  <si>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</si>
  <si>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</si>
  <si>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</si>
  <si>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</si>
  <si>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</si>
  <si>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</si>
  <si>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</si>
  <si>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</si>
  <si>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</si>
  <si>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</si>
  <si>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</si>
  <si>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</si>
  <si>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</si>
  <si>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</si>
  <si>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</si>
  <si>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</si>
  <si>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</si>
  <si>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</si>
  <si>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</si>
  <si>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</si>
  <si>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</si>
  <si>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</si>
  <si>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</si>
  <si>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</si>
  <si>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</si>
  <si>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</si>
  <si>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</si>
  <si>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</si>
  <si>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</si>
  <si>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</si>
  <si>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</si>
  <si>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</si>
  <si>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</si>
  <si>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</si>
  <si>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</si>
  <si>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</si>
  <si>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</si>
  <si>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</si>
  <si>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</si>
  <si>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</si>
  <si>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</si>
  <si>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</si>
  <si>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</si>
  <si>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</si>
  <si>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</si>
  <si>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</si>
  <si>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</si>
  <si>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</si>
  <si>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</si>
  <si>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</si>
  <si>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</si>
  <si>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</si>
  <si>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</si>
  <si>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</si>
  <si>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</si>
  <si>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</si>
  <si>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</si>
  <si>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</si>
  <si>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</si>
  <si>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</si>
  <si>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</si>
  <si>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</si>
  <si>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</si>
  <si>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</si>
  <si>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</si>
  <si>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</si>
  <si>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</si>
  <si>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</si>
  <si>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</si>
  <si>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</si>
  <si>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</si>
  <si>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</si>
  <si>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</si>
  <si>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</si>
  <si>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</si>
  <si>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</si>
  <si>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</si>
  <si>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</si>
  <si>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</si>
  <si>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</si>
  <si>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</si>
  <si>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</si>
  <si>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</si>
  <si>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</si>
  <si>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</si>
  <si>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</si>
  <si>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</si>
  <si>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</si>
  <si>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</si>
  <si>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</si>
  <si>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</si>
  <si>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</si>
  <si>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</si>
  <si>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</si>
  <si>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</si>
  <si>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</si>
  <si>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</si>
  <si>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</si>
  <si>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</si>
  <si>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</si>
  <si>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</si>
  <si>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</si>
  <si>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</si>
  <si>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</si>
  <si>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</si>
  <si>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</si>
  <si>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</si>
  <si>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</si>
  <si>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</si>
  <si>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</si>
  <si>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</si>
  <si>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</si>
  <si>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</si>
  <si>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</si>
  <si>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</si>
  <si>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</si>
  <si>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</si>
  <si>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</si>
  <si>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</si>
  <si>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</si>
  <si>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</si>
  <si>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</si>
  <si>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</si>
  <si>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</si>
  <si>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</si>
  <si>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</si>
  <si>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</si>
  <si>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</si>
  <si>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</si>
  <si>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</si>
  <si>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</si>
  <si>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</si>
  <si>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</si>
  <si>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</si>
  <si>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</si>
  <si>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</si>
  <si>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</si>
  <si>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</si>
  <si>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</si>
  <si>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</si>
  <si>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</si>
  <si>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</si>
  <si>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</si>
  <si>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</si>
  <si>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</si>
  <si>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</si>
  <si>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</si>
  <si>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</si>
  <si>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</si>
  <si>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</si>
  <si>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</si>
  <si>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</si>
  <si>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</si>
  <si>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</si>
  <si>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</si>
  <si>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</si>
  <si>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</si>
  <si>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</si>
  <si>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</si>
  <si>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</si>
  <si>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</si>
  <si>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</si>
  <si>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</si>
  <si>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</si>
  <si>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</si>
  <si>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</si>
  <si>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</si>
  <si>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</si>
  <si>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</si>
  <si>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</si>
  <si>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</si>
  <si>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</si>
  <si>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</si>
  <si>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</si>
  <si>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</si>
  <si>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</si>
  <si>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</si>
  <si>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</si>
  <si>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</si>
  <si>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</si>
  <si>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</si>
  <si>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</si>
  <si>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</si>
  <si>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</si>
  <si>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</si>
  <si>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</si>
  <si>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</si>
  <si>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</si>
  <si>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</si>
  <si>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</si>
  <si>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withコロナ時代の保健・医療・福祉サービス提供システムの再構築に関する映像教材の開発事業</t>
    <phoneticPr fontId="5"/>
  </si>
  <si>
    <t>厚生労働省</t>
  </si>
  <si>
    <t>国立保健医療科学院</t>
    <phoneticPr fontId="5"/>
  </si>
  <si>
    <t>総務部会計課</t>
    <phoneticPr fontId="5"/>
  </si>
  <si>
    <t>新津　幸義</t>
    <phoneticPr fontId="5"/>
  </si>
  <si>
    <t>○</t>
  </si>
  <si>
    <t>-</t>
    <phoneticPr fontId="5"/>
  </si>
  <si>
    <t>新型コロナウィルス感染症への対応によって明らかになった近年の日本の保健・医療・福祉制度の強みや弱点、また今後のあるべき仕組みに関して調査・情報収集を行い、海外等への情報発信のための映像教材を開発する。</t>
    <phoneticPr fontId="5"/>
  </si>
  <si>
    <t>諸謝金</t>
    <rPh sb="0" eb="1">
      <t>ショ</t>
    </rPh>
    <rPh sb="1" eb="3">
      <t>シャキン</t>
    </rPh>
    <phoneticPr fontId="5"/>
  </si>
  <si>
    <t>職員旅費</t>
    <rPh sb="0" eb="2">
      <t>ショクイン</t>
    </rPh>
    <rPh sb="2" eb="4">
      <t>リョヒ</t>
    </rPh>
    <phoneticPr fontId="5"/>
  </si>
  <si>
    <t>試験研究費</t>
    <rPh sb="0" eb="2">
      <t>シケン</t>
    </rPh>
    <rPh sb="2" eb="5">
      <t>ケンキュウヒ</t>
    </rPh>
    <phoneticPr fontId="5"/>
  </si>
  <si>
    <t>‐</t>
  </si>
  <si>
    <t>健康・医療戦略</t>
    <phoneticPr fontId="5"/>
  </si>
  <si>
    <t>厚労</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</si>
  <si>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</si>
  <si>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</si>
  <si>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</si>
  <si>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</si>
  <si>
    <t>平均3.5点以上</t>
  </si>
  <si>
    <t>-</t>
    <phoneticPr fontId="5"/>
  </si>
  <si>
    <t>近年の日本の高齢社会を背景として今後のwithコロナ時代の保健・医療・福祉サービス提供体制の再構築はどのようにあるべきかを示す映像教材（英語を含む）を開発し、国内外を問わず科学院の研修を受講する人材および研修修了生を対象とした人材育成に利活用することを目的とする。</t>
    <rPh sb="108" eb="110">
      <t>タイショウ</t>
    </rPh>
    <rPh sb="113" eb="117">
      <t>ジンザイイクセイ</t>
    </rPh>
    <rPh sb="118" eb="121">
      <t>リカツヨウ</t>
    </rPh>
    <rPh sb="126" eb="128">
      <t>モクテキ</t>
    </rPh>
    <phoneticPr fontId="5"/>
  </si>
  <si>
    <t>国立保健医療科学院国際協力研修委員会資料</t>
    <rPh sb="0" eb="9">
      <t>コクリツホケンイリョウカガクイン</t>
    </rPh>
    <rPh sb="9" eb="18">
      <t>コクサイキョウリョクケンシュウイインカイ</t>
    </rPh>
    <rPh sb="18" eb="20">
      <t>シリョウ</t>
    </rPh>
    <phoneticPr fontId="5"/>
  </si>
  <si>
    <t>国際協力研修の事後評価の点数</t>
    <rPh sb="0" eb="6">
      <t>コクサイキョウリョクケンシュウ</t>
    </rPh>
    <rPh sb="7" eb="11">
      <t>ジゴヒョウカ</t>
    </rPh>
    <rPh sb="12" eb="14">
      <t>テンスウ</t>
    </rPh>
    <phoneticPr fontId="5"/>
  </si>
  <si>
    <t>科学院が実施する国際協力研修における事後評価で3以上を目標とする。</t>
    <rPh sb="0" eb="3">
      <t>カガクイン</t>
    </rPh>
    <rPh sb="4" eb="6">
      <t>ジッシ</t>
    </rPh>
    <rPh sb="8" eb="14">
      <t>コクサイキョウリョクケンシュウ</t>
    </rPh>
    <rPh sb="18" eb="20">
      <t>ジゴ</t>
    </rPh>
    <rPh sb="20" eb="22">
      <t>ヒョウカ</t>
    </rPh>
    <rPh sb="24" eb="26">
      <t>イジョウ</t>
    </rPh>
    <rPh sb="27" eb="29">
      <t>モクヒョウ</t>
    </rPh>
    <phoneticPr fontId="5"/>
  </si>
  <si>
    <t>海外等への情報発信のための映像教材の開発</t>
    <phoneticPr fontId="5"/>
  </si>
  <si>
    <t>映像教材の国内外の研修での利活用</t>
    <rPh sb="0" eb="4">
      <t>エイゾウキョウザイ</t>
    </rPh>
    <rPh sb="5" eb="8">
      <t>コクナイガイ</t>
    </rPh>
    <rPh sb="9" eb="11">
      <t>ケンシュウ</t>
    </rPh>
    <rPh sb="13" eb="16">
      <t>リカツヨウ</t>
    </rPh>
    <phoneticPr fontId="5"/>
  </si>
  <si>
    <t>わが国の保険・医療・福祉制度の状況を国内外に発信することは国民や社会のニーズに合致する。</t>
    <rPh sb="2" eb="3">
      <t>クニ</t>
    </rPh>
    <rPh sb="4" eb="6">
      <t>ホケン</t>
    </rPh>
    <rPh sb="7" eb="9">
      <t>イリョウ</t>
    </rPh>
    <rPh sb="10" eb="14">
      <t>フクシセイド</t>
    </rPh>
    <rPh sb="15" eb="17">
      <t>ジョウキョウ</t>
    </rPh>
    <rPh sb="18" eb="21">
      <t>コクナイガイ</t>
    </rPh>
    <rPh sb="22" eb="24">
      <t>ハッシン</t>
    </rPh>
    <rPh sb="29" eb="31">
      <t>コクミン</t>
    </rPh>
    <rPh sb="32" eb="34">
      <t>シャカイ</t>
    </rPh>
    <rPh sb="39" eb="41">
      <t>ガッチ</t>
    </rPh>
    <phoneticPr fontId="5"/>
  </si>
  <si>
    <t>科学院でのこれまでの研究・研修の成果に基づくため、地方自治体や民間等に委ねるのは困難である。</t>
    <rPh sb="0" eb="3">
      <t>カガクイン</t>
    </rPh>
    <rPh sb="10" eb="12">
      <t>ケンキュウ</t>
    </rPh>
    <rPh sb="13" eb="15">
      <t>ケンシュウ</t>
    </rPh>
    <rPh sb="16" eb="18">
      <t>セイカ</t>
    </rPh>
    <rPh sb="19" eb="20">
      <t>モト</t>
    </rPh>
    <rPh sb="25" eb="30">
      <t>チホウジチタイ</t>
    </rPh>
    <rPh sb="31" eb="34">
      <t>ミンカントウ</t>
    </rPh>
    <rPh sb="35" eb="36">
      <t>ユダ</t>
    </rPh>
    <rPh sb="40" eb="42">
      <t>コンナン</t>
    </rPh>
    <phoneticPr fontId="5"/>
  </si>
  <si>
    <t>人材育成は、科学院の本務であり、かつ政策を進めていく上での基盤であるため優先度は高い。</t>
    <rPh sb="0" eb="4">
      <t>ジンザイイクセイ</t>
    </rPh>
    <rPh sb="6" eb="9">
      <t>カガクイン</t>
    </rPh>
    <rPh sb="10" eb="12">
      <t>ホンム</t>
    </rPh>
    <rPh sb="18" eb="20">
      <t>セイサク</t>
    </rPh>
    <rPh sb="21" eb="22">
      <t>スス</t>
    </rPh>
    <rPh sb="26" eb="27">
      <t>ウエ</t>
    </rPh>
    <rPh sb="29" eb="31">
      <t>キバン</t>
    </rPh>
    <rPh sb="36" eb="39">
      <t>ユウセンド</t>
    </rPh>
    <rPh sb="40" eb="41">
      <t>タカ</t>
    </rPh>
    <phoneticPr fontId="5"/>
  </si>
  <si>
    <t>-</t>
    <phoneticPr fontId="5"/>
  </si>
  <si>
    <t>点</t>
    <rPh sb="0" eb="1">
      <t>テン</t>
    </rPh>
    <phoneticPr fontId="5"/>
  </si>
  <si>
    <t>件</t>
    <rPh sb="0" eb="1">
      <t>ケン</t>
    </rPh>
    <phoneticPr fontId="5"/>
  </si>
  <si>
    <t>X：当該年度執行額／Y：海外等への情報発信のための映像教材の開発及び映像教材の国内外の研修での利活用の件数</t>
    <rPh sb="32" eb="33">
      <t>オヨ</t>
    </rPh>
    <rPh sb="51" eb="53">
      <t>ケンスウ</t>
    </rPh>
    <phoneticPr fontId="5"/>
  </si>
  <si>
    <t>X/Y</t>
    <phoneticPr fontId="5"/>
  </si>
  <si>
    <t>円</t>
    <rPh sb="0" eb="1">
      <t>エン</t>
    </rPh>
    <phoneticPr fontId="5"/>
  </si>
  <si>
    <t>令和４年度新規要求事業
新たな成長推進枠：8</t>
    <rPh sb="0" eb="2">
      <t>レイワ</t>
    </rPh>
    <rPh sb="3" eb="5">
      <t>ネンド</t>
    </rPh>
    <rPh sb="5" eb="7">
      <t>シンキ</t>
    </rPh>
    <rPh sb="7" eb="9">
      <t>ヨウキュウ</t>
    </rPh>
    <rPh sb="9" eb="11">
      <t>ジギョウ</t>
    </rPh>
    <phoneticPr fontId="5"/>
  </si>
  <si>
    <t>近年の日本の高齢社会を背景として今後のwithコロナ時代の保健・医療・福祉サービス提供体制の再構築はどのようにあるべきかを示す映像教材（英語を含む）を開発し、国内外を問わず科学院の研修を受講する人材および研修修了生を対象とした人材育成に利活用することを目的とする。</t>
    <phoneticPr fontId="5"/>
  </si>
  <si>
    <t>事業の必要性、効率性及び有効性の観点から、特段問題ない。</t>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</si>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</sst>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127000</xdr:colOff>
      <xdr:row>749</xdr:row>
      <xdr:rowOff>31750</xdr:rowOff>
    </xdr:from>
    <xdr:to>
      <xdr:col>33</xdr:col>
      <xdr:colOff>96312</xdr:colOff>
      <xdr:row>764</xdr:row>
      <xdr:rowOff>194275</xdr:rowOff>
    </xdr:to>
    <xdr:grpSp>
      <xdr:nvGrpSpPr>
        <xdr:cNvPr id="5" name="グループ化 4">
          <a:extLst>
            <a:ext uri="{FF2B5EF4-FFF2-40B4-BE49-F238E27FC236}">
              <a16:creationId xmlns:a16="http://schemas.microsoft.com/office/drawing/2014/main" id="{DF23AE6F-AE6B-4A27-8EA7-54ED05BA1AA2}"/>
            </a:ext>
          </a:extLst>
        </xdr:cNvPr>
        <xdr:cNvGrpSpPr/>
      </xdr:nvGrpSpPr>
      <xdr:grpSpPr>
        <a:xfrm>
          <a:off x="2973798" y="42359138"/>
          <a:ext cx="3832823" cy="5460137"/>
          <a:chOff x="2973000" y="655820"/>
          <a:chExt cx="3960000" cy="3740848"/>
        </a:xfrm>
      </xdr:grpSpPr>
      <xdr:sp macro="" textlink="">
        <xdr:nvSpPr>
          <xdr:cNvPr id="8" name="正方形/長方形 7">
            <a:extLst>
              <a:ext uri="{FF2B5EF4-FFF2-40B4-BE49-F238E27FC236}">
                <a16:creationId xmlns:a16="http://schemas.microsoft.com/office/drawing/2014/main" id="{558EDB29-DF5D-4DED-9D31-7D5D1567415F}"/>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8</a:t>
            </a:r>
            <a:r>
              <a:rPr lang="ja-JP" altLang="en-US" sz="1600">
                <a:solidFill>
                  <a:sysClr val="windowText" lastClr="000000"/>
                </a:solidFill>
                <a:latin typeface="+mn-ea"/>
              </a:rPr>
              <a:t>百万円</a:t>
            </a:r>
          </a:p>
        </xdr:txBody>
      </xdr:sp>
      <xdr:sp macro="" textlink="">
        <xdr:nvSpPr>
          <xdr:cNvPr id="9" name="大かっこ 8">
            <a:extLst>
              <a:ext uri="{FF2B5EF4-FFF2-40B4-BE49-F238E27FC236}">
                <a16:creationId xmlns:a16="http://schemas.microsoft.com/office/drawing/2014/main" id="{CEA79A9E-E1CF-40C4-ADA8-766AA47C47CB}"/>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with</a:t>
            </a:r>
            <a:r>
              <a:rPr kumimoji="1" lang="ja-JP" altLang="en-US" sz="1400"/>
              <a:t>コロナ時代の保健・医療・福祉サービス提供システムの再構築に関する映像教材の開発事業</a:t>
            </a:r>
          </a:p>
        </xdr:txBody>
      </xdr:sp>
      <xdr:sp macro="" textlink="">
        <xdr:nvSpPr>
          <xdr:cNvPr id="10" name="正方形/長方形 9">
            <a:extLst>
              <a:ext uri="{FF2B5EF4-FFF2-40B4-BE49-F238E27FC236}">
                <a16:creationId xmlns:a16="http://schemas.microsoft.com/office/drawing/2014/main" id="{6AE43ADE-5A35-4FCE-A192-3F8708F944F1}"/>
              </a:ext>
            </a:extLst>
          </xdr:cNvPr>
          <xdr:cNvSpPr/>
        </xdr:nvSpPr>
        <xdr:spPr>
          <a:xfrm>
            <a:off x="3328309" y="3056806"/>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8</a:t>
            </a:r>
            <a:r>
              <a:rPr lang="ja-JP" altLang="en-US" sz="1600">
                <a:solidFill>
                  <a:sysClr val="windowText" lastClr="000000"/>
                </a:solidFill>
                <a:latin typeface="+mn-ea"/>
              </a:rPr>
              <a:t>百万円</a:t>
            </a:r>
          </a:p>
        </xdr:txBody>
      </xdr:sp>
      <xdr:sp macro="" textlink="">
        <xdr:nvSpPr>
          <xdr:cNvPr id="11" name="テキスト ボックス 10">
            <a:extLst>
              <a:ext uri="{FF2B5EF4-FFF2-40B4-BE49-F238E27FC236}">
                <a16:creationId xmlns:a16="http://schemas.microsoft.com/office/drawing/2014/main" id="{CE8D3770-E327-4944-A3C0-742D07581D48}"/>
              </a:ext>
            </a:extLst>
          </xdr:cNvPr>
          <xdr:cNvSpPr txBox="1"/>
        </xdr:nvSpPr>
        <xdr:spPr>
          <a:xfrm>
            <a:off x="3717425" y="2759584"/>
            <a:ext cx="2520000" cy="2246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随意契約（少額）等</a:t>
            </a:r>
            <a:r>
              <a:rPr kumimoji="1" lang="en-US" altLang="ja-JP" sz="1400">
                <a:latin typeface="+mn-ea"/>
              </a:rPr>
              <a:t>】</a:t>
            </a:r>
            <a:endParaRPr kumimoji="1" lang="ja-JP" altLang="en-US" sz="1400">
              <a:latin typeface="+mn-ea"/>
            </a:endParaRPr>
          </a:p>
        </xdr:txBody>
      </xdr:sp>
      <xdr:sp macro="" textlink="">
        <xdr:nvSpPr>
          <xdr:cNvPr id="12" name="大かっこ 11">
            <a:extLst>
              <a:ext uri="{FF2B5EF4-FFF2-40B4-BE49-F238E27FC236}">
                <a16:creationId xmlns:a16="http://schemas.microsoft.com/office/drawing/2014/main" id="{86A9DC69-93D9-4A0E-92F8-851BB6A4053F}"/>
              </a:ext>
            </a:extLst>
          </xdr:cNvPr>
          <xdr:cNvSpPr/>
        </xdr:nvSpPr>
        <xdr:spPr>
          <a:xfrm>
            <a:off x="3368461" y="3928668"/>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試験研究費、諸謝金、職員旅費等</a:t>
            </a:r>
            <a:endParaRPr kumimoji="1" lang="en-US" altLang="ja-JP" sz="1400"/>
          </a:p>
        </xdr:txBody>
      </xdr:sp>
    </xdr:grpSp>
    <xdr:clientData/>
  </xdr:twoCellAnchor>
  <xdr:twoCellAnchor>
    <xdr:from>
      <xdr:col>24</xdr:col>
      <xdr:colOff>0</xdr:colOff>
      <xdr:row>754</xdr:row>
      <xdr:rowOff>333375</xdr:rowOff>
    </xdr:from>
    <xdr:to>
      <xdr:col>24</xdr:col>
      <xdr:colOff>0</xdr:colOff>
      <xdr:row>757</xdr:row>
      <xdr:rowOff>127000</xdr:rowOff>
    </xdr:to>
    <xdr:cxnSp macro="">
      <xdr:nvCxnSpPr>
        <xdr:cNvPr id="4" name="直線矢印コネクタ 3">
          <a:extLst>
            <a:ext uri="{FF2B5EF4-FFF2-40B4-BE49-F238E27FC236}">
              <a16:creationId xmlns:a16="http://schemas.microsoft.com/office/drawing/2014/main" id="{AA1F5DD1-BCA5-4F31-8284-6069971F2918}"/>
            </a:ext>
          </a:extLst>
        </xdr:cNvPr>
        <xdr:cNvCxnSpPr/>
      </xdr:nvCxnSpPr>
      <xdr:spPr>
        <a:xfrm>
          <a:off x="4953000" y="86883875"/>
          <a:ext cx="0" cy="841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6" zoomScale="89" zoomScaleNormal="75" zoomScaleSheetLayoutView="89" zoomScalePageLayoutView="85" workbookViewId="0">
      <selection activeCell="G100" sqref="G100:X1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727</v>
      </c>
      <c r="AK2" s="206"/>
      <c r="AL2" s="206"/>
      <c r="AM2" s="206"/>
      <c r="AN2" s="98" t="s">
        <v>408</v>
      </c>
      <c r="AO2" s="206" t="s">
        <v>678</v>
      </c>
      <c r="AP2" s="206"/>
      <c r="AQ2" s="206"/>
      <c r="AR2" s="99" t="s">
        <v>713</v>
      </c>
      <c r="AS2" s="207">
        <v>44</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544</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718</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408</v>
      </c>
      <c r="H7" s="824"/>
      <c r="I7" s="824"/>
      <c r="J7" s="824"/>
      <c r="K7" s="824"/>
      <c r="L7" s="824"/>
      <c r="M7" s="824"/>
      <c r="N7" s="824"/>
      <c r="O7" s="824"/>
      <c r="P7" s="824"/>
      <c r="Q7" s="824"/>
      <c r="R7" s="824"/>
      <c r="S7" s="824"/>
      <c r="T7" s="824"/>
      <c r="U7" s="824"/>
      <c r="V7" s="824"/>
      <c r="W7" s="824"/>
      <c r="X7" s="825"/>
      <c r="Y7" s="392" t="s">
        <v>391</v>
      </c>
      <c r="Z7" s="296"/>
      <c r="AA7" s="296"/>
      <c r="AB7" s="296"/>
      <c r="AC7" s="296"/>
      <c r="AD7" s="393"/>
      <c r="AE7" s="379" t="s">
        <v>726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734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743</v>
      </c>
      <c r="Q13" s="164"/>
      <c r="R13" s="164"/>
      <c r="S13" s="164"/>
      <c r="T13" s="164"/>
      <c r="U13" s="164"/>
      <c r="V13" s="165"/>
      <c r="W13" s="163" t="s">
        <v>743</v>
      </c>
      <c r="X13" s="164"/>
      <c r="Y13" s="164"/>
      <c r="Z13" s="164"/>
      <c r="AA13" s="164"/>
      <c r="AB13" s="164"/>
      <c r="AC13" s="165"/>
      <c r="AD13" s="163" t="s">
        <v>743</v>
      </c>
      <c r="AE13" s="164"/>
      <c r="AF13" s="164"/>
      <c r="AG13" s="164"/>
      <c r="AH13" s="164"/>
      <c r="AI13" s="164"/>
      <c r="AJ13" s="165"/>
      <c r="AK13" s="163" t="s">
        <v>743</v>
      </c>
      <c r="AL13" s="164"/>
      <c r="AM13" s="164"/>
      <c r="AN13" s="164"/>
      <c r="AO13" s="164"/>
      <c r="AP13" s="164"/>
      <c r="AQ13" s="165"/>
      <c r="AR13" s="160">
        <v>8</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743</v>
      </c>
      <c r="Q14" s="164"/>
      <c r="R14" s="164"/>
      <c r="S14" s="164"/>
      <c r="T14" s="164"/>
      <c r="U14" s="164"/>
      <c r="V14" s="165"/>
      <c r="W14" s="163" t="s">
        <v>743</v>
      </c>
      <c r="X14" s="164"/>
      <c r="Y14" s="164"/>
      <c r="Z14" s="164"/>
      <c r="AA14" s="164"/>
      <c r="AB14" s="164"/>
      <c r="AC14" s="165"/>
      <c r="AD14" s="163" t="s">
        <v>743</v>
      </c>
      <c r="AE14" s="164"/>
      <c r="AF14" s="164"/>
      <c r="AG14" s="164"/>
      <c r="AH14" s="164"/>
      <c r="AI14" s="164"/>
      <c r="AJ14" s="165"/>
      <c r="AK14" s="163" t="s">
        <v>743</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743</v>
      </c>
      <c r="Q15" s="164"/>
      <c r="R15" s="164"/>
      <c r="S15" s="164"/>
      <c r="T15" s="164"/>
      <c r="U15" s="164"/>
      <c r="V15" s="165"/>
      <c r="W15" s="163" t="s">
        <v>743</v>
      </c>
      <c r="X15" s="164"/>
      <c r="Y15" s="164"/>
      <c r="Z15" s="164"/>
      <c r="AA15" s="164"/>
      <c r="AB15" s="164"/>
      <c r="AC15" s="165"/>
      <c r="AD15" s="163" t="s">
        <v>743</v>
      </c>
      <c r="AE15" s="164"/>
      <c r="AF15" s="164"/>
      <c r="AG15" s="164"/>
      <c r="AH15" s="164"/>
      <c r="AI15" s="164"/>
      <c r="AJ15" s="165"/>
      <c r="AK15" s="163" t="s">
        <v>743</v>
      </c>
      <c r="AL15" s="164"/>
      <c r="AM15" s="164"/>
      <c r="AN15" s="164"/>
      <c r="AO15" s="164"/>
      <c r="AP15" s="164"/>
      <c r="AQ15" s="165"/>
      <c r="AR15" s="163" t="s">
        <v>743</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743</v>
      </c>
      <c r="Q16" s="164"/>
      <c r="R16" s="164"/>
      <c r="S16" s="164"/>
      <c r="T16" s="164"/>
      <c r="U16" s="164"/>
      <c r="V16" s="165"/>
      <c r="W16" s="163" t="s">
        <v>743</v>
      </c>
      <c r="X16" s="164"/>
      <c r="Y16" s="164"/>
      <c r="Z16" s="164"/>
      <c r="AA16" s="164"/>
      <c r="AB16" s="164"/>
      <c r="AC16" s="165"/>
      <c r="AD16" s="163" t="s">
        <v>743</v>
      </c>
      <c r="AE16" s="164"/>
      <c r="AF16" s="164"/>
      <c r="AG16" s="164"/>
      <c r="AH16" s="164"/>
      <c r="AI16" s="164"/>
      <c r="AJ16" s="165"/>
      <c r="AK16" s="163" t="s">
        <v>743</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743</v>
      </c>
      <c r="Q17" s="164"/>
      <c r="R17" s="164"/>
      <c r="S17" s="164"/>
      <c r="T17" s="164"/>
      <c r="U17" s="164"/>
      <c r="V17" s="165"/>
      <c r="W17" s="163" t="s">
        <v>743</v>
      </c>
      <c r="X17" s="164"/>
      <c r="Y17" s="164"/>
      <c r="Z17" s="164"/>
      <c r="AA17" s="164"/>
      <c r="AB17" s="164"/>
      <c r="AC17" s="165"/>
      <c r="AD17" s="163" t="s">
        <v>743</v>
      </c>
      <c r="AE17" s="164"/>
      <c r="AF17" s="164"/>
      <c r="AG17" s="164"/>
      <c r="AH17" s="164"/>
      <c r="AI17" s="164"/>
      <c r="AJ17" s="165"/>
      <c r="AK17" s="163" t="s">
        <v>743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8</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743</v>
      </c>
      <c r="Q19" s="164"/>
      <c r="R19" s="164"/>
      <c r="S19" s="164"/>
      <c r="T19" s="164"/>
      <c r="U19" s="164"/>
      <c r="V19" s="165"/>
      <c r="W19" s="163" t="s">
        <v>743</v>
      </c>
      <c r="X19" s="164"/>
      <c r="Y19" s="164"/>
      <c r="Z19" s="164"/>
      <c r="AA19" s="164"/>
      <c r="AB19" s="164"/>
      <c r="AC19" s="165"/>
      <c r="AD19" s="163" t="s">
        <v>743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t="e">
        <f t="shared" ref="AD21" si="3">IF(AD19=0, "-", SUM(AD19)/SUM(AD13,AD14))</f>
        <v>#DIV/0!</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t="s">
        <v>743</v>
      </c>
      <c r="Q23" s="161"/>
      <c r="R23" s="161"/>
      <c r="S23" s="161"/>
      <c r="T23" s="161"/>
      <c r="U23" s="161"/>
      <c r="V23" s="162"/>
      <c r="W23" s="160">
        <v>1</v>
      </c>
      <c r="X23" s="161"/>
      <c r="Y23" s="161"/>
      <c r="Z23" s="161"/>
      <c r="AA23" s="161"/>
      <c r="AB23" s="161"/>
      <c r="AC23" s="162"/>
      <c r="AD23" s="149" t="s">
        <v>749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t="s">
        <v>743</v>
      </c>
      <c r="Q24" s="164"/>
      <c r="R24" s="164"/>
      <c r="S24" s="164"/>
      <c r="T24" s="164"/>
      <c r="U24" s="164"/>
      <c r="V24" s="165"/>
      <c r="W24" s="163">
        <v>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t="s">
        <v>743</v>
      </c>
      <c r="Q25" s="164"/>
      <c r="R25" s="164"/>
      <c r="S25" s="164"/>
      <c r="T25" s="164"/>
      <c r="U25" s="164"/>
      <c r="V25" s="165"/>
      <c r="W25" s="163">
        <v>6</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743</v>
      </c>
      <c r="AR31" s="178"/>
      <c r="AS31" s="179" t="s">
        <v>233</v>
      </c>
      <c r="AT31" s="202"/>
      <c r="AU31" s="271" t="s">
        <v>743</v>
      </c>
      <c r="AV31" s="271"/>
      <c r="AW31" s="375" t="s">
        <v>179</v>
      </c>
      <c r="AX31" s="376"/>
    </row>
    <row r="32" spans="1:50" ht="23.25" customHeight="1" x14ac:dyDescent="0.15">
      <c r="A32" s="511"/>
      <c r="B32" s="509"/>
      <c r="C32" s="509"/>
      <c r="D32" s="509"/>
      <c r="E32" s="509"/>
      <c r="F32" s="510"/>
      <c r="G32" s="536" t="s">
        <v>737</v>
      </c>
      <c r="H32" s="537"/>
      <c r="I32" s="537"/>
      <c r="J32" s="537"/>
      <c r="K32" s="537"/>
      <c r="L32" s="537"/>
      <c r="M32" s="537"/>
      <c r="N32" s="537"/>
      <c r="O32" s="538"/>
      <c r="P32" s="191" t="s">
        <v>736</v>
      </c>
      <c r="Q32" s="191"/>
      <c r="R32" s="191"/>
      <c r="S32" s="191"/>
      <c r="T32" s="191"/>
      <c r="U32" s="191"/>
      <c r="V32" s="191"/>
      <c r="W32" s="191"/>
      <c r="X32" s="233"/>
      <c r="Y32" s="339" t="s">
        <v>12</v>
      </c>
      <c r="Z32" s="545"/>
      <c r="AA32" s="546"/>
      <c r="AB32" s="547" t="s">
        <v>744</v>
      </c>
      <c r="AC32" s="547"/>
      <c r="AD32" s="547"/>
      <c r="AE32" s="363" t="s">
        <v>743</v>
      </c>
      <c r="AF32" s="364"/>
      <c r="AG32" s="364"/>
      <c r="AH32" s="364"/>
      <c r="AI32" s="363" t="s">
        <v>743</v>
      </c>
      <c r="AJ32" s="364"/>
      <c r="AK32" s="364"/>
      <c r="AL32" s="364"/>
      <c r="AM32" s="363" t="s">
        <v>743</v>
      </c>
      <c r="AN32" s="364"/>
      <c r="AO32" s="364"/>
      <c r="AP32" s="364"/>
      <c r="AQ32" s="166" t="s">
        <v>743</v>
      </c>
      <c r="AR32" s="167"/>
      <c r="AS32" s="167"/>
      <c r="AT32" s="168"/>
      <c r="AU32" s="364" t="s">
        <v>743</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744</v>
      </c>
      <c r="AC33" s="518"/>
      <c r="AD33" s="518"/>
      <c r="AE33" s="363" t="s">
        <v>743</v>
      </c>
      <c r="AF33" s="364"/>
      <c r="AG33" s="364"/>
      <c r="AH33" s="364"/>
      <c r="AI33" s="363" t="s">
        <v>743</v>
      </c>
      <c r="AJ33" s="364"/>
      <c r="AK33" s="364"/>
      <c r="AL33" s="364"/>
      <c r="AM33" s="363" t="s">
        <v>743</v>
      </c>
      <c r="AN33" s="364"/>
      <c r="AO33" s="364"/>
      <c r="AP33" s="364"/>
      <c r="AQ33" s="166" t="s">
        <v>743</v>
      </c>
      <c r="AR33" s="167"/>
      <c r="AS33" s="167"/>
      <c r="AT33" s="168"/>
      <c r="AU33" s="364">
        <v>3</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743</v>
      </c>
      <c r="AF34" s="364"/>
      <c r="AG34" s="364"/>
      <c r="AH34" s="364"/>
      <c r="AI34" s="363" t="s">
        <v>743</v>
      </c>
      <c r="AJ34" s="364"/>
      <c r="AK34" s="364"/>
      <c r="AL34" s="364"/>
      <c r="AM34" s="363" t="s">
        <v>743</v>
      </c>
      <c r="AN34" s="364"/>
      <c r="AO34" s="364"/>
      <c r="AP34" s="364"/>
      <c r="AQ34" s="166" t="s">
        <v>743</v>
      </c>
      <c r="AR34" s="167"/>
      <c r="AS34" s="167"/>
      <c r="AT34" s="168"/>
      <c r="AU34" s="364" t="s">
        <v>743</v>
      </c>
      <c r="AV34" s="364"/>
      <c r="AW34" s="364"/>
      <c r="AX34" s="365"/>
    </row>
    <row r="35" spans="1:51" ht="23.25" customHeight="1" x14ac:dyDescent="0.15">
      <c r="A35" s="891" t="s">
        <v>382</v>
      </c>
      <c r="B35" s="892"/>
      <c r="C35" s="892"/>
      <c r="D35" s="892"/>
      <c r="E35" s="892"/>
      <c r="F35" s="893"/>
      <c r="G35" s="897" t="s">
        <v>735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392</v>
      </c>
      <c r="AF65" s="335"/>
      <c r="AG65" s="335"/>
      <c r="AH65" s="335"/>
      <c r="AI65" s="335" t="s">
        <v>414</v>
      </c>
      <c r="AJ65" s="335"/>
      <c r="AK65" s="335"/>
      <c r="AL65" s="335"/>
      <c r="AM65" s="335" t="s">
        <v>511</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545</v>
      </c>
      <c r="AV100" s="921"/>
      <c r="AW100" s="921"/>
      <c r="AX100" s="923"/>
    </row>
    <row r="101" spans="1:60" ht="23.25" customHeight="1" x14ac:dyDescent="0.15">
      <c r="A101" s="487"/>
      <c r="B101" s="488"/>
      <c r="C101" s="488"/>
      <c r="D101" s="488"/>
      <c r="E101" s="488"/>
      <c r="F101" s="489"/>
      <c r="G101" s="191" t="s">
        <v>738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745</v>
      </c>
      <c r="AC101" s="547"/>
      <c r="AD101" s="547"/>
      <c r="AE101" s="358" t="s">
        <v>743</v>
      </c>
      <c r="AF101" s="358"/>
      <c r="AG101" s="358"/>
      <c r="AH101" s="358"/>
      <c r="AI101" s="358" t="s">
        <v>743</v>
      </c>
      <c r="AJ101" s="358"/>
      <c r="AK101" s="358"/>
      <c r="AL101" s="358"/>
      <c r="AM101" s="358" t="s">
        <v>743</v>
      </c>
      <c r="AN101" s="358"/>
      <c r="AO101" s="358"/>
      <c r="AP101" s="358"/>
      <c r="AQ101" s="358" t="s">
        <v>743</v>
      </c>
      <c r="AR101" s="358"/>
      <c r="AS101" s="358"/>
      <c r="AT101" s="358"/>
      <c r="AU101" s="363" t="s">
        <v>743</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745</v>
      </c>
      <c r="AC102" s="547"/>
      <c r="AD102" s="547"/>
      <c r="AE102" s="358" t="s">
        <v>743</v>
      </c>
      <c r="AF102" s="358"/>
      <c r="AG102" s="358"/>
      <c r="AH102" s="358"/>
      <c r="AI102" s="358" t="s">
        <v>743</v>
      </c>
      <c r="AJ102" s="358"/>
      <c r="AK102" s="358"/>
      <c r="AL102" s="358"/>
      <c r="AM102" s="358" t="s">
        <v>743</v>
      </c>
      <c r="AN102" s="358"/>
      <c r="AO102" s="358"/>
      <c r="AP102" s="358"/>
      <c r="AQ102" s="358" t="s">
        <v>743</v>
      </c>
      <c r="AR102" s="358"/>
      <c r="AS102" s="358"/>
      <c r="AT102" s="358"/>
      <c r="AU102" s="371">
        <v>1</v>
      </c>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1</v>
      </c>
    </row>
    <row r="104" spans="1:60" ht="23.25" customHeight="1" x14ac:dyDescent="0.15">
      <c r="A104" s="487"/>
      <c r="B104" s="488"/>
      <c r="C104" s="488"/>
      <c r="D104" s="488"/>
      <c r="E104" s="488"/>
      <c r="F104" s="489"/>
      <c r="G104" s="191" t="s">
        <v>739</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745</v>
      </c>
      <c r="AC104" s="468"/>
      <c r="AD104" s="469"/>
      <c r="AE104" s="358" t="s">
        <v>743</v>
      </c>
      <c r="AF104" s="358"/>
      <c r="AG104" s="358"/>
      <c r="AH104" s="358"/>
      <c r="AI104" s="358" t="s">
        <v>743</v>
      </c>
      <c r="AJ104" s="358"/>
      <c r="AK104" s="358"/>
      <c r="AL104" s="358"/>
      <c r="AM104" s="358" t="s">
        <v>743</v>
      </c>
      <c r="AN104" s="358"/>
      <c r="AO104" s="358"/>
      <c r="AP104" s="358"/>
      <c r="AQ104" s="358" t="s">
        <v>743</v>
      </c>
      <c r="AR104" s="358"/>
      <c r="AS104" s="358"/>
      <c r="AT104" s="358"/>
      <c r="AU104" s="358" t="s">
        <v>743</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745</v>
      </c>
      <c r="AC105" s="404"/>
      <c r="AD105" s="405"/>
      <c r="AE105" s="358" t="s">
        <v>743</v>
      </c>
      <c r="AF105" s="358"/>
      <c r="AG105" s="358"/>
      <c r="AH105" s="358"/>
      <c r="AI105" s="358" t="s">
        <v>743</v>
      </c>
      <c r="AJ105" s="358"/>
      <c r="AK105" s="358"/>
      <c r="AL105" s="358"/>
      <c r="AM105" s="358" t="s">
        <v>743</v>
      </c>
      <c r="AN105" s="358"/>
      <c r="AO105" s="358"/>
      <c r="AP105" s="358"/>
      <c r="AQ105" s="358" t="s">
        <v>743</v>
      </c>
      <c r="AR105" s="358"/>
      <c r="AS105" s="358"/>
      <c r="AT105" s="358"/>
      <c r="AU105" s="358">
        <v>1</v>
      </c>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746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748</v>
      </c>
      <c r="AC116" s="301"/>
      <c r="AD116" s="302"/>
      <c r="AE116" s="358" t="s">
        <v>743</v>
      </c>
      <c r="AF116" s="358"/>
      <c r="AG116" s="358"/>
      <c r="AH116" s="358"/>
      <c r="AI116" s="358" t="s">
        <v>743</v>
      </c>
      <c r="AJ116" s="358"/>
      <c r="AK116" s="358"/>
      <c r="AL116" s="358"/>
      <c r="AM116" s="358" t="s">
        <v>743</v>
      </c>
      <c r="AN116" s="358"/>
      <c r="AO116" s="358"/>
      <c r="AP116" s="358"/>
      <c r="AQ116" s="363" t="s">
        <v>743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747</v>
      </c>
      <c r="AC117" s="343"/>
      <c r="AD117" s="344"/>
      <c r="AE117" s="306" t="s">
        <v>743</v>
      </c>
      <c r="AF117" s="306"/>
      <c r="AG117" s="306"/>
      <c r="AH117" s="306"/>
      <c r="AI117" s="306" t="s">
        <v>743</v>
      </c>
      <c r="AJ117" s="306"/>
      <c r="AK117" s="306"/>
      <c r="AL117" s="306"/>
      <c r="AM117" s="306" t="s">
        <v>743</v>
      </c>
      <c r="AN117" s="306"/>
      <c r="AO117" s="306"/>
      <c r="AP117" s="306"/>
      <c r="AQ117" s="306" t="s">
        <v>743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407</v>
      </c>
      <c r="B130" s="985"/>
      <c r="C130" s="984" t="s">
        <v>236</v>
      </c>
      <c r="D130" s="985"/>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731</v>
      </c>
      <c r="AC134" s="224"/>
      <c r="AD134" s="224"/>
      <c r="AE134" s="266">
        <v>4.2</v>
      </c>
      <c r="AF134" s="167"/>
      <c r="AG134" s="167"/>
      <c r="AH134" s="167"/>
      <c r="AI134" s="266">
        <v>3.9</v>
      </c>
      <c r="AJ134" s="167"/>
      <c r="AK134" s="167"/>
      <c r="AL134" s="167"/>
      <c r="AM134" s="266">
        <v>4.2</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732</v>
      </c>
      <c r="AC135" s="175"/>
      <c r="AD135" s="175"/>
      <c r="AE135" s="266">
        <v>3.5</v>
      </c>
      <c r="AF135" s="167"/>
      <c r="AG135" s="167"/>
      <c r="AH135" s="167"/>
      <c r="AI135" s="266">
        <v>3.5</v>
      </c>
      <c r="AJ135" s="167"/>
      <c r="AK135" s="167"/>
      <c r="AL135" s="167"/>
      <c r="AM135" s="266">
        <v>3.5</v>
      </c>
      <c r="AN135" s="167"/>
      <c r="AO135" s="167"/>
      <c r="AP135" s="167"/>
      <c r="AQ135" s="266" t="s">
        <v>720</v>
      </c>
      <c r="AR135" s="167"/>
      <c r="AS135" s="167"/>
      <c r="AT135" s="167"/>
      <c r="AU135" s="266">
        <v>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743</v>
      </c>
      <c r="H154" s="191"/>
      <c r="I154" s="191"/>
      <c r="J154" s="191"/>
      <c r="K154" s="191"/>
      <c r="L154" s="191"/>
      <c r="M154" s="191"/>
      <c r="N154" s="191"/>
      <c r="O154" s="191"/>
      <c r="P154" s="233"/>
      <c r="Q154" s="190" t="s">
        <v>743</v>
      </c>
      <c r="R154" s="191"/>
      <c r="S154" s="191"/>
      <c r="T154" s="191"/>
      <c r="U154" s="191"/>
      <c r="V154" s="191"/>
      <c r="W154" s="191"/>
      <c r="X154" s="191"/>
      <c r="Y154" s="191"/>
      <c r="Z154" s="191"/>
      <c r="AA154" s="915"/>
      <c r="AB154" s="256" t="s">
        <v>743</v>
      </c>
      <c r="AC154" s="257"/>
      <c r="AD154" s="257"/>
      <c r="AE154" s="262" t="s">
        <v>743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675</v>
      </c>
      <c r="D430" s="251"/>
      <c r="E430" s="239" t="s">
        <v>401</v>
      </c>
      <c r="F430" s="444"/>
      <c r="G430" s="241" t="s">
        <v>252</v>
      </c>
      <c r="H430" s="188"/>
      <c r="I430" s="188"/>
      <c r="J430" s="242" t="s">
        <v>743</v>
      </c>
      <c r="K430" s="243"/>
      <c r="L430" s="243"/>
      <c r="M430" s="243"/>
      <c r="N430" s="243"/>
      <c r="O430" s="243"/>
      <c r="P430" s="243"/>
      <c r="Q430" s="243"/>
      <c r="R430" s="243"/>
      <c r="S430" s="243"/>
      <c r="T430" s="244"/>
      <c r="U430" s="245" t="s">
        <v>743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743</v>
      </c>
      <c r="AF432" s="178"/>
      <c r="AG432" s="179" t="s">
        <v>233</v>
      </c>
      <c r="AH432" s="202"/>
      <c r="AI432" s="216"/>
      <c r="AJ432" s="216"/>
      <c r="AK432" s="216"/>
      <c r="AL432" s="217"/>
      <c r="AM432" s="216"/>
      <c r="AN432" s="216"/>
      <c r="AO432" s="216"/>
      <c r="AP432" s="217"/>
      <c r="AQ432" s="231" t="s">
        <v>743</v>
      </c>
      <c r="AR432" s="178"/>
      <c r="AS432" s="179" t="s">
        <v>233</v>
      </c>
      <c r="AT432" s="202"/>
      <c r="AU432" s="178" t="s">
        <v>743</v>
      </c>
      <c r="AV432" s="178"/>
      <c r="AW432" s="179" t="s">
        <v>179</v>
      </c>
      <c r="AX432" s="180"/>
      <c r="AY432">
        <f>$AY$431</f>
        <v>1</v>
      </c>
    </row>
    <row r="433" spans="1:51" ht="23.25" customHeight="1" x14ac:dyDescent="0.15">
      <c r="A433" s="988"/>
      <c r="B433" s="253"/>
      <c r="C433" s="252"/>
      <c r="D433" s="253"/>
      <c r="E433" s="196"/>
      <c r="F433" s="197"/>
      <c r="G433" s="232" t="s">
        <v>743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743</v>
      </c>
      <c r="AC433" s="175"/>
      <c r="AD433" s="175"/>
      <c r="AE433" s="166" t="s">
        <v>743</v>
      </c>
      <c r="AF433" s="167"/>
      <c r="AG433" s="167"/>
      <c r="AH433" s="167"/>
      <c r="AI433" s="166" t="s">
        <v>743</v>
      </c>
      <c r="AJ433" s="167"/>
      <c r="AK433" s="167"/>
      <c r="AL433" s="167"/>
      <c r="AM433" s="166" t="s">
        <v>743</v>
      </c>
      <c r="AN433" s="167"/>
      <c r="AO433" s="167"/>
      <c r="AP433" s="168"/>
      <c r="AQ433" s="166" t="s">
        <v>743</v>
      </c>
      <c r="AR433" s="167"/>
      <c r="AS433" s="167"/>
      <c r="AT433" s="168"/>
      <c r="AU433" s="167" t="s">
        <v>743</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743</v>
      </c>
      <c r="AC434" s="224"/>
      <c r="AD434" s="224"/>
      <c r="AE434" s="166" t="s">
        <v>743</v>
      </c>
      <c r="AF434" s="167"/>
      <c r="AG434" s="167"/>
      <c r="AH434" s="168"/>
      <c r="AI434" s="166" t="s">
        <v>743</v>
      </c>
      <c r="AJ434" s="167"/>
      <c r="AK434" s="167"/>
      <c r="AL434" s="167"/>
      <c r="AM434" s="166" t="s">
        <v>743</v>
      </c>
      <c r="AN434" s="167"/>
      <c r="AO434" s="167"/>
      <c r="AP434" s="168"/>
      <c r="AQ434" s="166" t="s">
        <v>743</v>
      </c>
      <c r="AR434" s="167"/>
      <c r="AS434" s="167"/>
      <c r="AT434" s="168"/>
      <c r="AU434" s="167" t="s">
        <v>743</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743</v>
      </c>
      <c r="AF435" s="167"/>
      <c r="AG435" s="167"/>
      <c r="AH435" s="168"/>
      <c r="AI435" s="166" t="s">
        <v>743</v>
      </c>
      <c r="AJ435" s="167"/>
      <c r="AK435" s="167"/>
      <c r="AL435" s="167"/>
      <c r="AM435" s="166" t="s">
        <v>743</v>
      </c>
      <c r="AN435" s="167"/>
      <c r="AO435" s="167"/>
      <c r="AP435" s="168"/>
      <c r="AQ435" s="166" t="s">
        <v>743</v>
      </c>
      <c r="AR435" s="167"/>
      <c r="AS435" s="167"/>
      <c r="AT435" s="168"/>
      <c r="AU435" s="167" t="s">
        <v>743</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719</v>
      </c>
      <c r="AE702" s="890"/>
      <c r="AF702" s="890"/>
      <c r="AG702" s="879" t="s">
        <v>740</v>
      </c>
      <c r="AH702" s="880"/>
      <c r="AI702" s="880"/>
      <c r="AJ702" s="880"/>
      <c r="AK702" s="880"/>
      <c r="AL702" s="880"/>
      <c r="AM702" s="880"/>
      <c r="AN702" s="880"/>
      <c r="AO702" s="880"/>
      <c r="AP702" s="880"/>
      <c r="AQ702" s="880"/>
      <c r="AR702" s="880"/>
      <c r="AS702" s="880"/>
      <c r="AT702" s="880"/>
      <c r="AU702" s="880"/>
      <c r="AV702" s="880"/>
      <c r="AW702" s="880"/>
      <c r="AX702" s="881"/>
    </row>
    <row r="703" spans="1:51" ht="3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719</v>
      </c>
      <c r="AE703" s="185"/>
      <c r="AF703" s="185"/>
      <c r="AG703" s="663" t="s">
        <v>741</v>
      </c>
      <c r="AH703" s="664"/>
      <c r="AI703" s="664"/>
      <c r="AJ703" s="664"/>
      <c r="AK703" s="664"/>
      <c r="AL703" s="664"/>
      <c r="AM703" s="664"/>
      <c r="AN703" s="664"/>
      <c r="AO703" s="664"/>
      <c r="AP703" s="664"/>
      <c r="AQ703" s="664"/>
      <c r="AR703" s="664"/>
      <c r="AS703" s="664"/>
      <c r="AT703" s="664"/>
      <c r="AU703" s="664"/>
      <c r="AV703" s="664"/>
      <c r="AW703" s="664"/>
      <c r="AX703" s="665"/>
    </row>
    <row r="704" spans="1:51" ht="35.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719</v>
      </c>
      <c r="AE704" s="582"/>
      <c r="AF704" s="582"/>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725</v>
      </c>
      <c r="AE705" s="732"/>
      <c r="AF705" s="732"/>
      <c r="AG705" s="190" t="s">
        <v>720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725</v>
      </c>
      <c r="AE708" s="667"/>
      <c r="AF708" s="667"/>
      <c r="AG708" s="522" t="s">
        <v>720</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725</v>
      </c>
      <c r="AE709" s="185"/>
      <c r="AF709" s="185"/>
      <c r="AG709" s="663" t="s">
        <v>720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725</v>
      </c>
      <c r="AE710" s="185"/>
      <c r="AF710" s="185"/>
      <c r="AG710" s="663" t="s">
        <v>720</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725</v>
      </c>
      <c r="AE711" s="185"/>
      <c r="AF711" s="185"/>
      <c r="AG711" s="663" t="s">
        <v>720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725</v>
      </c>
      <c r="AE712" s="582"/>
      <c r="AF712" s="582"/>
      <c r="AG712" s="590" t="s">
        <v>720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725</v>
      </c>
      <c r="AE713" s="185"/>
      <c r="AF713" s="186"/>
      <c r="AG713" s="663" t="s">
        <v>720</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725</v>
      </c>
      <c r="AE714" s="588"/>
      <c r="AF714" s="589"/>
      <c r="AG714" s="688" t="s">
        <v>720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725</v>
      </c>
      <c r="AE715" s="667"/>
      <c r="AF715" s="773"/>
      <c r="AG715" s="522" t="s">
        <v>720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725</v>
      </c>
      <c r="AE716" s="755"/>
      <c r="AF716" s="755"/>
      <c r="AG716" s="663" t="s">
        <v>720</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725</v>
      </c>
      <c r="AE717" s="185"/>
      <c r="AF717" s="185"/>
      <c r="AG717" s="663" t="s">
        <v>720</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725</v>
      </c>
      <c r="AE718" s="185"/>
      <c r="AF718" s="185"/>
      <c r="AG718" s="193" t="s">
        <v>720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725</v>
      </c>
      <c r="AE719" s="667"/>
      <c r="AF719" s="667"/>
      <c r="AG719" s="190" t="s">
        <v>720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t="s">
        <v>753</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720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720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752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t="s">
        <v>751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720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733</v>
      </c>
      <c r="D845" s="415"/>
      <c r="E845" s="415"/>
      <c r="F845" s="415"/>
      <c r="G845" s="415"/>
      <c r="H845" s="415"/>
      <c r="I845" s="415"/>
      <c r="J845" s="416" t="s">
        <v>733</v>
      </c>
      <c r="K845" s="417"/>
      <c r="L845" s="417"/>
      <c r="M845" s="417"/>
      <c r="N845" s="417"/>
      <c r="O845" s="417"/>
      <c r="P845" s="421" t="s">
        <v>733</v>
      </c>
      <c r="Q845" s="317"/>
      <c r="R845" s="317"/>
      <c r="S845" s="317"/>
      <c r="T845" s="317"/>
      <c r="U845" s="317"/>
      <c r="V845" s="317"/>
      <c r="W845" s="317"/>
      <c r="X845" s="317"/>
      <c r="Y845" s="318" t="s">
        <v>733</v>
      </c>
      <c r="Z845" s="319"/>
      <c r="AA845" s="319"/>
      <c r="AB845" s="320"/>
      <c r="AC845" s="322"/>
      <c r="AD845" s="323"/>
      <c r="AE845" s="323"/>
      <c r="AF845" s="323"/>
      <c r="AG845" s="323"/>
      <c r="AH845" s="418" t="s">
        <v>733</v>
      </c>
      <c r="AI845" s="419"/>
      <c r="AJ845" s="419"/>
      <c r="AK845" s="419"/>
      <c r="AL845" s="326" t="s">
        <v>733</v>
      </c>
      <c r="AM845" s="327"/>
      <c r="AN845" s="327"/>
      <c r="AO845" s="328"/>
      <c r="AP845" s="321" t="s">
        <v>733</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733</v>
      </c>
      <c r="F1110" s="886"/>
      <c r="G1110" s="886"/>
      <c r="H1110" s="886"/>
      <c r="I1110" s="886"/>
      <c r="J1110" s="416" t="s">
        <v>733</v>
      </c>
      <c r="K1110" s="417"/>
      <c r="L1110" s="417"/>
      <c r="M1110" s="417"/>
      <c r="N1110" s="417"/>
      <c r="O1110" s="417"/>
      <c r="P1110" s="421" t="s">
        <v>733</v>
      </c>
      <c r="Q1110" s="317"/>
      <c r="R1110" s="317"/>
      <c r="S1110" s="317"/>
      <c r="T1110" s="317"/>
      <c r="U1110" s="317"/>
      <c r="V1110" s="317"/>
      <c r="W1110" s="317"/>
      <c r="X1110" s="317"/>
      <c r="Y1110" s="318" t="s">
        <v>733</v>
      </c>
      <c r="Z1110" s="319"/>
      <c r="AA1110" s="319"/>
      <c r="AB1110" s="320"/>
      <c r="AC1110" s="322"/>
      <c r="AD1110" s="323"/>
      <c r="AE1110" s="323"/>
      <c r="AF1110" s="323"/>
      <c r="AG1110" s="323"/>
      <c r="AH1110" s="324" t="s">
        <v>733</v>
      </c>
      <c r="AI1110" s="325"/>
      <c r="AJ1110" s="325"/>
      <c r="AK1110" s="325"/>
      <c r="AL1110" s="326" t="s">
        <v>733</v>
      </c>
      <c r="AM1110" s="327"/>
      <c r="AN1110" s="327"/>
      <c r="AO1110" s="328"/>
      <c r="AP1110" s="321" t="s">
        <v>733</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t="s">
        <v>719</v>
      </c>
      <c r="C2" s="13" t="str">
        <f>IF(B2="","",A2)</f>
        <v>医療分野の研究開発関連</v>
      </c>
      <c r="D2" s="13" t="str">
        <f>IF(C2="","",IF(D1&lt;&gt;"",CONCATENATE(D1,"、",C2),C2))</f>
        <v>医療分野の研究開発関連</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719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719</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医療分野の研究開発関連、科学技術・イノベーション</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曽根智史</dc:creator>
  <cp:lastModifiedBy>会計課予算班　伊藤 輝(itou-akira01)</cp:lastModifiedBy>
  <cp:lastPrinted>2021-08-23T23:59:05Z</cp:lastPrinted>
  <dcterms:created xsi:type="dcterms:W3CDTF">2012-03-13T00:50:25Z</dcterms:created>
  <dcterms:modified xsi:type="dcterms:W3CDTF">2021-09-08T10:47:18Z</dcterms:modified>
</cp:coreProperties>
</file>