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6700" windowHeight="128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<sst xmlns="http://schemas.openxmlformats.org/spreadsheetml/2006/main" count="3079" uniqueCount="749">
  <si>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</si>
  <si>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</si>
  <si>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</si>
  <si>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</si>
  <si>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</si>
  <si>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</si>
  <si>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</si>
  <si>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</si>
  <si>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</si>
  <si>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</si>
  <si>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</si>
  <si>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</si>
  <si>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</si>
  <si>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</si>
  <si>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</si>
  <si>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</si>
  <si>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</si>
  <si>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</si>
  <si>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</si>
  <si>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</si>
  <si>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</si>
  <si>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</si>
  <si>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</si>
  <si>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</si>
  <si>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</si>
  <si>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</si>
  <si>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</si>
  <si>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</si>
  <si>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</si>
  <si>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</si>
  <si>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</si>
  <si>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</si>
  <si>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</si>
  <si>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</si>
  <si>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</si>
  <si>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</si>
  <si>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</si>
  <si>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</si>
  <si>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</si>
  <si>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</si>
  <si>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</si>
  <si>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</si>
  <si>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</si>
  <si>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</si>
  <si>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</si>
  <si>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</si>
  <si>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</si>
  <si>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</si>
  <si>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</si>
  <si>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</si>
  <si>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</si>
  <si>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</si>
  <si>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</si>
  <si>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</si>
  <si>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</si>
  <si>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</si>
  <si>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</si>
  <si>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</si>
  <si>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</si>
  <si>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</si>
  <si>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</si>
  <si>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</si>
  <si>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</si>
  <si>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</si>
  <si>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</si>
  <si>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</si>
  <si>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</si>
  <si>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</si>
  <si>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</si>
  <si>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</si>
  <si>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</si>
  <si>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</si>
  <si>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</si>
  <si>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</si>
  <si>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</si>
  <si>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</si>
  <si>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</si>
  <si>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</si>
  <si>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</si>
  <si>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</si>
  <si>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</si>
  <si>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</si>
  <si>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</si>
  <si>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</si>
  <si>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</si>
  <si>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</si>
  <si>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</si>
  <si>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</si>
  <si>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</si>
  <si>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</si>
  <si>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</si>
  <si>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</si>
  <si>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</si>
  <si>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</si>
  <si>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</si>
  <si>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</si>
  <si>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</si>
  <si>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</si>
  <si>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</si>
  <si>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</si>
  <si>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</si>
  <si>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</si>
  <si>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</si>
  <si>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</si>
  <si>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</si>
  <si>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</si>
  <si>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</si>
  <si>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</si>
  <si>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</si>
  <si>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</si>
  <si>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</si>
  <si>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</si>
  <si>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</si>
  <si>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</si>
  <si>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</si>
  <si>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</si>
  <si>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</si>
  <si>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</si>
  <si>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</si>
  <si>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</si>
  <si>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</si>
  <si>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</si>
  <si>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</si>
  <si>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</si>
  <si>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</si>
  <si>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</si>
  <si>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</si>
  <si>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</si>
  <si>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</si>
  <si>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</si>
  <si>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</si>
  <si>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</si>
  <si>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</si>
  <si>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</si>
  <si>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</si>
  <si>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</si>
  <si>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</si>
  <si>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</si>
  <si>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</si>
  <si>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</si>
  <si>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</si>
  <si>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</si>
  <si>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</si>
  <si>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</si>
  <si>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</si>
  <si>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</si>
  <si>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</si>
  <si>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</si>
  <si>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</si>
  <si>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</si>
  <si>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</si>
  <si>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</si>
  <si>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</si>
  <si>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</si>
  <si>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</si>
  <si>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</si>
  <si>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</si>
  <si>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</si>
  <si>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</si>
  <si>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</si>
  <si>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</si>
  <si>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</si>
  <si>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</si>
  <si>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</si>
  <si>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</si>
  <si>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</si>
  <si>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</si>
  <si>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</si>
  <si>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</si>
  <si>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</si>
  <si>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</si>
  <si>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</si>
  <si>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</si>
  <si>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</si>
  <si>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</si>
  <si>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</si>
  <si>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</si>
  <si>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</si>
  <si>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</si>
  <si>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</si>
  <si>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</si>
  <si>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</si>
  <si>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</si>
  <si>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</si>
  <si>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</si>
  <si>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</si>
  <si>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</si>
  <si>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</si>
  <si>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</si>
  <si>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</si>
  <si>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</si>
  <si>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</si>
  <si>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</si>
  <si>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</si>
  <si>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</si>
  <si>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</si>
  <si>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</si>
  <si>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</si>
  <si>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</si>
  <si>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</si>
  <si>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</si>
  <si>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</si>
  <si>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</si>
  <si>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</si>
  <si>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</si>
  <si>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</si>
  <si>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</si>
  <si>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</si>
  <si>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</si>
  <si>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</si>
  <si>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</si>
  <si>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</si>
  <si>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</si>
  <si>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</si>
  <si>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</si>
  <si>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</si>
  <si>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</si>
  <si>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</si>
  <si>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</si>
  <si>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</si>
  <si>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</si>
  <si>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</si>
  <si>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</si>
  <si>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</si>
  <si>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</si>
  <si>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</si>
  <si>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</si>
  <si>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</si>
  <si>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</si>
  <si>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</si>
  <si>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</si>
  <si>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</si>
  <si>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</si>
  <si>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</si>
  <si>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</si>
  <si>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</si>
  <si>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</si>
  <si>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</si>
  <si>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</si>
  <si>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</si>
  <si>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</si>
  <si>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</si>
  <si>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</si>
  <si>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</si>
  <si>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</si>
  <si>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</si>
  <si>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</si>
  <si>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</si>
  <si>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</si>
  <si>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</si>
  <si>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</si>
  <si>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</si>
  <si>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</si>
  <si>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</si>
  <si>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</si>
  <si>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</si>
  <si>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</si>
  <si>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</si>
  <si>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</si>
  <si>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</si>
  <si>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</si>
  <si>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</si>
  <si>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</si>
  <si>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</si>
  <si>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</si>
  <si>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</si>
  <si>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</si>
  <si>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</si>
  <si>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</si>
  <si>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</si>
  <si>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</si>
  <si>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</si>
  <si>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</si>
  <si>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</si>
  <si>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</si>
  <si>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</si>
  <si>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</si>
  <si>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</si>
  <si>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</si>
  <si>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</si>
  <si>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</si>
  <si>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</si>
  <si>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</si>
  <si>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</si>
  <si>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</si>
  <si>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</si>
  <si>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</si>
  <si>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</si>
  <si>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</si>
  <si>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</si>
  <si>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</si>
  <si>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</si>
  <si>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</si>
  <si>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</si>
  <si>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</si>
  <si>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</si>
  <si>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</si>
  <si>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</si>
  <si>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</si>
  <si>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</si>
  <si>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</si>
  <si>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</si>
  <si>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</si>
  <si>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</si>
  <si>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</si>
  <si>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</si>
  <si>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</si>
  <si>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</si>
  <si>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</si>
  <si>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</si>
  <si>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</si>
  <si>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</si>
  <si>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</si>
  <si>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</si>
  <si>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</si>
  <si>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</si>
  <si>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</si>
  <si>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</si>
  <si>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</si>
  <si>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</si>
  <si>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</si>
  <si>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</si>
  <si>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</si>
  <si>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</si>
  <si>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</si>
  <si>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</si>
  <si>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</si>
  <si>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</si>
  <si>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</si>
  <si>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</si>
  <si>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</si>
  <si>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</si>
  <si>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</si>
  <si>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</si>
  <si>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</si>
  <si>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</si>
  <si>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</si>
  <si>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</si>
  <si>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</si>
  <si>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</si>
  <si>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</si>
  <si>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</si>
  <si>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</si>
  <si>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</si>
  <si>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</si>
  <si>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</si>
  <si>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</si>
  <si>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</si>
  <si>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</si>
  <si>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</si>
  <si>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</si>
  <si>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</si>
  <si>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</si>
  <si>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</si>
  <si>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</si>
  <si>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</si>
  <si>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</si>
  <si>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</si>
  <si>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</si>
  <si>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</si>
  <si>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</si>
  <si>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</si>
  <si>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</si>
  <si>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</si>
  <si>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</si>
  <si>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</si>
  <si>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</si>
  <si>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</si>
  <si>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</si>
  <si>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</si>
  <si>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</si>
  <si>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</si>
  <si>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</si>
  <si>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</si>
  <si>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</si>
  <si>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</si>
  <si>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</si>
  <si>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</si>
  <si>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</si>
  <si>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</si>
  <si>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</si>
  <si>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</si>
  <si>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</si>
  <si>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</si>
  <si>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</si>
  <si>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</si>
  <si>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</si>
  <si>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</si>
  <si>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</si>
  <si>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</si>
  <si>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</si>
  <si>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</si>
  <si>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</si>
  <si>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</si>
  <si>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</si>
  <si>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</si>
  <si>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</si>
  <si>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</si>
  <si>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</si>
  <si>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</si>
  <si>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</si>
  <si>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</si>
  <si>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</si>
  <si>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</si>
  <si>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</si>
  <si>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</si>
  <si>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</si>
  <si>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</si>
  <si>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</si>
  <si>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</si>
  <si>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</si>
  <si>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</si>
  <si>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</si>
  <si>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</si>
  <si>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</si>
  <si>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</si>
  <si>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</si>
  <si>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</si>
  <si>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</si>
  <si>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</si>
  <si>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</si>
  <si>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</si>
  <si>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</si>
  <si>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</si>
  <si>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</si>
  <si>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</si>
  <si>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</si>
  <si>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</si>
  <si>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</si>
  <si>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</si>
  <si>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</si>
  <si>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</si>
  <si>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</si>
  <si>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</si>
  <si>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</si>
  <si>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</si>
  <si>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</si>
  <si>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</si>
  <si>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</si>
  <si>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</si>
  <si>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</si>
  <si>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</si>
  <si>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</si>
  <si>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</si>
  <si>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</si>
  <si>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</si>
  <si>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</si>
  <si>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</si>
  <si>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</si>
  <si>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</si>
  <si>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</si>
  <si>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</si>
  <si>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</si>
  <si>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</si>
  <si>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</si>
  <si>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</si>
  <si>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</si>
  <si>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</si>
  <si>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</si>
  <si>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</si>
  <si>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</si>
  <si>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</si>
  <si>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</si>
  <si>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</si>
  <si>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</si>
  <si>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</si>
  <si>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</si>
  <si>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</si>
  <si>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</si>
  <si>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</si>
  <si>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</si>
  <si>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</si>
  <si>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</si>
  <si>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</si>
  <si>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</si>
  <si>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</si>
  <si>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</si>
  <si>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</si>
  <si>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</si>
  <si>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</si>
  <si>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</si>
  <si>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</si>
  <si>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</si>
  <si>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</si>
  <si>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</si>
  <si>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</si>
  <si>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</si>
  <si>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</si>
  <si>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</si>
  <si>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</si>
  <si>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</si>
  <si>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</si>
  <si>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</si>
  <si>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</si>
  <si>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</si>
  <si>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</si>
  <si>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</si>
  <si>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</si>
  <si>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</si>
  <si>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</si>
  <si>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</si>
  <si>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</si>
  <si>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</si>
  <si>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</si>
  <si>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</si>
  <si>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</si>
  <si>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</si>
  <si>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</si>
  <si>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</si>
  <si>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</si>
  <si>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</si>
  <si>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</si>
  <si>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</si>
  <si>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</si>
  <si>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</si>
  <si>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</si>
  <si>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</si>
  <si>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</si>
  <si>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</si>
  <si>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</si>
  <si>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</si>
  <si>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</si>
  <si>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</si>
  <si>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</si>
  <si>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</si>
  <si>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</si>
  <si>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</si>
  <si>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</si>
  <si>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</si>
  <si>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</si>
  <si>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</si>
  <si>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</si>
  <si>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</si>
  <si>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</si>
  <si>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</si>
  <si>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</si>
  <si>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</si>
  <si>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</si>
  <si>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</si>
  <si>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</si>
  <si>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</si>
  <si>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</si>
  <si>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</si>
  <si>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</si>
  <si>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</si>
  <si>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</si>
  <si>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</si>
  <si>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</si>
  <si>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</si>
  <si>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</si>
  <si>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</si>
  <si>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</si>
  <si>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</si>
  <si>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</si>
  <si>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</si>
  <si>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</si>
  <si>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</si>
  <si>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</si>
  <si>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</si>
  <si>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</si>
  <si>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</si>
  <si>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</si>
  <si>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</si>
  <si>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</si>
  <si>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</si>
  <si>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</si>
  <si>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</si>
  <si>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</si>
  <si>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</si>
  <si>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</si>
  <si>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</si>
  <si>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</si>
  <si>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</si>
  <si>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</si>
  <si>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</si>
  <si>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</si>
  <si>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</si>
  <si>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</si>
  <si>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</si>
  <si>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</si>
  <si>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</si>
  <si>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</si>
  <si>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</si>
  <si>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</si>
  <si>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</si>
  <si>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</si>
  <si>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</si>
  <si>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</si>
  <si>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</si>
  <si>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</si>
  <si>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</si>
  <si>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</si>
  <si>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</si>
  <si>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</si>
  <si>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</si>
  <si>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</si>
  <si>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</si>
  <si>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</si>
  <si>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</si>
  <si>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</si>
  <si>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</si>
  <si>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</si>
  <si>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</si>
  <si>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</si>
  <si>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</si>
  <si>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</si>
  <si>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</si>
  <si>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</si>
  <si>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</si>
  <si>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</si>
  <si>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</si>
  <si>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</si>
  <si>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</si>
  <si>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</si>
  <si>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</si>
  <si>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</si>
  <si>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</si>
  <si>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</si>
  <si>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</si>
  <si>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</si>
  <si>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</si>
  <si>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</si>
  <si>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</si>
  <si>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</si>
  <si>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</si>
  <si>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</si>
  <si>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</si>
  <si>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</si>
  <si>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</si>
  <si>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</si>
  <si>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</si>
  <si>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</si>
  <si>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</si>
  <si>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</si>
  <si>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</si>
  <si>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</si>
  <si>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</si>
  <si>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</si>
  <si>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</si>
  <si>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</si>
  <si>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</si>
  <si>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</si>
  <si>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</si>
  <si>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</si>
  <si>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</si>
  <si>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</si>
  <si>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</si>
  <si>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</si>
  <si>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</si>
  <si>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</si>
  <si>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</si>
  <si>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</si>
  <si>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</si>
  <si>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</si>
  <si>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</si>
  <si>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</si>
  <si>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</si>
  <si>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</si>
  <si>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</si>
  <si>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</si>
  <si>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</si>
  <si>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</si>
  <si>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</si>
  <si>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</si>
  <si>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</si>
  <si>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</si>
  <si>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</si>
  <si>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</si>
  <si>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</si>
  <si>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</si>
  <si>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</si>
  <si>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</si>
  <si>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</si>
  <si>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</si>
  <si>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</si>
  <si>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</si>
  <si>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</si>
  <si>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</si>
  <si>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</si>
  <si>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</si>
  <si>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</si>
  <si>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</si>
  <si>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</si>
  <si>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</si>
  <si>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</si>
  <si>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</si>
  <si>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</si>
  <si>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</si>
  <si>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</si>
  <si>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</si>
  <si>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</si>
  <si>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</si>
  <si>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</si>
  <si>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</si>
  <si>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</si>
  <si>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</si>
  <si>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</si>
  <si>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</si>
  <si>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</si>
  <si>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</si>
  <si>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</si>
  <si>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</si>
  <si>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</si>
  <si>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</si>
  <si>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</si>
  <si>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</si>
  <si>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</si>
  <si>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</si>
  <si>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</si>
  <si>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</si>
  <si>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</si>
  <si>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</si>
  <si>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</si>
  <si>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終了予定なし</t>
  </si>
  <si>
    <t>－</t>
  </si>
  <si>
    <t>-</t>
  </si>
  <si>
    <t>児童福祉事業対策費等補助金</t>
  </si>
  <si>
    <t>交流会参加人数の増加</t>
  </si>
  <si>
    <t>交流会参加人数</t>
  </si>
  <si>
    <t>人</t>
  </si>
  <si>
    <t>回</t>
  </si>
  <si>
    <t>単位あたりコスト＝Ｘ／Ｙ
Ｘ　＝　当該事業の執行額（千円）
Ｙ　＝　研修実施回数　　　</t>
    <phoneticPr fontId="5"/>
  </si>
  <si>
    <t>千円</t>
  </si>
  <si>
    <t>　　Ｘ/Ｙ</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</si>
  <si>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</si>
  <si>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</si>
  <si>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</si>
  <si>
    <t>-</t>
    <phoneticPr fontId="5"/>
  </si>
  <si>
    <t>交流会等実施回数</t>
    <phoneticPr fontId="5"/>
  </si>
  <si>
    <t>－</t>
    <phoneticPr fontId="5"/>
  </si>
  <si>
    <t>-</t>
    <phoneticPr fontId="5"/>
  </si>
  <si>
    <t>厚労</t>
  </si>
  <si>
    <t>-</t>
    <phoneticPr fontId="5"/>
  </si>
  <si>
    <t>家庭福祉課虐待防止対策推進室</t>
    <rPh sb="5" eb="7">
      <t>ギャクタイ</t>
    </rPh>
    <rPh sb="7" eb="9">
      <t>ボウシ</t>
    </rPh>
    <rPh sb="9" eb="11">
      <t>タイサク</t>
    </rPh>
    <rPh sb="11" eb="14">
      <t>スイシンシツ</t>
    </rPh>
    <phoneticPr fontId="5"/>
  </si>
  <si>
    <t>山口　正行</t>
    <rPh sb="0" eb="2">
      <t>ヤマグチ</t>
    </rPh>
    <rPh sb="3" eb="5">
      <t>マサユキ</t>
    </rPh>
    <phoneticPr fontId="5"/>
  </si>
  <si>
    <t>ヤングケアラー相互ネットワーク形成推進事業</t>
    <rPh sb="7" eb="9">
      <t>ソウゴ</t>
    </rPh>
    <rPh sb="17" eb="19">
      <t>スイシン</t>
    </rPh>
    <phoneticPr fontId="5"/>
  </si>
  <si>
    <t>「ヤングケアラーの支援に向けた福祉・介護・医療・教育の連携プロジェクトチーム」のとりまとめ報告</t>
    <rPh sb="9" eb="11">
      <t>シエン</t>
    </rPh>
    <rPh sb="12" eb="13">
      <t>ム</t>
    </rPh>
    <rPh sb="15" eb="17">
      <t>フクシ</t>
    </rPh>
    <rPh sb="18" eb="20">
      <t>カイゴ</t>
    </rPh>
    <rPh sb="21" eb="23">
      <t>イリョウ</t>
    </rPh>
    <rPh sb="24" eb="26">
      <t>キョウイク</t>
    </rPh>
    <rPh sb="27" eb="29">
      <t>レンケイ</t>
    </rPh>
    <rPh sb="45" eb="47">
      <t>ホウコク</t>
    </rPh>
    <phoneticPr fontId="5"/>
  </si>
  <si>
    <t>「新たな成長推進枠」11</t>
    <rPh sb="1" eb="2">
      <t>アラ</t>
    </rPh>
    <rPh sb="4" eb="6">
      <t>セイチョウ</t>
    </rPh>
    <rPh sb="6" eb="8">
      <t>スイシン</t>
    </rPh>
    <rPh sb="8" eb="9">
      <t>ワク</t>
    </rPh>
    <phoneticPr fontId="5"/>
  </si>
  <si>
    <t>地域におけるヤングケアラーの相互支援体制を構築し、孤独・孤立化を防ぎ、相互支援体制を構築することが目的であるため、定量的な成果目標を設定することは困難である。</t>
    <rPh sb="0" eb="2">
      <t>チイキ</t>
    </rPh>
    <rPh sb="14" eb="16">
      <t>ソウゴ</t>
    </rPh>
    <rPh sb="28" eb="30">
      <t>コリツ</t>
    </rPh>
    <rPh sb="30" eb="31">
      <t>カ</t>
    </rPh>
    <rPh sb="35" eb="37">
      <t>ソウゴ</t>
    </rPh>
    <rPh sb="37" eb="39">
      <t>シエン</t>
    </rPh>
    <rPh sb="39" eb="41">
      <t>タイセイ</t>
    </rPh>
    <rPh sb="42" eb="44">
      <t>コウチク</t>
    </rPh>
    <phoneticPr fontId="5"/>
  </si>
  <si>
    <t>【定性的な目標】
ヤングケアラーの孤独・孤立化を防ぎ、相互支援体制を構築するため、全国規模のイベントや交流会等を実施して、参加人数の増加を図る。</t>
    <rPh sb="1" eb="4">
      <t>テイセイテキ</t>
    </rPh>
    <rPh sb="5" eb="7">
      <t>モクヒョウ</t>
    </rPh>
    <rPh sb="17" eb="19">
      <t>コドク</t>
    </rPh>
    <rPh sb="20" eb="23">
      <t>コリツカ</t>
    </rPh>
    <rPh sb="24" eb="25">
      <t>フセ</t>
    </rPh>
    <rPh sb="27" eb="29">
      <t>ソウゴ</t>
    </rPh>
    <rPh sb="29" eb="31">
      <t>シエン</t>
    </rPh>
    <rPh sb="31" eb="33">
      <t>タイセイ</t>
    </rPh>
    <rPh sb="34" eb="36">
      <t>コウチク</t>
    </rPh>
    <rPh sb="41" eb="43">
      <t>ゼンコク</t>
    </rPh>
    <rPh sb="43" eb="45">
      <t>キボ</t>
    </rPh>
    <rPh sb="51" eb="54">
      <t>コウリュウカイ</t>
    </rPh>
    <rPh sb="54" eb="55">
      <t>トウ</t>
    </rPh>
    <rPh sb="56" eb="58">
      <t>ジッシ</t>
    </rPh>
    <rPh sb="61" eb="63">
      <t>サンカ</t>
    </rPh>
    <rPh sb="63" eb="65">
      <t>ニンズウ</t>
    </rPh>
    <rPh sb="66" eb="68">
      <t>ゾウカ</t>
    </rPh>
    <rPh sb="69" eb="70">
      <t>ハカ</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</si>
  <si>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</si>
  <si>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</si>
  <si>
    <t>‐</t>
  </si>
  <si>
    <t>‐</t>
    <phoneticPr fontId="5"/>
  </si>
  <si>
    <t>全国のヤングケアラー当事者やヤングケアラーの支援者等が集まり、意見交換等を行える場の提供が求められている。</t>
    <rPh sb="0" eb="2">
      <t>ゼンコク</t>
    </rPh>
    <rPh sb="22" eb="25">
      <t>シエンシャ</t>
    </rPh>
    <rPh sb="25" eb="26">
      <t>ナド</t>
    </rPh>
    <phoneticPr fontId="5"/>
  </si>
  <si>
    <t>一部の地域のみならず、全国的に、意見交換等が行える場などを提供し、孤立化しやすい状況にあるヤングケアラーを支援する取組の推進を図ることが必要があるため、国で実施することが適当である。</t>
    <rPh sb="33" eb="36">
      <t>コリツカ</t>
    </rPh>
    <rPh sb="40" eb="42">
      <t>ジョウキョウ</t>
    </rPh>
    <rPh sb="53" eb="55">
      <t>シエン</t>
    </rPh>
    <rPh sb="57" eb="59">
      <t>トリクミ</t>
    </rPh>
    <rPh sb="60" eb="62">
      <t>スイシン</t>
    </rPh>
    <rPh sb="76" eb="77">
      <t>クニ</t>
    </rPh>
    <rPh sb="78" eb="80">
      <t>ジッシ</t>
    </rPh>
    <rPh sb="85" eb="87">
      <t>テキトウ</t>
    </rPh>
    <phoneticPr fontId="5"/>
  </si>
  <si>
    <t>「ヤングケアラーの支援に向けた福祉・介護・医療・教育の連携プロジェクトチーム」において、ヤングケアラーを支援するために講じるべき取組についてとりまとめ、骨太の方針2021では、早期発見・把握、相談支援などの支援策の推進、社会的認知度の向上に取り組むこととされた。ヤングケアラーの支援をするための取組の推進を図る本事業は、優先度の高い事業である。</t>
    <rPh sb="9" eb="11">
      <t>シエン</t>
    </rPh>
    <rPh sb="12" eb="13">
      <t>ム</t>
    </rPh>
    <rPh sb="15" eb="17">
      <t>フクシ</t>
    </rPh>
    <rPh sb="18" eb="20">
      <t>カイゴ</t>
    </rPh>
    <rPh sb="21" eb="23">
      <t>イリョウ</t>
    </rPh>
    <rPh sb="24" eb="26">
      <t>キョウイク</t>
    </rPh>
    <rPh sb="27" eb="29">
      <t>レンケイ</t>
    </rPh>
    <rPh sb="52" eb="54">
      <t>シエン</t>
    </rPh>
    <rPh sb="59" eb="60">
      <t>コウ</t>
    </rPh>
    <rPh sb="64" eb="66">
      <t>トリクミ</t>
    </rPh>
    <rPh sb="76" eb="78">
      <t>ホネブト</t>
    </rPh>
    <rPh sb="79" eb="81">
      <t>ホウシン</t>
    </rPh>
    <rPh sb="88" eb="90">
      <t>ソウキ</t>
    </rPh>
    <rPh sb="90" eb="92">
      <t>ハッケン</t>
    </rPh>
    <rPh sb="93" eb="95">
      <t>ハアク</t>
    </rPh>
    <rPh sb="96" eb="98">
      <t>ソウダン</t>
    </rPh>
    <rPh sb="98" eb="100">
      <t>シエン</t>
    </rPh>
    <rPh sb="103" eb="106">
      <t>シエンサク</t>
    </rPh>
    <rPh sb="107" eb="109">
      <t>スイシン</t>
    </rPh>
    <rPh sb="110" eb="113">
      <t>シャカイテキ</t>
    </rPh>
    <rPh sb="113" eb="116">
      <t>ニンチド</t>
    </rPh>
    <rPh sb="117" eb="119">
      <t>コウジョウ</t>
    </rPh>
    <rPh sb="120" eb="121">
      <t>ト</t>
    </rPh>
    <rPh sb="122" eb="123">
      <t>ク</t>
    </rPh>
    <rPh sb="139" eb="141">
      <t>シエン</t>
    </rPh>
    <rPh sb="147" eb="149">
      <t>トリクミ</t>
    </rPh>
    <rPh sb="150" eb="152">
      <t>スイシン</t>
    </rPh>
    <rPh sb="153" eb="154">
      <t>ハカ</t>
    </rPh>
    <rPh sb="155" eb="156">
      <t>ホン</t>
    </rPh>
    <rPh sb="156" eb="158">
      <t>ジギョウ</t>
    </rPh>
    <rPh sb="160" eb="163">
      <t>ユウセンド</t>
    </rPh>
    <rPh sb="164" eb="165">
      <t>タカ</t>
    </rPh>
    <rPh sb="166" eb="168">
      <t>ジギョウ</t>
    </rPh>
    <phoneticPr fontId="5"/>
  </si>
  <si>
    <t>表面化しにくいヤングケアラーの孤独・孤立を防ぎ、継続した相談・支援体制を構築するため、民間団体等で全国規模のイベントやシンポジウム等を開催し、地域ごとの当事者、支援者同士の相互交流を促すことにより、ヤングケアラーの相互ネットワークの形成を図る。</t>
    <phoneticPr fontId="5"/>
  </si>
  <si>
    <t>表面化しにくいヤングケアラーの孤独・孤立を防ぎ、継続した相談・支援体制を構築するため、民間団体等で全国規模のイベントやシンポジウム等を開催し、地域ごとの当事者、支援者同士の相互交流を促すことにより、ヤングケアラーの相互ネットワークの形成を図る。
○実施主体：法人（公募により選定）
○補助率：定額（10/10相当）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</si>
</sst>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749</xdr:row>
      <xdr:rowOff>44823</xdr:rowOff>
    </xdr:from>
    <xdr:to>
      <xdr:col>37</xdr:col>
      <xdr:colOff>112138</xdr:colOff>
      <xdr:row>752</xdr:row>
      <xdr:rowOff>83084</xdr:rowOff>
    </xdr:to>
    <xdr:sp macro="" textlink="">
      <xdr:nvSpPr>
        <xdr:cNvPr id="3" name="正方形/長方形 2"/>
        <xdr:cNvSpPr/>
      </xdr:nvSpPr>
      <xdr:spPr>
        <a:xfrm>
          <a:off x="3910853" y="40464441"/>
          <a:ext cx="3664403" cy="1080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１１百万円</a:t>
          </a:r>
          <a:endParaRPr kumimoji="1" lang="en-US" altLang="ja-JP" sz="1100"/>
        </a:p>
        <a:p>
          <a:pPr algn="ctr"/>
          <a:endParaRPr kumimoji="1" lang="ja-JP" altLang="en-US" sz="1100"/>
        </a:p>
      </xdr:txBody>
    </xdr:sp>
    <xdr:clientData/>
  </xdr:twoCellAnchor>
  <xdr:twoCellAnchor>
    <xdr:from>
      <xdr:col>28</xdr:col>
      <xdr:colOff>145677</xdr:colOff>
      <xdr:row>752</xdr:row>
      <xdr:rowOff>123265</xdr:rowOff>
    </xdr:from>
    <xdr:to>
      <xdr:col>28</xdr:col>
      <xdr:colOff>159964</xdr:colOff>
      <xdr:row>754</xdr:row>
      <xdr:rowOff>164647</xdr:rowOff>
    </xdr:to>
    <xdr:cxnSp macro="">
      <xdr:nvCxnSpPr>
        <xdr:cNvPr id="4" name="直線矢印コネクタ 3"/>
        <xdr:cNvCxnSpPr/>
      </xdr:nvCxnSpPr>
      <xdr:spPr>
        <a:xfrm>
          <a:off x="5793442" y="41585030"/>
          <a:ext cx="14287" cy="73614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754</xdr:row>
      <xdr:rowOff>224118</xdr:rowOff>
    </xdr:from>
    <xdr:to>
      <xdr:col>33</xdr:col>
      <xdr:colOff>30415</xdr:colOff>
      <xdr:row>755</xdr:row>
      <xdr:rowOff>157723</xdr:rowOff>
    </xdr:to>
    <xdr:sp macro="" textlink="">
      <xdr:nvSpPr>
        <xdr:cNvPr id="6" name="テキスト ボックス 5"/>
        <xdr:cNvSpPr txBox="1"/>
      </xdr:nvSpPr>
      <xdr:spPr>
        <a:xfrm>
          <a:off x="5053853" y="42380647"/>
          <a:ext cx="1632856"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134470</xdr:colOff>
      <xdr:row>755</xdr:row>
      <xdr:rowOff>246529</xdr:rowOff>
    </xdr:from>
    <xdr:to>
      <xdr:col>37</xdr:col>
      <xdr:colOff>168167</xdr:colOff>
      <xdr:row>758</xdr:row>
      <xdr:rowOff>284788</xdr:rowOff>
    </xdr:to>
    <xdr:sp macro="" textlink="">
      <xdr:nvSpPr>
        <xdr:cNvPr id="8" name="正方形/長方形 7"/>
        <xdr:cNvSpPr/>
      </xdr:nvSpPr>
      <xdr:spPr>
        <a:xfrm>
          <a:off x="3966882" y="42750441"/>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759</xdr:row>
      <xdr:rowOff>44824</xdr:rowOff>
    </xdr:from>
    <xdr:to>
      <xdr:col>39</xdr:col>
      <xdr:colOff>174903</xdr:colOff>
      <xdr:row>760</xdr:row>
      <xdr:rowOff>32104</xdr:rowOff>
    </xdr:to>
    <xdr:sp macro="" textlink="">
      <xdr:nvSpPr>
        <xdr:cNvPr id="9" name="テキスト ボックス 8"/>
        <xdr:cNvSpPr txBox="1"/>
      </xdr:nvSpPr>
      <xdr:spPr>
        <a:xfrm>
          <a:off x="3832412" y="43938265"/>
          <a:ext cx="4209020"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ヤングケアラー相互ネットワーク形成推進事業を実施</a:t>
          </a:r>
        </a:p>
        <a:p>
          <a:pPr algn="ctr"/>
          <a:endParaRPr kumimoji="1" lang="en-US" altLang="ja-JP" sz="1100"/>
        </a:p>
      </xdr:txBody>
    </xdr:sp>
    <xdr:clientData/>
  </xdr:twoCellAnchor>
  <xdr:twoCellAnchor>
    <xdr:from>
      <xdr:col>19</xdr:col>
      <xdr:colOff>11206</xdr:colOff>
      <xdr:row>759</xdr:row>
      <xdr:rowOff>44824</xdr:rowOff>
    </xdr:from>
    <xdr:to>
      <xdr:col>38</xdr:col>
      <xdr:colOff>194739</xdr:colOff>
      <xdr:row>759</xdr:row>
      <xdr:rowOff>327999</xdr:rowOff>
    </xdr:to>
    <xdr:sp macro="" textlink="">
      <xdr:nvSpPr>
        <xdr:cNvPr id="11" name="大かっこ 10"/>
        <xdr:cNvSpPr/>
      </xdr:nvSpPr>
      <xdr:spPr>
        <a:xfrm>
          <a:off x="3843618" y="43938265"/>
          <a:ext cx="4015945"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731</v>
      </c>
      <c r="AK2" s="943"/>
      <c r="AL2" s="943"/>
      <c r="AM2" s="943"/>
      <c r="AN2" s="98" t="s">
        <v>407</v>
      </c>
      <c r="AO2" s="943" t="s">
        <v>675</v>
      </c>
      <c r="AP2" s="943"/>
      <c r="AQ2" s="943"/>
      <c r="AR2" s="99" t="s">
        <v>710</v>
      </c>
      <c r="AS2" s="949">
        <v>30</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735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541</v>
      </c>
      <c r="H5" s="838"/>
      <c r="I5" s="838"/>
      <c r="J5" s="838"/>
      <c r="K5" s="838"/>
      <c r="L5" s="838"/>
      <c r="M5" s="839" t="s">
        <v>66</v>
      </c>
      <c r="N5" s="840"/>
      <c r="O5" s="840"/>
      <c r="P5" s="840"/>
      <c r="Q5" s="840"/>
      <c r="R5" s="841"/>
      <c r="S5" s="842" t="s">
        <v>713</v>
      </c>
      <c r="T5" s="838"/>
      <c r="U5" s="838"/>
      <c r="V5" s="838"/>
      <c r="W5" s="838"/>
      <c r="X5" s="843"/>
      <c r="Y5" s="699" t="s">
        <v>3</v>
      </c>
      <c r="Z5" s="542"/>
      <c r="AA5" s="542"/>
      <c r="AB5" s="542"/>
      <c r="AC5" s="542"/>
      <c r="AD5" s="543"/>
      <c r="AE5" s="700" t="s">
        <v>733</v>
      </c>
      <c r="AF5" s="700"/>
      <c r="AG5" s="700"/>
      <c r="AH5" s="700"/>
      <c r="AI5" s="700"/>
      <c r="AJ5" s="700"/>
      <c r="AK5" s="700"/>
      <c r="AL5" s="700"/>
      <c r="AM5" s="700"/>
      <c r="AN5" s="700"/>
      <c r="AO5" s="700"/>
      <c r="AP5" s="701"/>
      <c r="AQ5" s="702" t="s">
        <v>734</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8.2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736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子ども・若者育成支援</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747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748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715</v>
      </c>
      <c r="Q13" s="659"/>
      <c r="R13" s="659"/>
      <c r="S13" s="659"/>
      <c r="T13" s="659"/>
      <c r="U13" s="659"/>
      <c r="V13" s="660"/>
      <c r="W13" s="658" t="s">
        <v>715</v>
      </c>
      <c r="X13" s="659"/>
      <c r="Y13" s="659"/>
      <c r="Z13" s="659"/>
      <c r="AA13" s="659"/>
      <c r="AB13" s="659"/>
      <c r="AC13" s="660"/>
      <c r="AD13" s="658" t="s">
        <v>715</v>
      </c>
      <c r="AE13" s="659"/>
      <c r="AF13" s="659"/>
      <c r="AG13" s="659"/>
      <c r="AH13" s="659"/>
      <c r="AI13" s="659"/>
      <c r="AJ13" s="660"/>
      <c r="AK13" s="658" t="s">
        <v>715</v>
      </c>
      <c r="AL13" s="659"/>
      <c r="AM13" s="659"/>
      <c r="AN13" s="659"/>
      <c r="AO13" s="659"/>
      <c r="AP13" s="659"/>
      <c r="AQ13" s="660"/>
      <c r="AR13" s="918">
        <v>11</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t="s">
        <v>715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715</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t="s">
        <v>715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t="s">
        <v>715</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11</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t="str">
        <f>IF(W18=0, "-", SUM(W19)/W18)</f>
        <v>-</v>
      </c>
      <c r="X20" s="316"/>
      <c r="Y20" s="316"/>
      <c r="Z20" s="316"/>
      <c r="AA20" s="316"/>
      <c r="AB20" s="316"/>
      <c r="AC20" s="316"/>
      <c r="AD20" s="316" t="str">
        <f>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t="str">
        <f>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716</v>
      </c>
      <c r="H23" s="969"/>
      <c r="I23" s="969"/>
      <c r="J23" s="969"/>
      <c r="K23" s="969"/>
      <c r="L23" s="969"/>
      <c r="M23" s="969"/>
      <c r="N23" s="969"/>
      <c r="O23" s="970"/>
      <c r="P23" s="918" t="s">
        <v>732</v>
      </c>
      <c r="Q23" s="919"/>
      <c r="R23" s="919"/>
      <c r="S23" s="919"/>
      <c r="T23" s="919"/>
      <c r="U23" s="919"/>
      <c r="V23" s="933"/>
      <c r="W23" s="918">
        <v>11</v>
      </c>
      <c r="X23" s="919"/>
      <c r="Y23" s="919"/>
      <c r="Z23" s="919"/>
      <c r="AA23" s="919"/>
      <c r="AB23" s="919"/>
      <c r="AC23" s="933"/>
      <c r="AD23" s="981" t="s">
        <v>737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v>0</v>
      </c>
      <c r="Q29" s="659"/>
      <c r="R29" s="659"/>
      <c r="S29" s="659"/>
      <c r="T29" s="659"/>
      <c r="U29" s="659"/>
      <c r="V29" s="660"/>
      <c r="W29" s="950">
        <f>AR13</f>
        <v>11</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715</v>
      </c>
      <c r="AR31" s="201"/>
      <c r="AS31" s="136" t="s">
        <v>233</v>
      </c>
      <c r="AT31" s="137"/>
      <c r="AU31" s="200" t="s">
        <v>715</v>
      </c>
      <c r="AV31" s="200"/>
      <c r="AW31" s="392" t="s">
        <v>179</v>
      </c>
      <c r="AX31" s="393"/>
    </row>
    <row r="32" spans="1:50" ht="23.25" customHeight="1" x14ac:dyDescent="0.15">
      <c r="A32" s="397"/>
      <c r="B32" s="395"/>
      <c r="C32" s="395"/>
      <c r="D32" s="395"/>
      <c r="E32" s="395"/>
      <c r="F32" s="396"/>
      <c r="G32" s="563" t="s">
        <v>714</v>
      </c>
      <c r="H32" s="564"/>
      <c r="I32" s="564"/>
      <c r="J32" s="564"/>
      <c r="K32" s="564"/>
      <c r="L32" s="564"/>
      <c r="M32" s="564"/>
      <c r="N32" s="564"/>
      <c r="O32" s="565"/>
      <c r="P32" s="108" t="s">
        <v>715</v>
      </c>
      <c r="Q32" s="108"/>
      <c r="R32" s="108"/>
      <c r="S32" s="108"/>
      <c r="T32" s="108"/>
      <c r="U32" s="108"/>
      <c r="V32" s="108"/>
      <c r="W32" s="108"/>
      <c r="X32" s="109"/>
      <c r="Y32" s="470" t="s">
        <v>12</v>
      </c>
      <c r="Z32" s="530"/>
      <c r="AA32" s="531"/>
      <c r="AB32" s="460" t="s">
        <v>714</v>
      </c>
      <c r="AC32" s="460"/>
      <c r="AD32" s="460"/>
      <c r="AE32" s="218" t="s">
        <v>715</v>
      </c>
      <c r="AF32" s="219"/>
      <c r="AG32" s="219"/>
      <c r="AH32" s="219"/>
      <c r="AI32" s="218" t="s">
        <v>715</v>
      </c>
      <c r="AJ32" s="219"/>
      <c r="AK32" s="219"/>
      <c r="AL32" s="219"/>
      <c r="AM32" s="218" t="s">
        <v>715</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t="s">
        <v>715</v>
      </c>
      <c r="AF33" s="219"/>
      <c r="AG33" s="219"/>
      <c r="AH33" s="219"/>
      <c r="AI33" s="218" t="s">
        <v>715</v>
      </c>
      <c r="AJ33" s="219"/>
      <c r="AK33" s="219"/>
      <c r="AL33" s="219"/>
      <c r="AM33" s="218" t="s">
        <v>715</v>
      </c>
      <c r="AN33" s="219"/>
      <c r="AO33" s="219"/>
      <c r="AP33" s="219"/>
      <c r="AQ33" s="336" t="s">
        <v>715</v>
      </c>
      <c r="AR33" s="208"/>
      <c r="AS33" s="208"/>
      <c r="AT33" s="337"/>
      <c r="AU33" s="219" t="s">
        <v>715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715</v>
      </c>
      <c r="AN34" s="219"/>
      <c r="AO34" s="219"/>
      <c r="AP34" s="219"/>
      <c r="AQ34" s="336" t="s">
        <v>715</v>
      </c>
      <c r="AR34" s="208"/>
      <c r="AS34" s="208"/>
      <c r="AT34" s="337"/>
      <c r="AU34" s="219" t="s">
        <v>715</v>
      </c>
      <c r="AV34" s="219"/>
      <c r="AW34" s="219"/>
      <c r="AX34" s="221"/>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customHeight="1" x14ac:dyDescent="0.15">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3"/>
      <c r="B82" s="526"/>
      <c r="C82" s="424"/>
      <c r="D82" s="424"/>
      <c r="E82" s="424"/>
      <c r="F82" s="425"/>
      <c r="G82" s="677" t="s">
        <v>738</v>
      </c>
      <c r="H82" s="677"/>
      <c r="I82" s="677"/>
      <c r="J82" s="677"/>
      <c r="K82" s="677"/>
      <c r="L82" s="677"/>
      <c r="M82" s="677"/>
      <c r="N82" s="677"/>
      <c r="O82" s="677"/>
      <c r="P82" s="677"/>
      <c r="Q82" s="677"/>
      <c r="R82" s="677"/>
      <c r="S82" s="677"/>
      <c r="T82" s="677"/>
      <c r="U82" s="677"/>
      <c r="V82" s="677"/>
      <c r="W82" s="677"/>
      <c r="X82" s="677"/>
      <c r="Y82" s="677"/>
      <c r="Z82" s="677"/>
      <c r="AA82" s="678"/>
      <c r="AB82" s="882" t="s">
        <v>739</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5">$AY$80</f>
        <v>1</v>
      </c>
    </row>
    <row r="83" spans="1:60" ht="22.5" customHeight="1" x14ac:dyDescent="0.15">
      <c r="A83" s="863"/>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5"/>
        <v>1</v>
      </c>
    </row>
    <row r="84" spans="1:60" ht="19.5" customHeight="1" x14ac:dyDescent="0.15">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5"/>
        <v>1</v>
      </c>
    </row>
    <row r="85" spans="1:60" ht="18.75"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715</v>
      </c>
      <c r="AR86" s="200"/>
      <c r="AS86" s="136" t="s">
        <v>233</v>
      </c>
      <c r="AT86" s="137"/>
      <c r="AU86" s="200">
        <v>6</v>
      </c>
      <c r="AV86" s="200"/>
      <c r="AW86" s="392" t="s">
        <v>179</v>
      </c>
      <c r="AX86" s="393"/>
      <c r="AY86">
        <f t="shared" si="5"/>
        <v>1</v>
      </c>
      <c r="AZ86" s="10"/>
      <c r="BA86" s="10"/>
      <c r="BB86" s="10"/>
      <c r="BC86" s="10"/>
      <c r="BD86" s="10"/>
      <c r="BE86" s="10"/>
      <c r="BF86" s="10"/>
      <c r="BG86" s="10"/>
      <c r="BH86" s="10"/>
    </row>
    <row r="87" spans="1:60" ht="23.25" customHeight="1" x14ac:dyDescent="0.15">
      <c r="A87" s="863"/>
      <c r="B87" s="424"/>
      <c r="C87" s="424"/>
      <c r="D87" s="424"/>
      <c r="E87" s="424"/>
      <c r="F87" s="425"/>
      <c r="G87" s="107" t="s">
        <v>717</v>
      </c>
      <c r="H87" s="108"/>
      <c r="I87" s="108"/>
      <c r="J87" s="108"/>
      <c r="K87" s="108"/>
      <c r="L87" s="108"/>
      <c r="M87" s="108"/>
      <c r="N87" s="108"/>
      <c r="O87" s="109"/>
      <c r="P87" s="108" t="s">
        <v>718</v>
      </c>
      <c r="Q87" s="513"/>
      <c r="R87" s="513"/>
      <c r="S87" s="513"/>
      <c r="T87" s="513"/>
      <c r="U87" s="513"/>
      <c r="V87" s="513"/>
      <c r="W87" s="513"/>
      <c r="X87" s="514"/>
      <c r="Y87" s="560" t="s">
        <v>62</v>
      </c>
      <c r="Z87" s="561"/>
      <c r="AA87" s="562"/>
      <c r="AB87" s="460" t="s">
        <v>719</v>
      </c>
      <c r="AC87" s="460"/>
      <c r="AD87" s="460"/>
      <c r="AE87" s="218" t="s">
        <v>715</v>
      </c>
      <c r="AF87" s="219"/>
      <c r="AG87" s="219"/>
      <c r="AH87" s="219"/>
      <c r="AI87" s="218" t="s">
        <v>715</v>
      </c>
      <c r="AJ87" s="219"/>
      <c r="AK87" s="219"/>
      <c r="AL87" s="219"/>
      <c r="AM87" s="218" t="s">
        <v>715</v>
      </c>
      <c r="AN87" s="219"/>
      <c r="AO87" s="219"/>
      <c r="AP87" s="219"/>
      <c r="AQ87" s="336" t="s">
        <v>715</v>
      </c>
      <c r="AR87" s="208"/>
      <c r="AS87" s="208"/>
      <c r="AT87" s="337"/>
      <c r="AU87" s="219" t="s">
        <v>715</v>
      </c>
      <c r="AV87" s="219"/>
      <c r="AW87" s="219"/>
      <c r="AX87" s="221"/>
      <c r="AY87">
        <f t="shared" si="5"/>
        <v>1</v>
      </c>
    </row>
    <row r="88" spans="1:60" ht="23.25"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719</v>
      </c>
      <c r="AC88" s="522"/>
      <c r="AD88" s="522"/>
      <c r="AE88" s="218" t="s">
        <v>715</v>
      </c>
      <c r="AF88" s="219"/>
      <c r="AG88" s="219"/>
      <c r="AH88" s="219"/>
      <c r="AI88" s="218" t="s">
        <v>715</v>
      </c>
      <c r="AJ88" s="219"/>
      <c r="AK88" s="219"/>
      <c r="AL88" s="219"/>
      <c r="AM88" s="218" t="s">
        <v>715</v>
      </c>
      <c r="AN88" s="219"/>
      <c r="AO88" s="219"/>
      <c r="AP88" s="219"/>
      <c r="AQ88" s="336" t="s">
        <v>715</v>
      </c>
      <c r="AR88" s="208"/>
      <c r="AS88" s="208"/>
      <c r="AT88" s="337"/>
      <c r="AU88" s="219">
        <v>300</v>
      </c>
      <c r="AV88" s="219"/>
      <c r="AW88" s="219"/>
      <c r="AX88" s="221"/>
      <c r="AY88">
        <f t="shared" si="5"/>
        <v>1</v>
      </c>
      <c r="AZ88" s="10"/>
      <c r="BA88" s="10"/>
      <c r="BB88" s="10"/>
      <c r="BC88" s="10"/>
    </row>
    <row r="89" spans="1:60" ht="23.25" customHeight="1" thickBot="1" x14ac:dyDescent="0.2">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715</v>
      </c>
      <c r="AF89" s="226"/>
      <c r="AG89" s="226"/>
      <c r="AH89" s="226"/>
      <c r="AI89" s="225" t="s">
        <v>715</v>
      </c>
      <c r="AJ89" s="226"/>
      <c r="AK89" s="226"/>
      <c r="AL89" s="226"/>
      <c r="AM89" s="218" t="s">
        <v>715</v>
      </c>
      <c r="AN89" s="219"/>
      <c r="AO89" s="219"/>
      <c r="AP89" s="219"/>
      <c r="AQ89" s="336" t="s">
        <v>715</v>
      </c>
      <c r="AR89" s="208"/>
      <c r="AS89" s="208"/>
      <c r="AT89" s="337"/>
      <c r="AU89" s="219" t="s">
        <v>715</v>
      </c>
      <c r="AV89" s="219"/>
      <c r="AW89" s="219"/>
      <c r="AX89" s="221"/>
      <c r="AY89">
        <f t="shared" si="5"/>
        <v>1</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715</v>
      </c>
      <c r="AF101" s="282"/>
      <c r="AG101" s="282"/>
      <c r="AH101" s="282"/>
      <c r="AI101" s="282" t="s">
        <v>715</v>
      </c>
      <c r="AJ101" s="282"/>
      <c r="AK101" s="282"/>
      <c r="AL101" s="282"/>
      <c r="AM101" s="282" t="s">
        <v>715</v>
      </c>
      <c r="AN101" s="282"/>
      <c r="AO101" s="282"/>
      <c r="AP101" s="282"/>
      <c r="AQ101" s="282" t="s">
        <v>715</v>
      </c>
      <c r="AR101" s="282"/>
      <c r="AS101" s="282"/>
      <c r="AT101" s="282"/>
      <c r="AU101" s="218" t="s">
        <v>732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715</v>
      </c>
      <c r="AF102" s="282"/>
      <c r="AG102" s="282"/>
      <c r="AH102" s="282"/>
      <c r="AI102" s="282" t="s">
        <v>715</v>
      </c>
      <c r="AJ102" s="282"/>
      <c r="AK102" s="282"/>
      <c r="AL102" s="282"/>
      <c r="AM102" s="282" t="s">
        <v>715</v>
      </c>
      <c r="AN102" s="282"/>
      <c r="AO102" s="282"/>
      <c r="AP102" s="282"/>
      <c r="AQ102" s="282" t="s">
        <v>715</v>
      </c>
      <c r="AR102" s="282"/>
      <c r="AS102" s="282"/>
      <c r="AT102" s="282"/>
      <c r="AU102" s="225">
        <v>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t="s">
        <v>715</v>
      </c>
      <c r="AF116" s="282"/>
      <c r="AG116" s="282"/>
      <c r="AH116" s="282"/>
      <c r="AI116" s="282" t="s">
        <v>715</v>
      </c>
      <c r="AJ116" s="282"/>
      <c r="AK116" s="282"/>
      <c r="AL116" s="282"/>
      <c r="AM116" s="282" t="s">
        <v>715</v>
      </c>
      <c r="AN116" s="282"/>
      <c r="AO116" s="282"/>
      <c r="AP116" s="282"/>
      <c r="AQ116" s="218" t="s">
        <v>732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715</v>
      </c>
      <c r="AF117" s="550"/>
      <c r="AG117" s="550"/>
      <c r="AH117" s="550"/>
      <c r="AI117" s="550" t="s">
        <v>715</v>
      </c>
      <c r="AJ117" s="550"/>
      <c r="AK117" s="550"/>
      <c r="AL117" s="550"/>
      <c r="AM117" s="550" t="s">
        <v>715</v>
      </c>
      <c r="AN117" s="550"/>
      <c r="AO117" s="550"/>
      <c r="AP117" s="550"/>
      <c r="AQ117" s="593" t="s">
        <v>407</v>
      </c>
      <c r="AR117" s="594"/>
      <c r="AS117" s="594"/>
      <c r="AT117" s="594"/>
      <c r="AU117" s="594"/>
      <c r="AV117" s="594"/>
      <c r="AW117" s="594"/>
      <c r="AX117" s="595"/>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715</v>
      </c>
      <c r="AF134" s="208"/>
      <c r="AG134" s="208"/>
      <c r="AH134" s="208"/>
      <c r="AI134" s="207" t="s">
        <v>715</v>
      </c>
      <c r="AJ134" s="208"/>
      <c r="AK134" s="208"/>
      <c r="AL134" s="208"/>
      <c r="AM134" s="207" t="s">
        <v>730</v>
      </c>
      <c r="AN134" s="208"/>
      <c r="AO134" s="208"/>
      <c r="AP134" s="208"/>
      <c r="AQ134" s="207" t="s">
        <v>715</v>
      </c>
      <c r="AR134" s="208"/>
      <c r="AS134" s="208"/>
      <c r="AT134" s="208"/>
      <c r="AU134" s="207" t="s">
        <v>715</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715</v>
      </c>
      <c r="AF135" s="208"/>
      <c r="AG135" s="208"/>
      <c r="AH135" s="208"/>
      <c r="AI135" s="207" t="s">
        <v>715</v>
      </c>
      <c r="AJ135" s="208"/>
      <c r="AK135" s="208"/>
      <c r="AL135" s="208"/>
      <c r="AM135" s="207" t="s">
        <v>730</v>
      </c>
      <c r="AN135" s="208"/>
      <c r="AO135" s="208"/>
      <c r="AP135" s="208"/>
      <c r="AQ135" s="207" t="s">
        <v>715</v>
      </c>
      <c r="AR135" s="208"/>
      <c r="AS135" s="208"/>
      <c r="AT135" s="208"/>
      <c r="AU135" s="207" t="s">
        <v>715</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0"/>
      <c r="E430" s="175" t="s">
        <v>400</v>
      </c>
      <c r="F430" s="896"/>
      <c r="G430" s="897" t="s">
        <v>252</v>
      </c>
      <c r="H430" s="126"/>
      <c r="I430" s="126"/>
      <c r="J430" s="898" t="s">
        <v>715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730</v>
      </c>
      <c r="AN433" s="208"/>
      <c r="AO433" s="208"/>
      <c r="AP433" s="337"/>
      <c r="AQ433" s="336" t="s">
        <v>715</v>
      </c>
      <c r="AR433" s="208"/>
      <c r="AS433" s="208"/>
      <c r="AT433" s="337"/>
      <c r="AU433" s="208" t="s">
        <v>715</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730</v>
      </c>
      <c r="AN434" s="208"/>
      <c r="AO434" s="208"/>
      <c r="AP434" s="337"/>
      <c r="AQ434" s="336" t="s">
        <v>715</v>
      </c>
      <c r="AR434" s="208"/>
      <c r="AS434" s="208"/>
      <c r="AT434" s="337"/>
      <c r="AU434" s="208" t="s">
        <v>715</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730</v>
      </c>
      <c r="AN435" s="208"/>
      <c r="AO435" s="208"/>
      <c r="AP435" s="337"/>
      <c r="AQ435" s="336" t="s">
        <v>715</v>
      </c>
      <c r="AR435" s="208"/>
      <c r="AS435" s="208"/>
      <c r="AT435" s="337"/>
      <c r="AU435" s="208" t="s">
        <v>715</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730</v>
      </c>
      <c r="AN458" s="208"/>
      <c r="AO458" s="208"/>
      <c r="AP458" s="337"/>
      <c r="AQ458" s="336" t="s">
        <v>715</v>
      </c>
      <c r="AR458" s="208"/>
      <c r="AS458" s="208"/>
      <c r="AT458" s="337"/>
      <c r="AU458" s="208" t="s">
        <v>715</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730</v>
      </c>
      <c r="AN459" s="208"/>
      <c r="AO459" s="208"/>
      <c r="AP459" s="337"/>
      <c r="AQ459" s="336" t="s">
        <v>715</v>
      </c>
      <c r="AR459" s="208"/>
      <c r="AS459" s="208"/>
      <c r="AT459" s="337"/>
      <c r="AU459" s="208" t="s">
        <v>715</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730</v>
      </c>
      <c r="AN460" s="208"/>
      <c r="AO460" s="208"/>
      <c r="AP460" s="337"/>
      <c r="AQ460" s="336" t="s">
        <v>715</v>
      </c>
      <c r="AR460" s="208"/>
      <c r="AS460" s="208"/>
      <c r="AT460" s="337"/>
      <c r="AU460" s="208" t="s">
        <v>715</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27"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726</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726</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94.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726</v>
      </c>
      <c r="AE704" s="784"/>
      <c r="AF704" s="784"/>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742</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742</v>
      </c>
      <c r="AE708" s="606"/>
      <c r="AF708" s="606"/>
      <c r="AG708" s="743" t="s">
        <v>407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742</v>
      </c>
      <c r="AE711" s="323"/>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742</v>
      </c>
      <c r="AE712" s="784"/>
      <c r="AF712" s="784"/>
      <c r="AG712" s="808" t="s">
        <v>743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742</v>
      </c>
      <c r="AE713" s="323"/>
      <c r="AF713" s="664"/>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742</v>
      </c>
      <c r="AE714" s="806"/>
      <c r="AF714" s="807"/>
      <c r="AG714" s="737" t="s">
        <v>407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742</v>
      </c>
      <c r="AE715" s="606"/>
      <c r="AF715" s="657"/>
      <c r="AG715" s="743" t="s">
        <v>407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742</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742</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715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IF(OR(G722="　", G722=""), "", "-")</f>
        <v/>
      </c>
      <c r="J722" s="288"/>
      <c r="K722" s="288"/>
      <c r="L722" s="77" t="str">
        <f>IF(M722="","","-")</f>
        <v/>
      </c>
      <c r="M722" s="78"/>
      <c r="N722" s="301" t="s">
        <v>715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741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t="s">
        <v>740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1"/>
      <c r="C737" s="211"/>
      <c r="D737" s="212"/>
      <c r="E737" s="953" t="s">
        <v>715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715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715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715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715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715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715</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715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715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t="s">
        <v>342</v>
      </c>
      <c r="J746" s="957"/>
      <c r="K746" s="100" t="str">
        <f>IF(I746="","","-")</f>
        <v>-</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c r="H789" s="672"/>
      <c r="I789" s="672"/>
      <c r="J789" s="672"/>
      <c r="K789" s="673"/>
      <c r="L789" s="665"/>
      <c r="M789" s="666"/>
      <c r="N789" s="666"/>
      <c r="O789" s="666"/>
      <c r="P789" s="666"/>
      <c r="Q789" s="666"/>
      <c r="R789" s="666"/>
      <c r="S789" s="666"/>
      <c r="T789" s="666"/>
      <c r="U789" s="666"/>
      <c r="V789" s="666"/>
      <c r="W789" s="666"/>
      <c r="X789" s="667"/>
      <c r="Y789" s="382"/>
      <c r="Z789" s="383"/>
      <c r="AA789" s="383"/>
      <c r="AB789" s="803"/>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31">$AY$800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31"/>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31"/>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31"/>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31"/>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31"/>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31"/>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31"/>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31"/>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31"/>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31"/>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32">$AY$813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32"/>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32"/>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32"/>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32"/>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32"/>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32"/>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32"/>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32"/>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32"/>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32"/>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33">$AY$826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33"/>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33"/>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33"/>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33"/>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33"/>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33"/>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33"/>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33"/>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33"/>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33"/>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c r="D845" s="343"/>
      <c r="E845" s="343"/>
      <c r="F845" s="343"/>
      <c r="G845" s="343"/>
      <c r="H845" s="343"/>
      <c r="I845" s="343"/>
      <c r="J845" s="344"/>
      <c r="K845" s="345"/>
      <c r="L845" s="345"/>
      <c r="M845" s="345"/>
      <c r="N845" s="345"/>
      <c r="O845" s="345"/>
      <c r="P845" s="359"/>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c r="F1110" s="369"/>
      <c r="G1110" s="369"/>
      <c r="H1110" s="369"/>
      <c r="I1110" s="369"/>
      <c r="J1110" s="344"/>
      <c r="K1110" s="345"/>
      <c r="L1110" s="345"/>
      <c r="M1110" s="345"/>
      <c r="N1110" s="345"/>
      <c r="O1110" s="345"/>
      <c r="P1110" s="359"/>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90">
    <cfRule type="expression" dxfId="2799" priority="13899">
      <formula>IF(RIGHT(TEXT(Y790,"0.#"),1)=".",FALSE,TRUE)</formula>
    </cfRule>
    <cfRule type="expression" dxfId="2798" priority="13900">
      <formula>IF(RIGHT(TEXT(Y790,"0.#"),1)=".",TRUE,FALSE)</formula>
    </cfRule>
  </conditionalFormatting>
  <conditionalFormatting sqref="Y799">
    <cfRule type="expression" dxfId="2797" priority="13895">
      <formula>IF(RIGHT(TEXT(Y799,"0.#"),1)=".",FALSE,TRUE)</formula>
    </cfRule>
    <cfRule type="expression" dxfId="2796" priority="13896">
      <formula>IF(RIGHT(TEXT(Y799,"0.#"),1)=".",TRUE,FALSE)</formula>
    </cfRule>
  </conditionalFormatting>
  <conditionalFormatting sqref="Y830:Y837 Y828 Y817:Y824 Y815 Y804:Y811 Y802">
    <cfRule type="expression" dxfId="2795" priority="13677">
      <formula>IF(RIGHT(TEXT(Y802,"0.#"),1)=".",FALSE,TRUE)</formula>
    </cfRule>
    <cfRule type="expression" dxfId="2794" priority="13678">
      <formula>IF(RIGHT(TEXT(Y802,"0.#"),1)=".",TRUE,FALSE)</formula>
    </cfRule>
  </conditionalFormatting>
  <conditionalFormatting sqref="P15:AJ17 P13:AC13 AR15:AX15 AR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cfRule type="expression" dxfId="2789" priority="13715">
      <formula>IF(RIGHT(TEXT(AE101,"0.#"),1)=".",FALSE,TRUE)</formula>
    </cfRule>
    <cfRule type="expression" dxfId="2788" priority="13716">
      <formula>IF(RIGHT(TEXT(AE101,"0.#"),1)=".",TRUE,FALSE)</formula>
    </cfRule>
  </conditionalFormatting>
  <conditionalFormatting sqref="Y791:Y798 Y789">
    <cfRule type="expression" dxfId="2787" priority="13701">
      <formula>IF(RIGHT(TEXT(Y789,"0.#"),1)=".",FALSE,TRUE)</formula>
    </cfRule>
    <cfRule type="expression" dxfId="2786" priority="13702">
      <formula>IF(RIGHT(TEXT(Y789,"0.#"),1)=".",TRUE,FALSE)</formula>
    </cfRule>
  </conditionalFormatting>
  <conditionalFormatting sqref="AU790">
    <cfRule type="expression" dxfId="2785" priority="13699">
      <formula>IF(RIGHT(TEXT(AU790,"0.#"),1)=".",FALSE,TRUE)</formula>
    </cfRule>
    <cfRule type="expression" dxfId="2784" priority="13700">
      <formula>IF(RIGHT(TEXT(AU790,"0.#"),1)=".",TRUE,FALSE)</formula>
    </cfRule>
  </conditionalFormatting>
  <conditionalFormatting sqref="AU799">
    <cfRule type="expression" dxfId="2783" priority="13697">
      <formula>IF(RIGHT(TEXT(AU799,"0.#"),1)=".",FALSE,TRUE)</formula>
    </cfRule>
    <cfRule type="expression" dxfId="2782" priority="13698">
      <formula>IF(RIGHT(TEXT(AU799,"0.#"),1)=".",TRUE,FALSE)</formula>
    </cfRule>
  </conditionalFormatting>
  <conditionalFormatting sqref="AU791:AU798 AU789">
    <cfRule type="expression" dxfId="2781" priority="13695">
      <formula>IF(RIGHT(TEXT(AU789,"0.#"),1)=".",FALSE,TRUE)</formula>
    </cfRule>
    <cfRule type="expression" dxfId="2780" priority="13696">
      <formula>IF(RIGHT(TEXT(AU789,"0.#"),1)=".",TRUE,FALSE)</formula>
    </cfRule>
  </conditionalFormatting>
  <conditionalFormatting sqref="Y829 Y816 Y803">
    <cfRule type="expression" dxfId="2779" priority="13681">
      <formula>IF(RIGHT(TEXT(Y803,"0.#"),1)=".",FALSE,TRUE)</formula>
    </cfRule>
    <cfRule type="expression" dxfId="2778" priority="13682">
      <formula>IF(RIGHT(TEXT(Y803,"0.#"),1)=".",TRUE,FALSE)</formula>
    </cfRule>
  </conditionalFormatting>
  <conditionalFormatting sqref="Y838 Y825 Y812">
    <cfRule type="expression" dxfId="2777" priority="13679">
      <formula>IF(RIGHT(TEXT(Y812,"0.#"),1)=".",FALSE,TRUE)</formula>
    </cfRule>
    <cfRule type="expression" dxfId="2776" priority="13680">
      <formula>IF(RIGHT(TEXT(Y812,"0.#"),1)=".",TRUE,FALSE)</formula>
    </cfRule>
  </conditionalFormatting>
  <conditionalFormatting sqref="AU829 AU816 AU803">
    <cfRule type="expression" dxfId="2775" priority="13675">
      <formula>IF(RIGHT(TEXT(AU803,"0.#"),1)=".",FALSE,TRUE)</formula>
    </cfRule>
    <cfRule type="expression" dxfId="2774" priority="13676">
      <formula>IF(RIGHT(TEXT(AU803,"0.#"),1)=".",TRUE,FALSE)</formula>
    </cfRule>
  </conditionalFormatting>
  <conditionalFormatting sqref="AU838 AU825 AU812">
    <cfRule type="expression" dxfId="2773" priority="13673">
      <formula>IF(RIGHT(TEXT(AU812,"0.#"),1)=".",FALSE,TRUE)</formula>
    </cfRule>
    <cfRule type="expression" dxfId="2772" priority="13674">
      <formula>IF(RIGHT(TEXT(AU812,"0.#"),1)=".",TRUE,FALSE)</formula>
    </cfRule>
  </conditionalFormatting>
  <conditionalFormatting sqref="AU830:AU837 AU828 AU817:AU824 AU815 AU804:AU811 AU802">
    <cfRule type="expression" dxfId="2771" priority="13671">
      <formula>IF(RIGHT(TEXT(AU802,"0.#"),1)=".",FALSE,TRUE)</formula>
    </cfRule>
    <cfRule type="expression" dxfId="2770" priority="13672">
      <formula>IF(RIGHT(TEXT(AU802,"0.#"),1)=".",TRUE,FALSE)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E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7:AO874">
    <cfRule type="expression" dxfId="2519" priority="6649">
      <formula>IF(AND(AL847&gt;=0, RIGHT(TEXT(AL847,"0.#"),1)&lt;&gt;"."),TRUE,FALSE)</formula>
    </cfRule>
    <cfRule type="expression" dxfId="2518" priority="6650">
      <formula>IF(AND(AL847&gt;=0, RIGHT(TEXT(AL847,"0.#"),1)="."),TRUE,FALSE)</formula>
    </cfRule>
    <cfRule type="expression" dxfId="2517" priority="6651">
      <formula>IF(AND(AL847&lt;0, RIGHT(TEXT(AL847,"0.#"),1)&lt;&gt;"."),TRUE,FALSE)</formula>
    </cfRule>
    <cfRule type="expression" dxfId="2516" priority="6652">
      <formula>IF(AND(AL847&lt;0, RIGHT(TEXT(AL847,"0.#"),1)="."),TRUE,FALSE)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 RIGHT(TEXT(AL1110,"0.#"),1)&lt;&gt;"."),TRUE,FALSE)</formula>
    </cfRule>
    <cfRule type="expression" dxfId="2416" priority="2884">
      <formula>IF(AND(AL1110&gt;=0, RIGHT(TEXT(AL1110,"0.#"),1)="."),TRUE,FALSE)</formula>
    </cfRule>
    <cfRule type="expression" dxfId="2415" priority="2885">
      <formula>IF(AND(AL1110&lt;0, RIGHT(TEXT(AL1110,"0.#"),1)&lt;&gt;"."),TRUE,FALSE)</formula>
    </cfRule>
    <cfRule type="expression" dxfId="2414" priority="2886">
      <formula>IF(AND(AL1110&lt;0, 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 RIGHT(TEXT(AL845,"0.#"),1)&lt;&gt;"."),TRUE,FALSE)</formula>
    </cfRule>
    <cfRule type="expression" dxfId="2402" priority="2836">
      <formula>IF(AND(AL845&gt;=0, RIGHT(TEXT(AL845,"0.#"),1)="."),TRUE,FALSE)</formula>
    </cfRule>
    <cfRule type="expression" dxfId="2401" priority="2837">
      <formula>IF(AND(AL845&lt;0, RIGHT(TEXT(AL845,"0.#"),1)&lt;&gt;"."),TRUE,FALSE)</formula>
    </cfRule>
    <cfRule type="expression" dxfId="2400" priority="2838">
      <formula>IF(AND(AL845&lt;0, 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M89">
    <cfRule type="expression" dxfId="715" priority="11">
      <formula>IF(RIGHT(TEXT(AM89,"0.#"),1)=".",FALSE,TRUE)</formula>
    </cfRule>
    <cfRule type="expression" dxfId="714" priority="12">
      <formula>IF(RIGHT(TEXT(AM89,"0.#"),1)=".",TRUE,FALSE)</formula>
    </cfRule>
  </conditionalFormatting>
  <conditionalFormatting sqref="AM87">
    <cfRule type="expression" dxfId="713" priority="15">
      <formula>IF(RIGHT(TEXT(AM87,"0.#"),1)=".",FALSE,TRUE)</formula>
    </cfRule>
    <cfRule type="expression" dxfId="712" priority="16">
      <formula>IF(RIGHT(TEXT(AM87,"0.#"),1)=".",TRUE,FALSE)</formula>
    </cfRule>
  </conditionalFormatting>
  <conditionalFormatting sqref="AM88">
    <cfRule type="expression" dxfId="711" priority="13">
      <formula>IF(RIGHT(TEXT(AM88,"0.#"),1)=".",FALSE,TRUE)</formula>
    </cfRule>
    <cfRule type="expression" dxfId="710" priority="14">
      <formula>IF(RIGHT(TEXT(AM88,"0.#"),1)=".",TRUE,FALSE)</formula>
    </cfRule>
  </conditionalFormatting>
  <conditionalFormatting sqref="AU87:AU89">
    <cfRule type="expression" dxfId="709" priority="9">
      <formula>IF(RIGHT(TEXT(AU87,"0.#"),1)=".",FALSE,TRUE)</formula>
    </cfRule>
    <cfRule type="expression" dxfId="708" priority="10">
      <formula>IF(RIGHT(TEXT(AU87,"0.#"),1)=".",TRUE,FALSE)</formula>
    </cfRule>
  </conditionalFormatting>
  <conditionalFormatting sqref="AM101 AQ101">
    <cfRule type="expression" dxfId="707" priority="7">
      <formula>IF(RIGHT(TEXT(AM101,"0.#"),1)=".",FALSE,TRUE)</formula>
    </cfRule>
    <cfRule type="expression" dxfId="706" priority="8">
      <formula>IF(RIGHT(TEXT(AM101,"0.#"),1)=".",TRUE,FALSE)</formula>
    </cfRule>
  </conditionalFormatting>
  <conditionalFormatting sqref="AM102 AQ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726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7"/>
      <c r="AA2" s="828"/>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7"/>
      <c r="AA9" s="828"/>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7"/>
      <c r="AA16" s="828"/>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7"/>
      <c r="AA23" s="828"/>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7"/>
      <c r="AA30" s="828"/>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7"/>
      <c r="AA37" s="828"/>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7"/>
      <c r="AA44" s="828"/>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7"/>
      <c r="AA51" s="828"/>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7"/>
      <c r="AA58" s="828"/>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7"/>
      <c r="AA65" s="828"/>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会計課予算班　伊藤 輝(itou-akira01)</cp:lastModifiedBy>
  <cp:lastPrinted>2021-05-20T03:01:47Z</cp:lastPrinted>
  <dcterms:created xsi:type="dcterms:W3CDTF">2012-03-13T00:50:25Z</dcterms:created>
  <dcterms:modified xsi:type="dcterms:W3CDTF">2021-09-08T10:32:31Z</dcterms:modified>
</cp:coreProperties>
</file>