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CRAKA\AppData\Local\Microsoft\Windows\INetCache\Content.Outlook\5MJ0NVWY\"/>
    </mc:Choice>
  </mc:AlternateContent>
  <bookViews>
    <workbookView xWindow="0" yWindow="0" windowWidth="28800" windowHeight="1236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50" i="3"/>
  <c r="AY604" i="3"/>
  <c r="AY615" i="3"/>
  <c r="AY645" i="3"/>
  <c r="AY459" i="3"/>
  <c r="AY213" i="3"/>
  <c r="AY235" i="3"/>
  <c r="AY417"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<sst xmlns="http://schemas.openxmlformats.org/spreadsheetml/2006/main" count="2331" uniqueCount="661">
  <si>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</si>
  <si>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</si>
  <si>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</si>
  <si>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</si>
  <si>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</si>
  <si>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</si>
  <si>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</si>
  <si>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</si>
  <si>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</si>
  <si>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</si>
  <si>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</si>
  <si>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</si>
  <si>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</si>
  <si>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</si>
  <si>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</si>
  <si>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</si>
  <si>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</si>
  <si>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</si>
  <si>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</si>
  <si>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</si>
  <si>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</si>
  <si>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</si>
  <si>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</si>
  <si>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</si>
  <si>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</si>
  <si>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</si>
  <si>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</si>
  <si>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</si>
  <si>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</si>
  <si>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</si>
  <si>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</si>
  <si>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</si>
  <si>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</si>
  <si>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</si>
  <si>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</si>
  <si>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</si>
  <si>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</si>
  <si>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</si>
  <si>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</si>
  <si>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</si>
  <si>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</si>
  <si>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</si>
  <si>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</si>
  <si>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</si>
  <si>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</si>
  <si>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</si>
  <si>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</si>
  <si>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</si>
  <si>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</si>
  <si>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</si>
  <si>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</si>
  <si>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</si>
  <si>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</si>
  <si>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</si>
  <si>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</si>
  <si>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</si>
  <si>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</si>
  <si>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</si>
  <si>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</si>
  <si>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</si>
  <si>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</si>
  <si>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</si>
  <si>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</si>
  <si>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</si>
  <si>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</si>
  <si>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</si>
  <si>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</si>
  <si>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</si>
  <si>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</si>
  <si>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</si>
  <si>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</si>
  <si>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</si>
  <si>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</si>
  <si>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</si>
  <si>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</si>
  <si>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</si>
  <si>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</si>
  <si>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</si>
  <si>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</si>
  <si>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</si>
  <si>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</si>
  <si>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</si>
  <si>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</si>
  <si>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</si>
  <si>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</si>
  <si>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</si>
  <si>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</si>
  <si>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</si>
  <si>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</si>
  <si>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</si>
  <si>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</si>
  <si>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</si>
  <si>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</si>
  <si>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</si>
  <si>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</si>
  <si>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</si>
  <si>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</si>
  <si>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</si>
  <si>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</si>
  <si>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</si>
  <si>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</si>
  <si>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</si>
  <si>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</si>
  <si>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</si>
  <si>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</si>
  <si>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</si>
  <si>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</si>
  <si>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</si>
  <si>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</si>
  <si>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</si>
  <si>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</si>
  <si>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</si>
  <si>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</si>
  <si>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</si>
  <si>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</si>
  <si>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</si>
  <si>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</si>
  <si>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</si>
  <si>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</si>
  <si>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</si>
  <si>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</si>
  <si>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</si>
  <si>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</si>
  <si>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</si>
  <si>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</si>
  <si>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</si>
  <si>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</si>
  <si>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</si>
  <si>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</si>
  <si>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</si>
  <si>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</si>
  <si>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</si>
  <si>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</si>
  <si>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</si>
  <si>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</si>
  <si>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</si>
  <si>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</si>
  <si>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</si>
  <si>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</si>
  <si>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</si>
  <si>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</si>
  <si>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</si>
  <si>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</si>
  <si>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</si>
  <si>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</si>
  <si>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</si>
  <si>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</si>
  <si>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</si>
  <si>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</si>
  <si>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</si>
  <si>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</si>
  <si>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</si>
  <si>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</si>
  <si>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</si>
  <si>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</si>
  <si>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</si>
  <si>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</si>
  <si>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</si>
  <si>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</si>
  <si>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</si>
  <si>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</si>
  <si>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</si>
  <si>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</si>
  <si>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</si>
  <si>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</si>
  <si>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</si>
  <si>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</si>
  <si>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</si>
  <si>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</si>
  <si>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</si>
  <si>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</si>
  <si>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</si>
  <si>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</si>
  <si>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</si>
  <si>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</si>
  <si>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</si>
  <si>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</si>
  <si>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</si>
  <si>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</si>
  <si>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</si>
  <si>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</si>
  <si>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</si>
  <si>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</si>
  <si>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</si>
  <si>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</si>
  <si>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</si>
  <si>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</si>
  <si>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</si>
  <si>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</si>
  <si>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</si>
  <si>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</si>
  <si>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</si>
  <si>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</si>
  <si>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</si>
  <si>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</si>
  <si>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</si>
  <si>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</si>
  <si>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</si>
  <si>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</si>
  <si>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</si>
  <si>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</si>
  <si>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</si>
  <si>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</si>
  <si>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</si>
  <si>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</si>
  <si>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</si>
  <si>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</si>
  <si>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</si>
  <si>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</si>
  <si>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</si>
  <si>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</si>
  <si>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</si>
  <si>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</si>
  <si>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</si>
  <si>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</si>
  <si>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</si>
  <si>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</si>
  <si>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</si>
  <si>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</si>
  <si>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</si>
  <si>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</si>
  <si>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</si>
  <si>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</si>
  <si>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</si>
  <si>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</si>
  <si>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</si>
  <si>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</si>
  <si>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</si>
  <si>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</si>
  <si>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</si>
  <si>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</si>
  <si>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</si>
  <si>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</si>
  <si>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</si>
  <si>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</si>
  <si>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</si>
  <si>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</si>
  <si>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</si>
  <si>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</si>
  <si>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</si>
  <si>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</si>
  <si>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</si>
  <si>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</si>
  <si>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</si>
  <si>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</si>
  <si>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</si>
  <si>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</si>
  <si>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</si>
  <si>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</si>
  <si>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</si>
  <si>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</si>
  <si>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</si>
  <si>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</si>
  <si>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</si>
  <si>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</si>
  <si>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</si>
  <si>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</si>
  <si>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</si>
  <si>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</si>
  <si>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</si>
  <si>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</si>
  <si>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</si>
  <si>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</si>
  <si>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</si>
  <si>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</si>
  <si>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</si>
  <si>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</si>
  <si>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</si>
  <si>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</si>
  <si>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</si>
  <si>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</si>
  <si>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</si>
  <si>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</si>
  <si>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</si>
  <si>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</si>
  <si>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</si>
  <si>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</si>
  <si>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</si>
  <si>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</si>
  <si>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</si>
  <si>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</si>
  <si>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</si>
  <si>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</si>
  <si>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</si>
  <si>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</si>
  <si>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</si>
  <si>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</si>
  <si>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</si>
  <si>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</si>
  <si>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</si>
  <si>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</si>
  <si>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</si>
  <si>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</si>
  <si>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</si>
  <si>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</si>
  <si>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</si>
  <si>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</si>
  <si>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</si>
  <si>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</si>
  <si>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</si>
  <si>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</si>
  <si>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</si>
  <si>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</si>
  <si>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</si>
  <si>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</si>
  <si>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</si>
  <si>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</si>
  <si>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</si>
  <si>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</si>
  <si>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</si>
  <si>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</si>
  <si>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</si>
  <si>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</si>
  <si>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</si>
  <si>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</si>
  <si>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</si>
  <si>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</si>
  <si>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</si>
  <si>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</si>
  <si>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</si>
  <si>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</si>
  <si>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</si>
  <si>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</si>
  <si>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</si>
  <si>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</si>
  <si>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</si>
  <si>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</si>
  <si>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</si>
  <si>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</si>
  <si>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</si>
  <si>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</si>
  <si>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</si>
  <si>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</si>
  <si>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</si>
  <si>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</si>
  <si>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</si>
  <si>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</si>
  <si>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</si>
  <si>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</si>
  <si>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</si>
  <si>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</si>
  <si>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</si>
  <si>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</si>
  <si>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</si>
  <si>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</si>
  <si>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</si>
  <si>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</si>
  <si>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</si>
  <si>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</si>
  <si>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</si>
  <si>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</si>
  <si>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</si>
  <si>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</si>
  <si>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</si>
  <si>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</si>
  <si>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</si>
  <si>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</si>
  <si>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</si>
  <si>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</si>
  <si>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</si>
  <si>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</si>
  <si>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</si>
  <si>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</si>
  <si>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</si>
  <si>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</si>
  <si>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</si>
  <si>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</si>
  <si>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</si>
  <si>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</si>
  <si>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</si>
  <si>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</si>
  <si>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</si>
  <si>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</si>
  <si>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</si>
  <si>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</si>
  <si>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</si>
  <si>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</si>
  <si>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</si>
  <si>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</si>
  <si>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</si>
  <si>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</si>
  <si>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</si>
  <si>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</si>
  <si>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</si>
  <si>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</si>
  <si>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</si>
  <si>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</si>
  <si>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</si>
  <si>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</si>
  <si>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</si>
  <si>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</si>
  <si>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</si>
  <si>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</si>
  <si>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</si>
  <si>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</si>
  <si>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</si>
  <si>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</si>
  <si>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</si>
  <si>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</si>
  <si>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</si>
  <si>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</si>
  <si>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</si>
  <si>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</si>
  <si>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</si>
  <si>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</si>
  <si>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</si>
  <si>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</si>
  <si>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</si>
  <si>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</si>
  <si>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</si>
  <si>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</si>
  <si>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</si>
  <si>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</si>
  <si>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</si>
  <si>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</si>
  <si>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</si>
  <si>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</si>
  <si>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</si>
  <si>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</si>
  <si>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</si>
  <si>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</si>
  <si>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</si>
  <si>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</si>
  <si>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</si>
  <si>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</si>
  <si>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</si>
  <si>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</si>
  <si>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</si>
  <si>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</si>
  <si>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</si>
  <si>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</si>
  <si>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</si>
  <si>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</si>
  <si>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</si>
  <si>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</si>
  <si>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</si>
  <si>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</si>
  <si>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</si>
  <si>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</si>
  <si>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</si>
  <si>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</si>
  <si>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</si>
  <si>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</si>
  <si>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</si>
  <si>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</si>
  <si>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</si>
  <si>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</si>
  <si>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</si>
  <si>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</si>
  <si>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</si>
  <si>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</si>
  <si>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</si>
  <si>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</si>
  <si>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</si>
  <si>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</si>
  <si>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</si>
  <si>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</si>
  <si>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</si>
  <si>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</si>
  <si>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</si>
  <si>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</si>
  <si>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</si>
  <si>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</si>
  <si>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</si>
  <si>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</si>
  <si>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</si>
  <si>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</si>
  <si>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</si>
  <si>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</si>
  <si>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</si>
  <si>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</si>
  <si>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</si>
  <si>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</si>
  <si>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</si>
  <si>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</si>
  <si>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</si>
  <si>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</si>
  <si>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</si>
  <si>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</si>
  <si>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</si>
  <si>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</si>
  <si>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</si>
  <si>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</si>
  <si>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</si>
  <si>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</si>
  <si>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</si>
  <si>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</si>
  <si>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</si>
  <si>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</si>
  <si>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</si>
  <si>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</si>
  <si>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</si>
  <si>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</si>
  <si>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</si>
  <si>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</si>
  <si>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</si>
  <si>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</si>
  <si>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</si>
  <si>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</si>
  <si>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</si>
  <si>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</si>
  <si>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</si>
  <si>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</si>
  <si>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</si>
  <si>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</si>
  <si>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</si>
  <si>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</si>
  <si>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</si>
  <si>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</si>
  <si>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</si>
  <si>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</si>
  <si>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</si>
  <si>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</si>
  <si>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</si>
  <si>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</si>
  <si>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</si>
  <si>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</si>
  <si>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</si>
  <si>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</si>
  <si>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</si>
  <si>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</si>
  <si>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</si>
  <si>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</si>
  <si>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</si>
  <si>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</si>
  <si>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</si>
  <si>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</si>
  <si>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</si>
  <si>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</si>
  <si>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</si>
  <si>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</si>
  <si>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</si>
  <si>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</si>
  <si>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</si>
  <si>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</si>
  <si>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</si>
  <si>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</si>
  <si>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</si>
  <si>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</si>
  <si>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</si>
  <si>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</si>
  <si>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</si>
  <si>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</si>
  <si>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</si>
  <si>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</si>
  <si>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</si>
  <si>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</si>
  <si>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</si>
  <si>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</si>
  <si>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</si>
  <si>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</si>
  <si>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</si>
  <si>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</si>
  <si>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</si>
  <si>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</si>
  <si>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</si>
  <si>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</si>
  <si>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</si>
  <si>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</si>
  <si>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</si>
  <si>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</si>
  <si>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</si>
  <si>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</si>
  <si>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</si>
  <si>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</si>
  <si>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</si>
  <si>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</si>
  <si>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</si>
  <si>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</si>
  <si>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</si>
  <si>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</si>
  <si>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</si>
  <si>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</si>
  <si>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</si>
  <si>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</si>
  <si>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</si>
  <si>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</si>
  <si>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</si>
  <si>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</si>
  <si>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</si>
  <si>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</si>
  <si>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</si>
  <si>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</si>
  <si>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</si>
  <si>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</si>
  <si>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</si>
  <si>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</si>
  <si>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</si>
  <si>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</si>
  <si>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</si>
  <si>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</si>
  <si>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</si>
  <si>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</si>
  <si>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</si>
  <si>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</si>
  <si>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</si>
  <si>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</si>
  <si>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</si>
  <si>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</si>
  <si>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</si>
  <si>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</si>
  <si>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</si>
  <si>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</si>
  <si>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</si>
  <si>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</si>
  <si>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</si>
  <si>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</si>
  <si>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</si>
  <si>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</si>
  <si>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</si>
  <si>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</si>
  <si>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</si>
  <si>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</si>
  <si>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</si>
  <si>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</si>
  <si>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</si>
  <si>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</si>
  <si>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</si>
  <si>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</si>
  <si>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</si>
  <si>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</si>
  <si>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</si>
  <si>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</si>
  <si>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</si>
  <si>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</si>
  <si>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</si>
  <si>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</si>
  <si>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</si>
  <si>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</si>
  <si>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</si>
  <si>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厚労</t>
  </si>
  <si>
    <t>厚生労働省</t>
  </si>
  <si>
    <t>労働基準局</t>
    <rPh sb="0" eb="2">
      <t>ロウドウ</t>
    </rPh>
    <rPh sb="2" eb="4">
      <t>キジュン</t>
    </rPh>
    <rPh sb="4" eb="5">
      <t>キョク</t>
    </rPh>
    <phoneticPr fontId="5"/>
  </si>
  <si>
    <t>労災管理課</t>
    <rPh sb="0" eb="2">
      <t>ロウサイ</t>
    </rPh>
    <rPh sb="2" eb="5">
      <t>カンリカ</t>
    </rPh>
    <phoneticPr fontId="5"/>
  </si>
  <si>
    <t>山田　敏充</t>
    <rPh sb="0" eb="2">
      <t>ヤマダ</t>
    </rPh>
    <rPh sb="3" eb="5">
      <t>トシミツ</t>
    </rPh>
    <phoneticPr fontId="5"/>
  </si>
  <si>
    <t>-</t>
  </si>
  <si>
    <t>-</t>
    <phoneticPr fontId="5"/>
  </si>
  <si>
    <t>特定石綿被害建設業務労働者等に対する給付金等の支給に必要な経費</t>
    <rPh sb="26" eb="28">
      <t>ヒツヨウ</t>
    </rPh>
    <rPh sb="29" eb="31">
      <t>ケイヒ</t>
    </rPh>
    <phoneticPr fontId="5"/>
  </si>
  <si>
    <t>特定石綿被害建設業務
労働者等給付金等
支給業務庁費</t>
    <phoneticPr fontId="5"/>
  </si>
  <si>
    <t>特定石綿被害建設業務
労働者等給付金等
支給業務委員手当</t>
    <rPh sb="24" eb="26">
      <t>イイン</t>
    </rPh>
    <rPh sb="26" eb="28">
      <t>テアテ</t>
    </rPh>
    <phoneticPr fontId="5"/>
  </si>
  <si>
    <t>特定石綿被害建設業務
労働者等給付金等
支給業務諸謝金</t>
    <rPh sb="24" eb="27">
      <t>ショシャキン</t>
    </rPh>
    <phoneticPr fontId="5"/>
  </si>
  <si>
    <t>特定石綿被害建設業務
労働者等給付金等
支給業務土地建物借料</t>
    <rPh sb="22" eb="24">
      <t>ギョウム</t>
    </rPh>
    <rPh sb="24" eb="26">
      <t>トチ</t>
    </rPh>
    <rPh sb="26" eb="28">
      <t>タテモノ</t>
    </rPh>
    <rPh sb="28" eb="30">
      <t>シャクリョウ</t>
    </rPh>
    <phoneticPr fontId="5"/>
  </si>
  <si>
    <t>特定石綿被害建設業務
労働者等給付金等
支給業務委員等旅費</t>
    <rPh sb="24" eb="26">
      <t>イイン</t>
    </rPh>
    <rPh sb="26" eb="27">
      <t>トウ</t>
    </rPh>
    <rPh sb="27" eb="28">
      <t>リョ</t>
    </rPh>
    <phoneticPr fontId="5"/>
  </si>
  <si>
    <t>特定石綿被害建設業務労働者等に対する給付金等の支給に関する法律（令和３年法律第74号）</t>
    <rPh sb="41" eb="42">
      <t>ゴウ</t>
    </rPh>
    <phoneticPr fontId="5"/>
  </si>
  <si>
    <t>‐</t>
  </si>
  <si>
    <t>無</t>
  </si>
  <si>
    <t>点検対象外</t>
    <rPh sb="0" eb="2">
      <t>テンケン</t>
    </rPh>
    <rPh sb="2" eb="4">
      <t>タイショウ</t>
    </rPh>
    <rPh sb="4" eb="5">
      <t>ガイ</t>
    </rPh>
    <phoneticPr fontId="5"/>
  </si>
  <si>
    <t>上位施策との関係は仮であり、正式には予算編成過程で検討する。</t>
    <rPh sb="0" eb="4">
      <t>ジョウイシサク</t>
    </rPh>
    <rPh sb="6" eb="8">
      <t>カンケイ</t>
    </rPh>
    <rPh sb="9" eb="10">
      <t>カリ</t>
    </rPh>
    <rPh sb="14" eb="16">
      <t>セイシキ</t>
    </rPh>
    <rPh sb="18" eb="20">
      <t>ヨサン</t>
    </rPh>
    <rPh sb="20" eb="22">
      <t>ヘンセイ</t>
    </rPh>
    <rPh sb="22" eb="24">
      <t>カテイ</t>
    </rPh>
    <rPh sb="25" eb="27">
      <t>ケントウ</t>
    </rPh>
    <phoneticPr fontId="5"/>
  </si>
  <si>
    <t>事業の必要性、効率性及び有効性の観点から、特段問題ない。</t>
    <phoneticPr fontId="5"/>
  </si>
  <si>
    <t>予算編成過程において検討</t>
    <phoneticPr fontId="5"/>
  </si>
  <si>
    <t>予算編成過程において
検討</t>
    <phoneticPr fontId="5"/>
  </si>
  <si>
    <t>-</t>
    <phoneticPr fontId="5"/>
  </si>
  <si>
    <t>Ⅲ－３　労働災害に被災した労働者等に対し必要な保険給付を行うとともに、その社会復帰の促進等を図ること　　</t>
    <rPh sb="4" eb="6">
      <t>ロウドウ</t>
    </rPh>
    <rPh sb="6" eb="8">
      <t>サイガイ</t>
    </rPh>
    <rPh sb="9" eb="11">
      <t>ヒサイ</t>
    </rPh>
    <rPh sb="13" eb="16">
      <t>ロウドウシャ</t>
    </rPh>
    <rPh sb="16" eb="17">
      <t>トウ</t>
    </rPh>
    <rPh sb="18" eb="19">
      <t>タイ</t>
    </rPh>
    <rPh sb="20" eb="22">
      <t>ヒツヨウ</t>
    </rPh>
    <rPh sb="23" eb="25">
      <t>ホケン</t>
    </rPh>
    <rPh sb="25" eb="27">
      <t>キュウフ</t>
    </rPh>
    <rPh sb="28" eb="29">
      <t>オコナ</t>
    </rPh>
    <rPh sb="37" eb="39">
      <t>シャカイ</t>
    </rPh>
    <rPh sb="39" eb="41">
      <t>フッキ</t>
    </rPh>
    <rPh sb="42" eb="44">
      <t>ソクシン</t>
    </rPh>
    <rPh sb="44" eb="45">
      <t>トウ</t>
    </rPh>
    <rPh sb="46" eb="47">
      <t>ハカ</t>
    </rPh>
    <phoneticPr fontId="5"/>
  </si>
  <si>
    <t>Ⅲ－３－１　被災労働者等の迅速かつ公正な保護を図るため、必要な保険給付を行うこと　</t>
    <rPh sb="6" eb="8">
      <t>ヒサイ</t>
    </rPh>
    <rPh sb="8" eb="11">
      <t>ロウドウシャ</t>
    </rPh>
    <rPh sb="11" eb="12">
      <t>トウ</t>
    </rPh>
    <rPh sb="13" eb="15">
      <t>ジンソク</t>
    </rPh>
    <rPh sb="17" eb="19">
      <t>コウセイ</t>
    </rPh>
    <rPh sb="20" eb="22">
      <t>ホゴ</t>
    </rPh>
    <rPh sb="23" eb="24">
      <t>ハカ</t>
    </rPh>
    <rPh sb="28" eb="30">
      <t>ヒツヨウ</t>
    </rPh>
    <rPh sb="31" eb="33">
      <t>ホケン</t>
    </rPh>
    <rPh sb="33" eb="35">
      <t>キュウフ</t>
    </rPh>
    <rPh sb="36" eb="37">
      <t>オコナ</t>
    </rPh>
    <phoneticPr fontId="5"/>
  </si>
  <si>
    <t>石綿にさらされる建設業務に従事した労働者等が石綿を吸入することにより発生する中皮腫その他の疾病にかかり精神上の苦痛を受けたことに係る最高裁判決等において、国が労働安全衛生法に基づく権限を行使しなかったことは、労働者の安全及び健康の確保という同法の目的等に照らして著しく合理性を欠くものであるとして、国の責任が認められたことに鑑み、当該最高裁判決等において国の責任が認められた者と同様の苦痛を受けている者について、その損害の迅速な賠償を図る。</t>
    <phoneticPr fontId="5"/>
  </si>
  <si>
    <t>本事業は、特定石綿被害建設業務労働者等に対する給付金等の支給に関する法律（以下「給付金法」という。）に基づき、審査体制の整備や制度の周知等のための事務経費である。
・給付金法に基づき、給付金等の支給を受ける権利の認定を行うため、厚生労働省に認定審査会を置き、その運営等を行う。
・給付金法に基づき、請求を受付・調査するほか、法律の趣旨・内容及び給付金等の支給手続き等に係る周知等を行う。</t>
    <rPh sb="0" eb="1">
      <t>ホン</t>
    </rPh>
    <rPh sb="1" eb="3">
      <t>ジギョウ</t>
    </rPh>
    <rPh sb="37" eb="39">
      <t>イカ</t>
    </rPh>
    <rPh sb="40" eb="43">
      <t>キュウフキン</t>
    </rPh>
    <rPh sb="43" eb="44">
      <t>ホウ</t>
    </rPh>
    <rPh sb="51" eb="52">
      <t>モト</t>
    </rPh>
    <rPh sb="68" eb="69">
      <t>トウ</t>
    </rPh>
    <rPh sb="83" eb="86">
      <t>キュウフキン</t>
    </rPh>
    <rPh sb="86" eb="87">
      <t>ホウ</t>
    </rPh>
    <rPh sb="92" eb="95">
      <t>キュウフキン</t>
    </rPh>
    <rPh sb="95" eb="96">
      <t>トウ</t>
    </rPh>
    <rPh sb="140" eb="143">
      <t>キュウフキン</t>
    </rPh>
    <rPh sb="143" eb="144">
      <t>ホウ</t>
    </rPh>
    <rPh sb="145" eb="146">
      <t>モト</t>
    </rPh>
    <rPh sb="172" eb="175">
      <t>キュウフキン</t>
    </rPh>
    <rPh sb="175" eb="176">
      <t>トウ</t>
    </rPh>
    <rPh sb="188" eb="189">
      <t>トウ</t>
    </rPh>
    <phoneticPr fontId="5"/>
  </si>
  <si>
    <t>給付金法に基づき、給付金等を着実に支給することは、社会的に重要である。</t>
    <rPh sb="0" eb="3">
      <t>キュウフキン</t>
    </rPh>
    <rPh sb="3" eb="4">
      <t>ホウ</t>
    </rPh>
    <rPh sb="9" eb="12">
      <t>キュウフキン</t>
    </rPh>
    <rPh sb="12" eb="13">
      <t>トウ</t>
    </rPh>
    <phoneticPr fontId="5"/>
  </si>
  <si>
    <t>給付金法において、国が実施する事業として定められている。</t>
    <rPh sb="0" eb="3">
      <t>キュウフキン</t>
    </rPh>
    <phoneticPr fontId="5"/>
  </si>
  <si>
    <t>給付金法に基づく給付金等を支給するためには必要であり、優先度の高い事業である。</t>
    <rPh sb="0" eb="3">
      <t>キュウフキン</t>
    </rPh>
    <rPh sb="8" eb="11">
      <t>キュウフキン</t>
    </rPh>
    <rPh sb="11" eb="12">
      <t>トウ</t>
    </rPh>
    <phoneticPr fontId="5"/>
  </si>
  <si>
    <t>-</t>
    <phoneticPr fontId="5"/>
  </si>
  <si>
    <t>・令和４年度新規事業
・給付金法に基づく給付金等については、予算編成過程で検討する。
（要求額は国の事務費。目名は仮称。）</t>
    <rPh sb="1" eb="3">
      <t>レイワ</t>
    </rPh>
    <rPh sb="4" eb="6">
      <t>ネンド</t>
    </rPh>
    <rPh sb="6" eb="8">
      <t>シンキ</t>
    </rPh>
    <rPh sb="8" eb="10">
      <t>ジギョウ</t>
    </rPh>
    <rPh sb="12" eb="15">
      <t>キュウフキン</t>
    </rPh>
    <rPh sb="15" eb="16">
      <t>ホウ</t>
    </rPh>
    <rPh sb="17" eb="18">
      <t>モト</t>
    </rPh>
    <rPh sb="20" eb="22">
      <t>キュウフ</t>
    </rPh>
    <rPh sb="22" eb="23">
      <t>キン</t>
    </rPh>
    <rPh sb="23" eb="24">
      <t>トウ</t>
    </rPh>
    <rPh sb="44" eb="47">
      <t>ヨウキュウガク</t>
    </rPh>
    <rPh sb="48" eb="49">
      <t>クニ</t>
    </rPh>
    <rPh sb="50" eb="53">
      <t>ジムヒ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</si>
</sst>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114300</xdr:colOff>
      <xdr:row>748</xdr:row>
      <xdr:rowOff>342900</xdr:rowOff>
    </xdr:from>
    <xdr:to>
      <xdr:col>38</xdr:col>
      <xdr:colOff>46371</xdr:colOff>
      <xdr:row>750</xdr:row>
      <xdr:rowOff>295108</xdr:rowOff>
    </xdr:to>
    <xdr:sp macro="" textlink="">
      <xdr:nvSpPr>
        <xdr:cNvPr id="14" name="テキスト ボックス 13"/>
        <xdr:cNvSpPr txBox="1"/>
      </xdr:nvSpPr>
      <xdr:spPr>
        <a:xfrm>
          <a:off x="4178300" y="38976300"/>
          <a:ext cx="3589671" cy="6634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ja-JP" altLang="en-US" sz="1400">
              <a:solidFill>
                <a:schemeClr val="tx1"/>
              </a:solidFill>
            </a:rPr>
            <a:t>３１５百万円</a:t>
          </a:r>
          <a:endParaRPr kumimoji="1" lang="en-US" altLang="ja-JP" sz="1100"/>
        </a:p>
      </xdr:txBody>
    </xdr:sp>
    <xdr:clientData/>
  </xdr:twoCellAnchor>
  <xdr:twoCellAnchor>
    <xdr:from>
      <xdr:col>21</xdr:col>
      <xdr:colOff>0</xdr:colOff>
      <xdr:row>751</xdr:row>
      <xdr:rowOff>0</xdr:rowOff>
    </xdr:from>
    <xdr:to>
      <xdr:col>38</xdr:col>
      <xdr:colOff>48826</xdr:colOff>
      <xdr:row>753</xdr:row>
      <xdr:rowOff>32612</xdr:rowOff>
    </xdr:to>
    <xdr:sp macro="" textlink="">
      <xdr:nvSpPr>
        <xdr:cNvPr id="15" name="大かっこ 14"/>
        <xdr:cNvSpPr/>
      </xdr:nvSpPr>
      <xdr:spPr>
        <a:xfrm>
          <a:off x="4267200" y="39700200"/>
          <a:ext cx="3503226" cy="7438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baseline="0">
              <a:solidFill>
                <a:schemeClr val="tx1"/>
              </a:solidFill>
              <a:latin typeface="+mn-lt"/>
              <a:ea typeface="+mn-ea"/>
              <a:cs typeface="+mn-cs"/>
            </a:rPr>
            <a:t>特定石綿被害建設業務労働者等に対する</a:t>
          </a:r>
          <a:endParaRPr kumimoji="1" lang="en-US" altLang="ja-JP" sz="1100" baseline="0">
            <a:solidFill>
              <a:schemeClr val="tx1"/>
            </a:solidFill>
            <a:latin typeface="+mn-lt"/>
            <a:ea typeface="+mn-ea"/>
            <a:cs typeface="+mn-cs"/>
          </a:endParaRPr>
        </a:p>
        <a:p>
          <a:pPr algn="ctr">
            <a:lnSpc>
              <a:spcPts val="1300"/>
            </a:lnSpc>
          </a:pPr>
          <a:r>
            <a:rPr kumimoji="1" lang="ja-JP" altLang="en-US" sz="1100" baseline="0">
              <a:solidFill>
                <a:schemeClr val="tx1"/>
              </a:solidFill>
              <a:latin typeface="+mn-lt"/>
              <a:ea typeface="+mn-ea"/>
              <a:cs typeface="+mn-cs"/>
            </a:rPr>
            <a:t>給付金等の支給に必要な</a:t>
          </a:r>
          <a:r>
            <a:rPr kumimoji="1" lang="ja-JP" altLang="ja-JP" sz="1100" baseline="0">
              <a:solidFill>
                <a:schemeClr val="tx1"/>
              </a:solidFill>
              <a:latin typeface="+mn-lt"/>
              <a:ea typeface="+mn-ea"/>
              <a:cs typeface="+mn-cs"/>
            </a:rPr>
            <a:t>経費</a:t>
          </a:r>
          <a:endParaRPr lang="ja-JP" altLang="ja-JP"/>
        </a:p>
      </xdr:txBody>
    </xdr:sp>
    <xdr:clientData/>
  </xdr:twoCellAnchor>
  <xdr:twoCellAnchor>
    <xdr:from>
      <xdr:col>29</xdr:col>
      <xdr:colOff>0</xdr:colOff>
      <xdr:row>753</xdr:row>
      <xdr:rowOff>177800</xdr:rowOff>
    </xdr:from>
    <xdr:to>
      <xdr:col>29</xdr:col>
      <xdr:colOff>16565</xdr:colOff>
      <xdr:row>760</xdr:row>
      <xdr:rowOff>356152</xdr:rowOff>
    </xdr:to>
    <xdr:cxnSp macro="">
      <xdr:nvCxnSpPr>
        <xdr:cNvPr id="16" name="直線矢印コネクタ 15"/>
        <xdr:cNvCxnSpPr/>
      </xdr:nvCxnSpPr>
      <xdr:spPr>
        <a:xfrm>
          <a:off x="5764696" y="40265626"/>
          <a:ext cx="16565" cy="2671417"/>
        </a:xfrm>
        <a:prstGeom prst="straightConnector1">
          <a:avLst/>
        </a:prstGeom>
        <a:ln w="12700">
          <a:solidFill>
            <a:schemeClr val="tx1"/>
          </a:solidFill>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165100</xdr:colOff>
      <xdr:row>753</xdr:row>
      <xdr:rowOff>254000</xdr:rowOff>
    </xdr:from>
    <xdr:to>
      <xdr:col>27</xdr:col>
      <xdr:colOff>50722</xdr:colOff>
      <xdr:row>754</xdr:row>
      <xdr:rowOff>168704</xdr:rowOff>
    </xdr:to>
    <xdr:sp macro="" textlink="">
      <xdr:nvSpPr>
        <xdr:cNvPr id="17" name="テキスト ボックス 16"/>
        <xdr:cNvSpPr txBox="1"/>
      </xdr:nvSpPr>
      <xdr:spPr>
        <a:xfrm>
          <a:off x="3009900" y="40665400"/>
          <a:ext cx="2527222" cy="270304"/>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A</a:t>
          </a:r>
          <a:r>
            <a:rPr kumimoji="1" lang="ja-JP" altLang="en-US" sz="1200" baseline="0">
              <a:solidFill>
                <a:sysClr val="windowText" lastClr="000000"/>
              </a:solidFill>
            </a:rPr>
            <a:t>．賃金等</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14</xdr:col>
      <xdr:colOff>190500</xdr:colOff>
      <xdr:row>754</xdr:row>
      <xdr:rowOff>342900</xdr:rowOff>
    </xdr:from>
    <xdr:to>
      <xdr:col>27</xdr:col>
      <xdr:colOff>91109</xdr:colOff>
      <xdr:row>756</xdr:row>
      <xdr:rowOff>304687</xdr:rowOff>
    </xdr:to>
    <xdr:sp macro="" textlink="">
      <xdr:nvSpPr>
        <xdr:cNvPr id="18" name="テキスト ボックス 17"/>
        <xdr:cNvSpPr txBox="1"/>
      </xdr:nvSpPr>
      <xdr:spPr>
        <a:xfrm>
          <a:off x="2973457" y="40786878"/>
          <a:ext cx="2484782" cy="6740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非常勤職員</a:t>
          </a:r>
          <a:r>
            <a:rPr kumimoji="1" lang="ja-JP" altLang="en-US" sz="1400" baseline="0">
              <a:solidFill>
                <a:sysClr val="windowText" lastClr="000000"/>
              </a:solidFill>
            </a:rPr>
            <a:t>（４０人）</a:t>
          </a:r>
          <a:endParaRPr kumimoji="1" lang="en-US" altLang="ja-JP" sz="1400" baseline="0">
            <a:solidFill>
              <a:sysClr val="windowText" lastClr="000000"/>
            </a:solidFill>
          </a:endParaRPr>
        </a:p>
        <a:p>
          <a:pPr algn="ctr"/>
          <a:r>
            <a:rPr kumimoji="1" lang="ja-JP" altLang="en-US" sz="1400"/>
            <a:t>１９９．２百万円</a:t>
          </a:r>
          <a:endParaRPr kumimoji="1" lang="ja-JP" altLang="en-US" sz="1100"/>
        </a:p>
      </xdr:txBody>
    </xdr:sp>
    <xdr:clientData/>
  </xdr:twoCellAnchor>
  <xdr:twoCellAnchor>
    <xdr:from>
      <xdr:col>32</xdr:col>
      <xdr:colOff>12700</xdr:colOff>
      <xdr:row>753</xdr:row>
      <xdr:rowOff>203200</xdr:rowOff>
    </xdr:from>
    <xdr:to>
      <xdr:col>42</xdr:col>
      <xdr:colOff>72250</xdr:colOff>
      <xdr:row>754</xdr:row>
      <xdr:rowOff>177057</xdr:rowOff>
    </xdr:to>
    <xdr:sp macro="" textlink="">
      <xdr:nvSpPr>
        <xdr:cNvPr id="19" name="テキスト ボックス 18"/>
        <xdr:cNvSpPr txBox="1"/>
      </xdr:nvSpPr>
      <xdr:spPr>
        <a:xfrm>
          <a:off x="6515100" y="40614600"/>
          <a:ext cx="2091550" cy="329457"/>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．委員手当</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15</xdr:col>
      <xdr:colOff>12700</xdr:colOff>
      <xdr:row>757</xdr:row>
      <xdr:rowOff>203200</xdr:rowOff>
    </xdr:from>
    <xdr:to>
      <xdr:col>27</xdr:col>
      <xdr:colOff>31056</xdr:colOff>
      <xdr:row>759</xdr:row>
      <xdr:rowOff>101600</xdr:rowOff>
    </xdr:to>
    <xdr:sp macro="" textlink="">
      <xdr:nvSpPr>
        <xdr:cNvPr id="20" name="大かっこ 19"/>
        <xdr:cNvSpPr/>
      </xdr:nvSpPr>
      <xdr:spPr>
        <a:xfrm>
          <a:off x="3060700" y="42037000"/>
          <a:ext cx="2456756" cy="609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給付金等審査業務の補助　等</a:t>
          </a:r>
          <a:endParaRPr kumimoji="1" lang="en-US" altLang="ja-JP" sz="1100">
            <a:solidFill>
              <a:sysClr val="windowText" lastClr="000000"/>
            </a:solidFill>
            <a:latin typeface="+mn-lt"/>
            <a:ea typeface="+mn-ea"/>
            <a:cs typeface="+mn-cs"/>
          </a:endParaRPr>
        </a:p>
      </xdr:txBody>
    </xdr:sp>
    <xdr:clientData/>
  </xdr:twoCellAnchor>
  <xdr:twoCellAnchor>
    <xdr:from>
      <xdr:col>30</xdr:col>
      <xdr:colOff>190499</xdr:colOff>
      <xdr:row>754</xdr:row>
      <xdr:rowOff>342900</xdr:rowOff>
    </xdr:from>
    <xdr:to>
      <xdr:col>42</xdr:col>
      <xdr:colOff>182216</xdr:colOff>
      <xdr:row>756</xdr:row>
      <xdr:rowOff>296469</xdr:rowOff>
    </xdr:to>
    <xdr:sp macro="" textlink="">
      <xdr:nvSpPr>
        <xdr:cNvPr id="21" name="テキスト ボックス 20"/>
        <xdr:cNvSpPr txBox="1"/>
      </xdr:nvSpPr>
      <xdr:spPr>
        <a:xfrm>
          <a:off x="6153977" y="40786878"/>
          <a:ext cx="2377109" cy="665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認定審査会委員</a:t>
          </a:r>
          <a:r>
            <a:rPr kumimoji="1" lang="ja-JP" altLang="en-US" sz="1400" baseline="0">
              <a:solidFill>
                <a:sysClr val="windowText" lastClr="000000"/>
              </a:solidFill>
            </a:rPr>
            <a:t>（４０人）</a:t>
          </a:r>
          <a:endParaRPr kumimoji="1" lang="en-US" altLang="ja-JP" sz="1400" baseline="0">
            <a:solidFill>
              <a:sysClr val="windowText" lastClr="000000"/>
            </a:solidFill>
          </a:endParaRPr>
        </a:p>
        <a:p>
          <a:pPr algn="ctr"/>
          <a:r>
            <a:rPr kumimoji="1" lang="ja-JP" altLang="en-US" sz="1400"/>
            <a:t>３３．７百万円</a:t>
          </a:r>
          <a:endParaRPr kumimoji="1" lang="ja-JP" altLang="en-US" sz="1100"/>
        </a:p>
      </xdr:txBody>
    </xdr:sp>
    <xdr:clientData/>
  </xdr:twoCellAnchor>
  <xdr:twoCellAnchor>
    <xdr:from>
      <xdr:col>31</xdr:col>
      <xdr:colOff>12700</xdr:colOff>
      <xdr:row>757</xdr:row>
      <xdr:rowOff>215900</xdr:rowOff>
    </xdr:from>
    <xdr:to>
      <xdr:col>43</xdr:col>
      <xdr:colOff>10728</xdr:colOff>
      <xdr:row>759</xdr:row>
      <xdr:rowOff>74910</xdr:rowOff>
    </xdr:to>
    <xdr:sp macro="" textlink="">
      <xdr:nvSpPr>
        <xdr:cNvPr id="23" name="大かっこ 22"/>
        <xdr:cNvSpPr/>
      </xdr:nvSpPr>
      <xdr:spPr>
        <a:xfrm>
          <a:off x="6311900" y="42049700"/>
          <a:ext cx="2436428" cy="5702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a:effectLst/>
            </a:rPr>
            <a:t>給付金等認定業務</a:t>
          </a:r>
          <a:endParaRPr lang="ja-JP" altLang="ja-JP">
            <a:effectLst/>
          </a:endParaRPr>
        </a:p>
      </xdr:txBody>
    </xdr:sp>
    <xdr:clientData/>
  </xdr:twoCellAnchor>
  <xdr:twoCellAnchor>
    <xdr:from>
      <xdr:col>16</xdr:col>
      <xdr:colOff>0</xdr:colOff>
      <xdr:row>761</xdr:row>
      <xdr:rowOff>0</xdr:rowOff>
    </xdr:from>
    <xdr:to>
      <xdr:col>43</xdr:col>
      <xdr:colOff>178919</xdr:colOff>
      <xdr:row>761</xdr:row>
      <xdr:rowOff>0</xdr:rowOff>
    </xdr:to>
    <xdr:cxnSp macro="">
      <xdr:nvCxnSpPr>
        <xdr:cNvPr id="24" name="直線コネクタ 23"/>
        <xdr:cNvCxnSpPr/>
      </xdr:nvCxnSpPr>
      <xdr:spPr>
        <a:xfrm>
          <a:off x="3251200" y="43256200"/>
          <a:ext cx="5665319"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760</xdr:row>
      <xdr:rowOff>342900</xdr:rowOff>
    </xdr:from>
    <xdr:to>
      <xdr:col>16</xdr:col>
      <xdr:colOff>8282</xdr:colOff>
      <xdr:row>762</xdr:row>
      <xdr:rowOff>57978</xdr:rowOff>
    </xdr:to>
    <xdr:cxnSp macro="">
      <xdr:nvCxnSpPr>
        <xdr:cNvPr id="25" name="直線矢印コネクタ 24"/>
        <xdr:cNvCxnSpPr/>
      </xdr:nvCxnSpPr>
      <xdr:spPr>
        <a:xfrm>
          <a:off x="3180522" y="42923791"/>
          <a:ext cx="8282" cy="42738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165100</xdr:colOff>
      <xdr:row>761</xdr:row>
      <xdr:rowOff>0</xdr:rowOff>
    </xdr:from>
    <xdr:to>
      <xdr:col>43</xdr:col>
      <xdr:colOff>165100</xdr:colOff>
      <xdr:row>761</xdr:row>
      <xdr:rowOff>342772</xdr:rowOff>
    </xdr:to>
    <xdr:cxnSp macro="">
      <xdr:nvCxnSpPr>
        <xdr:cNvPr id="26" name="直線矢印コネクタ 25"/>
        <xdr:cNvCxnSpPr/>
      </xdr:nvCxnSpPr>
      <xdr:spPr>
        <a:xfrm>
          <a:off x="8902700" y="43256200"/>
          <a:ext cx="0" cy="34277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97183</xdr:colOff>
      <xdr:row>762</xdr:row>
      <xdr:rowOff>128657</xdr:rowOff>
    </xdr:from>
    <xdr:to>
      <xdr:col>21</xdr:col>
      <xdr:colOff>30854</xdr:colOff>
      <xdr:row>763</xdr:row>
      <xdr:rowOff>134151</xdr:rowOff>
    </xdr:to>
    <xdr:sp macro="" textlink="">
      <xdr:nvSpPr>
        <xdr:cNvPr id="27" name="テキスト ボックス 26"/>
        <xdr:cNvSpPr txBox="1"/>
      </xdr:nvSpPr>
      <xdr:spPr>
        <a:xfrm>
          <a:off x="2085009" y="43421853"/>
          <a:ext cx="2120280" cy="361646"/>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諸謝金</a:t>
          </a:r>
          <a:r>
            <a:rPr kumimoji="1" lang="en-US" altLang="ja-JP" sz="1200"/>
            <a:t>】</a:t>
          </a:r>
        </a:p>
      </xdr:txBody>
    </xdr:sp>
    <xdr:clientData/>
  </xdr:twoCellAnchor>
  <xdr:twoCellAnchor>
    <xdr:from>
      <xdr:col>10</xdr:col>
      <xdr:colOff>190500</xdr:colOff>
      <xdr:row>763</xdr:row>
      <xdr:rowOff>266700</xdr:rowOff>
    </xdr:from>
    <xdr:to>
      <xdr:col>20</xdr:col>
      <xdr:colOff>150385</xdr:colOff>
      <xdr:row>764</xdr:row>
      <xdr:rowOff>605011</xdr:rowOff>
    </xdr:to>
    <xdr:sp macro="" textlink="">
      <xdr:nvSpPr>
        <xdr:cNvPr id="28" name="テキスト ボックス 27"/>
        <xdr:cNvSpPr txBox="1"/>
      </xdr:nvSpPr>
      <xdr:spPr>
        <a:xfrm>
          <a:off x="2222500" y="44234100"/>
          <a:ext cx="1991885" cy="69391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医師（１，０００回）</a:t>
          </a:r>
          <a:endParaRPr kumimoji="1" lang="en-US" altLang="ja-JP" sz="1400"/>
        </a:p>
        <a:p>
          <a:pPr algn="ctr"/>
          <a:r>
            <a:rPr kumimoji="1" lang="ja-JP" altLang="en-US" sz="1400">
              <a:solidFill>
                <a:schemeClr val="tx1"/>
              </a:solidFill>
            </a:rPr>
            <a:t>２０．０百万円</a:t>
          </a:r>
          <a:endParaRPr kumimoji="1" lang="en-US" altLang="ja-JP" sz="1400">
            <a:solidFill>
              <a:schemeClr val="tx1"/>
            </a:solidFill>
          </a:endParaRPr>
        </a:p>
      </xdr:txBody>
    </xdr:sp>
    <xdr:clientData/>
  </xdr:twoCellAnchor>
  <xdr:twoCellAnchor>
    <xdr:from>
      <xdr:col>37</xdr:col>
      <xdr:colOff>191050</xdr:colOff>
      <xdr:row>762</xdr:row>
      <xdr:rowOff>58530</xdr:rowOff>
    </xdr:from>
    <xdr:to>
      <xdr:col>49</xdr:col>
      <xdr:colOff>281606</xdr:colOff>
      <xdr:row>763</xdr:row>
      <xdr:rowOff>261730</xdr:rowOff>
    </xdr:to>
    <xdr:sp macro="" textlink="">
      <xdr:nvSpPr>
        <xdr:cNvPr id="30" name="テキスト ボックス 29"/>
        <xdr:cNvSpPr txBox="1"/>
      </xdr:nvSpPr>
      <xdr:spPr>
        <a:xfrm>
          <a:off x="7546007" y="43351726"/>
          <a:ext cx="2475947" cy="55935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一般競争契約（最低価格）</a:t>
          </a:r>
          <a:r>
            <a:rPr kumimoji="1" lang="en-US" altLang="ja-JP" sz="1200">
              <a:solidFill>
                <a:schemeClr val="dk1"/>
              </a:solidFill>
              <a:latin typeface="+mn-lt"/>
              <a:ea typeface="+mn-ea"/>
              <a:cs typeface="+mn-cs"/>
            </a:rPr>
            <a:t>】</a:t>
          </a:r>
          <a:endParaRPr kumimoji="1" lang="ja-JP" altLang="en-US" sz="1100"/>
        </a:p>
      </xdr:txBody>
    </xdr:sp>
    <xdr:clientData/>
  </xdr:twoCellAnchor>
  <xdr:oneCellAnchor>
    <xdr:from>
      <xdr:col>38</xdr:col>
      <xdr:colOff>43622</xdr:colOff>
      <xdr:row>763</xdr:row>
      <xdr:rowOff>295965</xdr:rowOff>
    </xdr:from>
    <xdr:ext cx="2093897" cy="681158"/>
    <xdr:sp macro="" textlink="">
      <xdr:nvSpPr>
        <xdr:cNvPr id="31" name="テキスト ボックス 30"/>
        <xdr:cNvSpPr txBox="1"/>
      </xdr:nvSpPr>
      <xdr:spPr>
        <a:xfrm>
          <a:off x="7597361" y="43945313"/>
          <a:ext cx="2093897" cy="6811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400"/>
            <a:t>民間会社（１社）</a:t>
          </a:r>
          <a:endParaRPr kumimoji="1" lang="en-US" altLang="ja-JP" sz="1400"/>
        </a:p>
        <a:p>
          <a:pPr algn="ctr">
            <a:lnSpc>
              <a:spcPts val="1700"/>
            </a:lnSpc>
          </a:pPr>
          <a:r>
            <a:rPr kumimoji="1" lang="ja-JP" altLang="en-US" sz="1400">
              <a:solidFill>
                <a:schemeClr val="tx1"/>
              </a:solidFill>
            </a:rPr>
            <a:t>１７．６百万円</a:t>
          </a:r>
          <a:endParaRPr kumimoji="1" lang="en-US" altLang="ja-JP" sz="1400">
            <a:solidFill>
              <a:schemeClr val="tx1"/>
            </a:solidFill>
          </a:endParaRPr>
        </a:p>
      </xdr:txBody>
    </xdr:sp>
    <xdr:clientData/>
  </xdr:oneCellAnchor>
  <xdr:twoCellAnchor>
    <xdr:from>
      <xdr:col>10</xdr:col>
      <xdr:colOff>38100</xdr:colOff>
      <xdr:row>765</xdr:row>
      <xdr:rowOff>101601</xdr:rowOff>
    </xdr:from>
    <xdr:to>
      <xdr:col>21</xdr:col>
      <xdr:colOff>76200</xdr:colOff>
      <xdr:row>766</xdr:row>
      <xdr:rowOff>101600</xdr:rowOff>
    </xdr:to>
    <xdr:sp macro="" textlink="">
      <xdr:nvSpPr>
        <xdr:cNvPr id="34" name="大かっこ 33"/>
        <xdr:cNvSpPr/>
      </xdr:nvSpPr>
      <xdr:spPr>
        <a:xfrm>
          <a:off x="2070100" y="45097701"/>
          <a:ext cx="2273300" cy="6730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solidFill>
                <a:schemeClr val="tx1"/>
              </a:solidFill>
              <a:latin typeface="+mn-lt"/>
              <a:ea typeface="+mn-ea"/>
              <a:cs typeface="+mn-cs"/>
            </a:rPr>
            <a:t>意見書等謝金　</a:t>
          </a:r>
          <a:endParaRPr kumimoji="1" lang="en-US" sz="1100">
            <a:solidFill>
              <a:schemeClr val="tx1"/>
            </a:solidFill>
            <a:latin typeface="+mn-lt"/>
            <a:ea typeface="+mn-ea"/>
            <a:cs typeface="+mn-cs"/>
          </a:endParaRPr>
        </a:p>
      </xdr:txBody>
    </xdr:sp>
    <xdr:clientData/>
  </xdr:twoCellAnchor>
  <xdr:twoCellAnchor>
    <xdr:from>
      <xdr:col>37</xdr:col>
      <xdr:colOff>183321</xdr:colOff>
      <xdr:row>765</xdr:row>
      <xdr:rowOff>172830</xdr:rowOff>
    </xdr:from>
    <xdr:to>
      <xdr:col>48</xdr:col>
      <xdr:colOff>176811</xdr:colOff>
      <xdr:row>766</xdr:row>
      <xdr:rowOff>134730</xdr:rowOff>
    </xdr:to>
    <xdr:sp macro="" textlink="">
      <xdr:nvSpPr>
        <xdr:cNvPr id="35" name="大かっこ 34"/>
        <xdr:cNvSpPr/>
      </xdr:nvSpPr>
      <xdr:spPr>
        <a:xfrm>
          <a:off x="7538278" y="44849221"/>
          <a:ext cx="2180098" cy="6327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事務所賃貸料、書庫賃貸料、</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事務所管理費</a:t>
          </a:r>
          <a:endParaRPr kumimoji="1" lang="en-US" altLang="ja-JP" sz="1100">
            <a:solidFill>
              <a:schemeClr val="tx1"/>
            </a:solidFill>
            <a:latin typeface="+mn-lt"/>
            <a:ea typeface="+mn-ea"/>
            <a:cs typeface="+mn-cs"/>
          </a:endParaRPr>
        </a:p>
      </xdr:txBody>
    </xdr:sp>
    <xdr:clientData/>
  </xdr:twoCellAnchor>
  <xdr:twoCellAnchor>
    <xdr:from>
      <xdr:col>37</xdr:col>
      <xdr:colOff>120926</xdr:colOff>
      <xdr:row>767</xdr:row>
      <xdr:rowOff>8833</xdr:rowOff>
    </xdr:from>
    <xdr:to>
      <xdr:col>49</xdr:col>
      <xdr:colOff>209826</xdr:colOff>
      <xdr:row>767</xdr:row>
      <xdr:rowOff>361431</xdr:rowOff>
    </xdr:to>
    <xdr:sp macro="" textlink="">
      <xdr:nvSpPr>
        <xdr:cNvPr id="40" name="テキスト ボックス 39"/>
        <xdr:cNvSpPr txBox="1"/>
      </xdr:nvSpPr>
      <xdr:spPr>
        <a:xfrm>
          <a:off x="7475883" y="46027007"/>
          <a:ext cx="2474291" cy="352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Ｆ．一般競争契約（最低価格）</a:t>
          </a:r>
          <a:r>
            <a:rPr kumimoji="1" lang="en-US" altLang="ja-JP" sz="1200">
              <a:solidFill>
                <a:schemeClr val="dk1"/>
              </a:solidFill>
              <a:latin typeface="+mn-lt"/>
              <a:ea typeface="+mn-ea"/>
              <a:cs typeface="+mn-cs"/>
            </a:rPr>
            <a:t>】</a:t>
          </a:r>
          <a:endParaRPr kumimoji="1" lang="ja-JP" altLang="en-US" sz="1100"/>
        </a:p>
      </xdr:txBody>
    </xdr:sp>
    <xdr:clientData/>
  </xdr:twoCellAnchor>
  <xdr:twoCellAnchor>
    <xdr:from>
      <xdr:col>39</xdr:col>
      <xdr:colOff>13804</xdr:colOff>
      <xdr:row>770</xdr:row>
      <xdr:rowOff>170069</xdr:rowOff>
    </xdr:from>
    <xdr:to>
      <xdr:col>48</xdr:col>
      <xdr:colOff>108417</xdr:colOff>
      <xdr:row>771</xdr:row>
      <xdr:rowOff>304396</xdr:rowOff>
    </xdr:to>
    <xdr:sp macro="" textlink="">
      <xdr:nvSpPr>
        <xdr:cNvPr id="42" name="大かっこ 41"/>
        <xdr:cNvSpPr/>
      </xdr:nvSpPr>
      <xdr:spPr>
        <a:xfrm>
          <a:off x="7766326" y="47240134"/>
          <a:ext cx="1883656" cy="5153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電話・インターネット通信費</a:t>
          </a:r>
          <a:endParaRPr kumimoji="1" lang="en-US" altLang="ja-JP" sz="1100">
            <a:solidFill>
              <a:schemeClr val="tx1"/>
            </a:solidFill>
            <a:latin typeface="+mn-lt"/>
            <a:ea typeface="+mn-ea"/>
            <a:cs typeface="+mn-cs"/>
          </a:endParaRPr>
        </a:p>
      </xdr:txBody>
    </xdr:sp>
    <xdr:clientData/>
  </xdr:twoCellAnchor>
  <xdr:oneCellAnchor>
    <xdr:from>
      <xdr:col>38</xdr:col>
      <xdr:colOff>107674</xdr:colOff>
      <xdr:row>768</xdr:row>
      <xdr:rowOff>8282</xdr:rowOff>
    </xdr:from>
    <xdr:ext cx="2070100" cy="647700"/>
    <xdr:sp macro="" textlink="">
      <xdr:nvSpPr>
        <xdr:cNvPr id="47" name="テキスト ボックス 46"/>
        <xdr:cNvSpPr txBox="1"/>
      </xdr:nvSpPr>
      <xdr:spPr>
        <a:xfrm>
          <a:off x="7661413" y="46399173"/>
          <a:ext cx="2070100" cy="6477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400"/>
            <a:t>民間会社（１社）</a:t>
          </a:r>
          <a:endParaRPr kumimoji="1" lang="en-US" altLang="ja-JP" sz="1400"/>
        </a:p>
        <a:p>
          <a:pPr algn="ctr">
            <a:lnSpc>
              <a:spcPts val="1700"/>
            </a:lnSpc>
          </a:pPr>
          <a:r>
            <a:rPr kumimoji="1" lang="ja-JP" altLang="en-US" sz="1400">
              <a:solidFill>
                <a:schemeClr val="tx1"/>
              </a:solidFill>
            </a:rPr>
            <a:t>８．６百万円</a:t>
          </a:r>
          <a:endParaRPr kumimoji="1" lang="en-US" altLang="ja-JP" sz="1400">
            <a:solidFill>
              <a:schemeClr val="tx1"/>
            </a:solidFill>
          </a:endParaRPr>
        </a:p>
      </xdr:txBody>
    </xdr:sp>
    <xdr:clientData/>
  </xdr:oneCellAnchor>
  <xdr:twoCellAnchor>
    <xdr:from>
      <xdr:col>10</xdr:col>
      <xdr:colOff>4417</xdr:colOff>
      <xdr:row>766</xdr:row>
      <xdr:rowOff>622298</xdr:rowOff>
    </xdr:from>
    <xdr:to>
      <xdr:col>20</xdr:col>
      <xdr:colOff>141288</xdr:colOff>
      <xdr:row>767</xdr:row>
      <xdr:rowOff>312501</xdr:rowOff>
    </xdr:to>
    <xdr:sp macro="" textlink="">
      <xdr:nvSpPr>
        <xdr:cNvPr id="38" name="テキスト ボックス 37"/>
        <xdr:cNvSpPr txBox="1"/>
      </xdr:nvSpPr>
      <xdr:spPr>
        <a:xfrm>
          <a:off x="1992243" y="45969581"/>
          <a:ext cx="2124697" cy="361094"/>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Ｅ</a:t>
          </a:r>
          <a:r>
            <a:rPr kumimoji="1" lang="en-US" altLang="ja-JP" sz="1200"/>
            <a:t>.</a:t>
          </a:r>
          <a:r>
            <a:rPr kumimoji="1" lang="ja-JP" altLang="en-US" sz="1200"/>
            <a:t>職員旅費</a:t>
          </a:r>
          <a:r>
            <a:rPr kumimoji="1" lang="en-US" altLang="ja-JP" sz="1200"/>
            <a:t>】</a:t>
          </a:r>
        </a:p>
      </xdr:txBody>
    </xdr:sp>
    <xdr:clientData/>
  </xdr:twoCellAnchor>
  <xdr:oneCellAnchor>
    <xdr:from>
      <xdr:col>10</xdr:col>
      <xdr:colOff>93317</xdr:colOff>
      <xdr:row>767</xdr:row>
      <xdr:rowOff>347868</xdr:rowOff>
    </xdr:from>
    <xdr:ext cx="2070100" cy="647700"/>
    <xdr:sp macro="" textlink="">
      <xdr:nvSpPr>
        <xdr:cNvPr id="39" name="テキスト ボックス 38"/>
        <xdr:cNvSpPr txBox="1"/>
      </xdr:nvSpPr>
      <xdr:spPr>
        <a:xfrm>
          <a:off x="2081143" y="46366042"/>
          <a:ext cx="2070100" cy="6477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400"/>
            <a:t>職員（４０人）</a:t>
          </a:r>
          <a:endParaRPr kumimoji="1" lang="en-US" altLang="ja-JP" sz="1400"/>
        </a:p>
        <a:p>
          <a:pPr algn="ctr">
            <a:lnSpc>
              <a:spcPts val="1700"/>
            </a:lnSpc>
          </a:pPr>
          <a:r>
            <a:rPr kumimoji="1" lang="ja-JP" altLang="en-US" sz="1400">
              <a:solidFill>
                <a:schemeClr val="tx1"/>
              </a:solidFill>
            </a:rPr>
            <a:t>１０．０百万円</a:t>
          </a:r>
          <a:endParaRPr kumimoji="1" lang="en-US" altLang="ja-JP" sz="1400">
            <a:solidFill>
              <a:schemeClr val="tx1"/>
            </a:solidFill>
          </a:endParaRPr>
        </a:p>
      </xdr:txBody>
    </xdr:sp>
    <xdr:clientData/>
  </xdr:oneCellAnchor>
  <xdr:twoCellAnchor>
    <xdr:from>
      <xdr:col>10</xdr:col>
      <xdr:colOff>156817</xdr:colOff>
      <xdr:row>770</xdr:row>
      <xdr:rowOff>207616</xdr:rowOff>
    </xdr:from>
    <xdr:to>
      <xdr:col>20</xdr:col>
      <xdr:colOff>48229</xdr:colOff>
      <xdr:row>772</xdr:row>
      <xdr:rowOff>27204</xdr:rowOff>
    </xdr:to>
    <xdr:sp macro="" textlink="">
      <xdr:nvSpPr>
        <xdr:cNvPr id="41" name="大かっこ 40"/>
        <xdr:cNvSpPr/>
      </xdr:nvSpPr>
      <xdr:spPr>
        <a:xfrm>
          <a:off x="2144643" y="47277681"/>
          <a:ext cx="1879238" cy="5153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給付金等審査業務旅費</a:t>
          </a:r>
          <a:endParaRPr kumimoji="1" lang="en-US" altLang="ja-JP" sz="1100">
            <a:solidFill>
              <a:schemeClr val="tx1"/>
            </a:solidFill>
            <a:latin typeface="+mn-lt"/>
            <a:ea typeface="+mn-ea"/>
            <a:cs typeface="+mn-cs"/>
          </a:endParaRPr>
        </a:p>
      </xdr:txBody>
    </xdr:sp>
    <xdr:clientData/>
  </xdr:twoCellAnchor>
  <xdr:twoCellAnchor>
    <xdr:from>
      <xdr:col>6</xdr:col>
      <xdr:colOff>132521</xdr:colOff>
      <xdr:row>747</xdr:row>
      <xdr:rowOff>223631</xdr:rowOff>
    </xdr:from>
    <xdr:to>
      <xdr:col>29</xdr:col>
      <xdr:colOff>99391</xdr:colOff>
      <xdr:row>748</xdr:row>
      <xdr:rowOff>281609</xdr:rowOff>
    </xdr:to>
    <xdr:sp macro="" textlink="">
      <xdr:nvSpPr>
        <xdr:cNvPr id="2" name="テキスト ボックス 1"/>
        <xdr:cNvSpPr txBox="1"/>
      </xdr:nvSpPr>
      <xdr:spPr>
        <a:xfrm>
          <a:off x="1325217" y="38174544"/>
          <a:ext cx="4538870" cy="4141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・給付金法に基づく給付金等については、予算編成過程で検討する。</a:t>
          </a:r>
        </a:p>
        <a:p>
          <a:r>
            <a:rPr kumimoji="1" lang="ja-JP" altLang="en-US" sz="900"/>
            <a:t>（下図は国の事務費のイメージ）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630</v>
      </c>
      <c r="AK2" s="191"/>
      <c r="AL2" s="191"/>
      <c r="AM2" s="191"/>
      <c r="AN2" s="83" t="s">
        <v>323</v>
      </c>
      <c r="AO2" s="191" t="s">
        <v>593</v>
      </c>
      <c r="AP2" s="191"/>
      <c r="AQ2" s="191"/>
      <c r="AR2" s="84" t="s">
        <v>628</v>
      </c>
      <c r="AS2" s="192">
        <v>24</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631</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459</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634</v>
      </c>
      <c r="AR5" s="704"/>
      <c r="AS5" s="704"/>
      <c r="AT5" s="704"/>
      <c r="AU5" s="704"/>
      <c r="AV5" s="704"/>
      <c r="AW5" s="704"/>
      <c r="AX5" s="705"/>
    </row>
    <row r="6" spans="1:50" ht="39" customHeight="1" x14ac:dyDescent="0.15">
      <c r="A6" s="708" t="s">
        <v>4</v>
      </c>
      <c r="B6" s="709"/>
      <c r="C6" s="709"/>
      <c r="D6" s="709"/>
      <c r="E6" s="709"/>
      <c r="F6" s="709"/>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03" t="s">
        <v>22</v>
      </c>
      <c r="B7" s="804"/>
      <c r="C7" s="804"/>
      <c r="D7" s="804"/>
      <c r="E7" s="804"/>
      <c r="F7" s="805"/>
      <c r="G7" s="806" t="s">
        <v>643</v>
      </c>
      <c r="H7" s="807"/>
      <c r="I7" s="807"/>
      <c r="J7" s="807"/>
      <c r="K7" s="807"/>
      <c r="L7" s="807"/>
      <c r="M7" s="807"/>
      <c r="N7" s="807"/>
      <c r="O7" s="807"/>
      <c r="P7" s="807"/>
      <c r="Q7" s="807"/>
      <c r="R7" s="807"/>
      <c r="S7" s="807"/>
      <c r="T7" s="807"/>
      <c r="U7" s="807"/>
      <c r="V7" s="807"/>
      <c r="W7" s="807"/>
      <c r="X7" s="808"/>
      <c r="Y7" s="377" t="s">
        <v>306</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3" t="s">
        <v>207</v>
      </c>
      <c r="B8" s="804"/>
      <c r="C8" s="804"/>
      <c r="D8" s="804"/>
      <c r="E8" s="804"/>
      <c r="F8" s="805"/>
      <c r="G8" s="203" t="str">
        <f>入力規則等!A27</f>
        <v>-</v>
      </c>
      <c r="H8" s="204"/>
      <c r="I8" s="204"/>
      <c r="J8" s="204"/>
      <c r="K8" s="204"/>
      <c r="L8" s="204"/>
      <c r="M8" s="204"/>
      <c r="N8" s="204"/>
      <c r="O8" s="204"/>
      <c r="P8" s="204"/>
      <c r="Q8" s="204"/>
      <c r="R8" s="204"/>
      <c r="S8" s="204"/>
      <c r="T8" s="204"/>
      <c r="U8" s="204"/>
      <c r="V8" s="204"/>
      <c r="W8" s="204"/>
      <c r="X8" s="205"/>
      <c r="Y8" s="550" t="s">
        <v>208</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654</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655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4.75" customHeight="1" x14ac:dyDescent="0.15">
      <c r="A12" s="102" t="s">
        <v>24</v>
      </c>
      <c r="B12" s="103"/>
      <c r="C12" s="103"/>
      <c r="D12" s="103"/>
      <c r="E12" s="103"/>
      <c r="F12" s="104"/>
      <c r="G12" s="662"/>
      <c r="H12" s="663"/>
      <c r="I12" s="663"/>
      <c r="J12" s="663"/>
      <c r="K12" s="663"/>
      <c r="L12" s="663"/>
      <c r="M12" s="663"/>
      <c r="N12" s="663"/>
      <c r="O12" s="663"/>
      <c r="P12" s="288" t="s">
        <v>307</v>
      </c>
      <c r="Q12" s="283"/>
      <c r="R12" s="283"/>
      <c r="S12" s="283"/>
      <c r="T12" s="283"/>
      <c r="U12" s="283"/>
      <c r="V12" s="284"/>
      <c r="W12" s="288" t="s">
        <v>329</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4.75" customHeight="1" x14ac:dyDescent="0.15">
      <c r="A13" s="105"/>
      <c r="B13" s="106"/>
      <c r="C13" s="106"/>
      <c r="D13" s="106"/>
      <c r="E13" s="106"/>
      <c r="F13" s="107"/>
      <c r="G13" s="726" t="s">
        <v>6</v>
      </c>
      <c r="H13" s="727"/>
      <c r="I13" s="619" t="s">
        <v>7</v>
      </c>
      <c r="J13" s="620"/>
      <c r="K13" s="620"/>
      <c r="L13" s="620"/>
      <c r="M13" s="620"/>
      <c r="N13" s="620"/>
      <c r="O13" s="621"/>
      <c r="P13" s="148" t="s">
        <v>636</v>
      </c>
      <c r="Q13" s="149"/>
      <c r="R13" s="149"/>
      <c r="S13" s="149"/>
      <c r="T13" s="149"/>
      <c r="U13" s="149"/>
      <c r="V13" s="150"/>
      <c r="W13" s="148" t="s">
        <v>636</v>
      </c>
      <c r="X13" s="149"/>
      <c r="Y13" s="149"/>
      <c r="Z13" s="149"/>
      <c r="AA13" s="149"/>
      <c r="AB13" s="149"/>
      <c r="AC13" s="150"/>
      <c r="AD13" s="148" t="s">
        <v>636</v>
      </c>
      <c r="AE13" s="149"/>
      <c r="AF13" s="149"/>
      <c r="AG13" s="149"/>
      <c r="AH13" s="149"/>
      <c r="AI13" s="149"/>
      <c r="AJ13" s="150"/>
      <c r="AK13" s="148" t="s">
        <v>636</v>
      </c>
      <c r="AL13" s="149"/>
      <c r="AM13" s="149"/>
      <c r="AN13" s="149"/>
      <c r="AO13" s="149"/>
      <c r="AP13" s="149"/>
      <c r="AQ13" s="150"/>
      <c r="AR13" s="145">
        <v>315</v>
      </c>
      <c r="AS13" s="146"/>
      <c r="AT13" s="146"/>
      <c r="AU13" s="146"/>
      <c r="AV13" s="146"/>
      <c r="AW13" s="146"/>
      <c r="AX13" s="376"/>
    </row>
    <row r="14" spans="1:50" ht="24.75"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4.75"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t="s">
        <v>636</v>
      </c>
      <c r="AS15" s="149"/>
      <c r="AT15" s="149"/>
      <c r="AU15" s="149"/>
      <c r="AV15" s="149"/>
      <c r="AW15" s="149"/>
      <c r="AX15" s="609"/>
    </row>
    <row r="16" spans="1:50" ht="24.75"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0</v>
      </c>
      <c r="AL18" s="155"/>
      <c r="AM18" s="155"/>
      <c r="AN18" s="155"/>
      <c r="AO18" s="155"/>
      <c r="AP18" s="155"/>
      <c r="AQ18" s="156"/>
      <c r="AR18" s="154">
        <f>SUM(AR13:AX17)</f>
        <v>315</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636</v>
      </c>
      <c r="Q19" s="149"/>
      <c r="R19" s="149"/>
      <c r="S19" s="149"/>
      <c r="T19" s="149"/>
      <c r="U19" s="149"/>
      <c r="V19" s="150"/>
      <c r="W19" s="148" t="s">
        <v>636</v>
      </c>
      <c r="X19" s="149"/>
      <c r="Y19" s="149"/>
      <c r="Z19" s="149"/>
      <c r="AA19" s="149"/>
      <c r="AB19" s="149"/>
      <c r="AC19" s="150"/>
      <c r="AD19" s="148" t="s">
        <v>636</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4.75" customHeight="1" x14ac:dyDescent="0.15">
      <c r="A21" s="108"/>
      <c r="B21" s="109"/>
      <c r="C21" s="109"/>
      <c r="D21" s="109"/>
      <c r="E21" s="109"/>
      <c r="F21" s="110"/>
      <c r="G21" s="901" t="s">
        <v>273</v>
      </c>
      <c r="H21" s="902"/>
      <c r="I21" s="902"/>
      <c r="J21" s="902"/>
      <c r="K21" s="902"/>
      <c r="L21" s="902"/>
      <c r="M21" s="902"/>
      <c r="N21" s="902"/>
      <c r="O21" s="902"/>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e">
        <f t="shared" ref="AD21" si="3">IF(AD19=0, "-", SUM(AD19)/SUM(AD13,AD14))</f>
        <v>#DIV/0!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253</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42" customHeight="1" x14ac:dyDescent="0.15">
      <c r="A23" s="126"/>
      <c r="B23" s="127"/>
      <c r="C23" s="127"/>
      <c r="D23" s="127"/>
      <c r="E23" s="127"/>
      <c r="F23" s="128"/>
      <c r="G23" s="117" t="s">
        <v>638</v>
      </c>
      <c r="H23" s="118"/>
      <c r="I23" s="118"/>
      <c r="J23" s="118"/>
      <c r="K23" s="118"/>
      <c r="L23" s="118"/>
      <c r="M23" s="118"/>
      <c r="N23" s="118"/>
      <c r="O23" s="119"/>
      <c r="P23" s="145" t="s">
        <v>636</v>
      </c>
      <c r="Q23" s="146"/>
      <c r="R23" s="146"/>
      <c r="S23" s="146"/>
      <c r="T23" s="146"/>
      <c r="U23" s="146"/>
      <c r="V23" s="147"/>
      <c r="W23" s="145">
        <v>235</v>
      </c>
      <c r="X23" s="146"/>
      <c r="Y23" s="146"/>
      <c r="Z23" s="146"/>
      <c r="AA23" s="146"/>
      <c r="AB23" s="146"/>
      <c r="AC23" s="147"/>
      <c r="AD23" s="134" t="s">
        <v>660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42" customHeight="1" x14ac:dyDescent="0.15">
      <c r="A24" s="126"/>
      <c r="B24" s="127"/>
      <c r="C24" s="127"/>
      <c r="D24" s="127"/>
      <c r="E24" s="127"/>
      <c r="F24" s="128"/>
      <c r="G24" s="120" t="s">
        <v>639</v>
      </c>
      <c r="H24" s="121"/>
      <c r="I24" s="121"/>
      <c r="J24" s="121"/>
      <c r="K24" s="121"/>
      <c r="L24" s="121"/>
      <c r="M24" s="121"/>
      <c r="N24" s="121"/>
      <c r="O24" s="122"/>
      <c r="P24" s="148" t="s">
        <v>636</v>
      </c>
      <c r="Q24" s="149"/>
      <c r="R24" s="149"/>
      <c r="S24" s="149"/>
      <c r="T24" s="149"/>
      <c r="U24" s="149"/>
      <c r="V24" s="150"/>
      <c r="W24" s="148">
        <v>34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42" customHeight="1" x14ac:dyDescent="0.15">
      <c r="A25" s="126"/>
      <c r="B25" s="127"/>
      <c r="C25" s="127"/>
      <c r="D25" s="127"/>
      <c r="E25" s="127"/>
      <c r="F25" s="128"/>
      <c r="G25" s="120" t="s">
        <v>640</v>
      </c>
      <c r="H25" s="121"/>
      <c r="I25" s="121"/>
      <c r="J25" s="121"/>
      <c r="K25" s="121"/>
      <c r="L25" s="121"/>
      <c r="M25" s="121"/>
      <c r="N25" s="121"/>
      <c r="O25" s="122"/>
      <c r="P25" s="148" t="s">
        <v>636</v>
      </c>
      <c r="Q25" s="149"/>
      <c r="R25" s="149"/>
      <c r="S25" s="149"/>
      <c r="T25" s="149"/>
      <c r="U25" s="149"/>
      <c r="V25" s="150"/>
      <c r="W25" s="148">
        <v>20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42" customHeight="1" x14ac:dyDescent="0.15">
      <c r="A26" s="126"/>
      <c r="B26" s="127"/>
      <c r="C26" s="127"/>
      <c r="D26" s="127"/>
      <c r="E26" s="127"/>
      <c r="F26" s="128"/>
      <c r="G26" s="120" t="s">
        <v>641</v>
      </c>
      <c r="H26" s="121"/>
      <c r="I26" s="121"/>
      <c r="J26" s="121"/>
      <c r="K26" s="121"/>
      <c r="L26" s="121"/>
      <c r="M26" s="121"/>
      <c r="N26" s="121"/>
      <c r="O26" s="122"/>
      <c r="P26" s="148" t="s">
        <v>636</v>
      </c>
      <c r="Q26" s="149"/>
      <c r="R26" s="149"/>
      <c r="S26" s="149"/>
      <c r="T26" s="149"/>
      <c r="U26" s="149"/>
      <c r="V26" s="150"/>
      <c r="W26" s="148">
        <v>14</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42" customHeight="1" x14ac:dyDescent="0.15">
      <c r="A27" s="126"/>
      <c r="B27" s="127"/>
      <c r="C27" s="127"/>
      <c r="D27" s="127"/>
      <c r="E27" s="127"/>
      <c r="F27" s="128"/>
      <c r="G27" s="120" t="s">
        <v>642</v>
      </c>
      <c r="H27" s="121"/>
      <c r="I27" s="121"/>
      <c r="J27" s="121"/>
      <c r="K27" s="121"/>
      <c r="L27" s="121"/>
      <c r="M27" s="121"/>
      <c r="N27" s="121"/>
      <c r="O27" s="122"/>
      <c r="P27" s="148" t="s">
        <v>636</v>
      </c>
      <c r="Q27" s="149"/>
      <c r="R27" s="149"/>
      <c r="S27" s="149"/>
      <c r="T27" s="149"/>
      <c r="U27" s="149"/>
      <c r="V27" s="150"/>
      <c r="W27" s="148">
        <v>10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t="e">
        <f>P29-SUM(P23:P27)</f>
        <v>#VALUE!</v>
      </c>
      <c r="Q28" s="155"/>
      <c r="R28" s="155"/>
      <c r="S28" s="155"/>
      <c r="T28" s="155"/>
      <c r="U28" s="155"/>
      <c r="V28" s="156"/>
      <c r="W28" s="154">
        <f>W29-SUM(W23:W27)</f>
        <v>2</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t="str">
        <f>AK13</f>
        <v>-</v>
      </c>
      <c r="Q29" s="149"/>
      <c r="R29" s="149"/>
      <c r="S29" s="149"/>
      <c r="T29" s="149"/>
      <c r="U29" s="149"/>
      <c r="V29" s="150"/>
      <c r="W29" s="196">
        <f>AR13</f>
        <v>315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307</v>
      </c>
      <c r="AF30" s="368"/>
      <c r="AG30" s="368"/>
      <c r="AH30" s="369"/>
      <c r="AI30" s="370" t="s">
        <v>329</v>
      </c>
      <c r="AJ30" s="370"/>
      <c r="AK30" s="370"/>
      <c r="AL30" s="367"/>
      <c r="AM30" s="370" t="s">
        <v>426</v>
      </c>
      <c r="AN30" s="370"/>
      <c r="AO30" s="370"/>
      <c r="AP30" s="367"/>
      <c r="AQ30" s="622" t="s">
        <v>183</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184</v>
      </c>
      <c r="AT31" s="187"/>
      <c r="AU31" s="256" t="s">
        <v>659</v>
      </c>
      <c r="AV31" s="256"/>
      <c r="AW31" s="360" t="s">
        <v>175</v>
      </c>
      <c r="AX31" s="361"/>
    </row>
    <row r="32" spans="1:50" ht="23.25" customHeight="1" x14ac:dyDescent="0.15">
      <c r="A32" s="496"/>
      <c r="B32" s="494"/>
      <c r="C32" s="494"/>
      <c r="D32" s="494"/>
      <c r="E32" s="494"/>
      <c r="F32" s="495"/>
      <c r="G32" s="521" t="s">
        <v>650</v>
      </c>
      <c r="H32" s="522"/>
      <c r="I32" s="522"/>
      <c r="J32" s="522"/>
      <c r="K32" s="522"/>
      <c r="L32" s="522"/>
      <c r="M32" s="522"/>
      <c r="N32" s="522"/>
      <c r="O32" s="523"/>
      <c r="P32" s="176" t="s">
        <v>650</v>
      </c>
      <c r="Q32" s="176"/>
      <c r="R32" s="176"/>
      <c r="S32" s="176"/>
      <c r="T32" s="176"/>
      <c r="U32" s="176"/>
      <c r="V32" s="176"/>
      <c r="W32" s="176"/>
      <c r="X32" s="218"/>
      <c r="Y32" s="324" t="s">
        <v>12</v>
      </c>
      <c r="Z32" s="530"/>
      <c r="AA32" s="531"/>
      <c r="AB32" s="532" t="s">
        <v>636</v>
      </c>
      <c r="AC32" s="532"/>
      <c r="AD32" s="532"/>
      <c r="AE32" s="348" t="s">
        <v>636</v>
      </c>
      <c r="AF32" s="349"/>
      <c r="AG32" s="349"/>
      <c r="AH32" s="349"/>
      <c r="AI32" s="348" t="s">
        <v>636</v>
      </c>
      <c r="AJ32" s="349"/>
      <c r="AK32" s="349"/>
      <c r="AL32" s="349"/>
      <c r="AM32" s="348" t="s">
        <v>636</v>
      </c>
      <c r="AN32" s="349"/>
      <c r="AO32" s="349"/>
      <c r="AP32" s="349"/>
      <c r="AQ32" s="151" t="s">
        <v>636</v>
      </c>
      <c r="AR32" s="152"/>
      <c r="AS32" s="152"/>
      <c r="AT32" s="153"/>
      <c r="AU32" s="349" t="s">
        <v>636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636</v>
      </c>
      <c r="AC33" s="503"/>
      <c r="AD33" s="503"/>
      <c r="AE33" s="348" t="s">
        <v>636</v>
      </c>
      <c r="AF33" s="349"/>
      <c r="AG33" s="349"/>
      <c r="AH33" s="349"/>
      <c r="AI33" s="348" t="s">
        <v>636</v>
      </c>
      <c r="AJ33" s="349"/>
      <c r="AK33" s="349"/>
      <c r="AL33" s="349"/>
      <c r="AM33" s="348" t="s">
        <v>636</v>
      </c>
      <c r="AN33" s="349"/>
      <c r="AO33" s="349"/>
      <c r="AP33" s="349"/>
      <c r="AQ33" s="151" t="s">
        <v>636</v>
      </c>
      <c r="AR33" s="152"/>
      <c r="AS33" s="152"/>
      <c r="AT33" s="153"/>
      <c r="AU33" s="349" t="s">
        <v>636</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636</v>
      </c>
      <c r="AF34" s="349"/>
      <c r="AG34" s="349"/>
      <c r="AH34" s="349"/>
      <c r="AI34" s="348" t="s">
        <v>636</v>
      </c>
      <c r="AJ34" s="349"/>
      <c r="AK34" s="349"/>
      <c r="AL34" s="349"/>
      <c r="AM34" s="348" t="s">
        <v>636</v>
      </c>
      <c r="AN34" s="349"/>
      <c r="AO34" s="349"/>
      <c r="AP34" s="349"/>
      <c r="AQ34" s="151" t="s">
        <v>636</v>
      </c>
      <c r="AR34" s="152"/>
      <c r="AS34" s="152"/>
      <c r="AT34" s="153"/>
      <c r="AU34" s="349" t="s">
        <v>636</v>
      </c>
      <c r="AV34" s="349"/>
      <c r="AW34" s="349"/>
      <c r="AX34" s="350"/>
    </row>
    <row r="35" spans="1:51" ht="23.25" customHeight="1" x14ac:dyDescent="0.15">
      <c r="A35" s="874" t="s">
        <v>297</v>
      </c>
      <c r="B35" s="875"/>
      <c r="C35" s="875"/>
      <c r="D35" s="875"/>
      <c r="E35" s="875"/>
      <c r="F35" s="876"/>
      <c r="G35" s="880" t="s">
        <v>636</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1" ht="23.25" customHeight="1" thickBot="1" x14ac:dyDescent="0.2">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5"/>
      <c r="AF36" s="885"/>
      <c r="AG36" s="885"/>
      <c r="AH36" s="885"/>
      <c r="AI36" s="885"/>
      <c r="AJ36" s="885"/>
      <c r="AK36" s="885"/>
      <c r="AL36" s="885"/>
      <c r="AM36" s="885"/>
      <c r="AN36" s="885"/>
      <c r="AO36" s="885"/>
      <c r="AP36" s="885"/>
      <c r="AQ36" s="884"/>
      <c r="AR36" s="884"/>
      <c r="AS36" s="884"/>
      <c r="AT36" s="884"/>
      <c r="AU36" s="884"/>
      <c r="AV36" s="884"/>
      <c r="AW36" s="884"/>
      <c r="AX36" s="886"/>
    </row>
    <row r="37" spans="1:51" ht="18.75" hidden="1" customHeight="1" x14ac:dyDescent="0.15">
      <c r="A37" s="625" t="s">
        <v>269</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307</v>
      </c>
      <c r="AF37" s="320"/>
      <c r="AG37" s="320"/>
      <c r="AH37" s="320"/>
      <c r="AI37" s="320" t="s">
        <v>329</v>
      </c>
      <c r="AJ37" s="320"/>
      <c r="AK37" s="320"/>
      <c r="AL37" s="320"/>
      <c r="AM37" s="320" t="s">
        <v>426</v>
      </c>
      <c r="AN37" s="320"/>
      <c r="AO37" s="320"/>
      <c r="AP37" s="320"/>
      <c r="AQ37" s="252" t="s">
        <v>183</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184</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4" t="s">
        <v>297</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c r="AY42">
        <f t="shared" si="4"/>
        <v>0</v>
      </c>
    </row>
    <row r="43" spans="1:51"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5"/>
      <c r="AF43" s="885"/>
      <c r="AG43" s="885"/>
      <c r="AH43" s="885"/>
      <c r="AI43" s="885"/>
      <c r="AJ43" s="885"/>
      <c r="AK43" s="885"/>
      <c r="AL43" s="885"/>
      <c r="AM43" s="885"/>
      <c r="AN43" s="885"/>
      <c r="AO43" s="885"/>
      <c r="AP43" s="885"/>
      <c r="AQ43" s="884"/>
      <c r="AR43" s="884"/>
      <c r="AS43" s="884"/>
      <c r="AT43" s="884"/>
      <c r="AU43" s="884"/>
      <c r="AV43" s="884"/>
      <c r="AW43" s="884"/>
      <c r="AX43" s="886"/>
      <c r="AY43">
        <f t="shared" si="4"/>
        <v>0</v>
      </c>
    </row>
    <row r="44" spans="1:51" ht="18.75" hidden="1" customHeight="1" x14ac:dyDescent="0.15">
      <c r="A44" s="625" t="s">
        <v>269</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307</v>
      </c>
      <c r="AF44" s="320"/>
      <c r="AG44" s="320"/>
      <c r="AH44" s="320"/>
      <c r="AI44" s="320" t="s">
        <v>329</v>
      </c>
      <c r="AJ44" s="320"/>
      <c r="AK44" s="320"/>
      <c r="AL44" s="320"/>
      <c r="AM44" s="320" t="s">
        <v>426</v>
      </c>
      <c r="AN44" s="320"/>
      <c r="AO44" s="320"/>
      <c r="AP44" s="320"/>
      <c r="AQ44" s="252" t="s">
        <v>183</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184</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4" t="s">
        <v>297</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c r="AY49">
        <f t="shared" si="5"/>
        <v>0</v>
      </c>
    </row>
    <row r="50" spans="1:51"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5"/>
      <c r="AF50" s="885"/>
      <c r="AG50" s="885"/>
      <c r="AH50" s="885"/>
      <c r="AI50" s="885"/>
      <c r="AJ50" s="885"/>
      <c r="AK50" s="885"/>
      <c r="AL50" s="885"/>
      <c r="AM50" s="885"/>
      <c r="AN50" s="885"/>
      <c r="AO50" s="885"/>
      <c r="AP50" s="885"/>
      <c r="AQ50" s="884"/>
      <c r="AR50" s="884"/>
      <c r="AS50" s="884"/>
      <c r="AT50" s="884"/>
      <c r="AU50" s="884"/>
      <c r="AV50" s="884"/>
      <c r="AW50" s="884"/>
      <c r="AX50" s="886"/>
      <c r="AY50">
        <f t="shared" si="5"/>
        <v>0</v>
      </c>
    </row>
    <row r="51" spans="1:51" ht="18.75" hidden="1" customHeight="1" x14ac:dyDescent="0.15">
      <c r="A51" s="493" t="s">
        <v>269</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307</v>
      </c>
      <c r="AF51" s="320"/>
      <c r="AG51" s="320"/>
      <c r="AH51" s="320"/>
      <c r="AI51" s="320" t="s">
        <v>329</v>
      </c>
      <c r="AJ51" s="320"/>
      <c r="AK51" s="320"/>
      <c r="AL51" s="320"/>
      <c r="AM51" s="320" t="s">
        <v>426</v>
      </c>
      <c r="AN51" s="320"/>
      <c r="AO51" s="320"/>
      <c r="AP51" s="320"/>
      <c r="AQ51" s="252" t="s">
        <v>183</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184</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4" t="s">
        <v>297</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c r="AY56">
        <f t="shared" si="6"/>
        <v>0</v>
      </c>
    </row>
    <row r="57" spans="1:51"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5"/>
      <c r="AF57" s="885"/>
      <c r="AG57" s="885"/>
      <c r="AH57" s="885"/>
      <c r="AI57" s="885"/>
      <c r="AJ57" s="885"/>
      <c r="AK57" s="885"/>
      <c r="AL57" s="885"/>
      <c r="AM57" s="885"/>
      <c r="AN57" s="885"/>
      <c r="AO57" s="885"/>
      <c r="AP57" s="885"/>
      <c r="AQ57" s="884"/>
      <c r="AR57" s="884"/>
      <c r="AS57" s="884"/>
      <c r="AT57" s="884"/>
      <c r="AU57" s="884"/>
      <c r="AV57" s="884"/>
      <c r="AW57" s="884"/>
      <c r="AX57" s="886"/>
      <c r="AY57">
        <f t="shared" si="6"/>
        <v>0</v>
      </c>
    </row>
    <row r="58" spans="1:51" ht="18.75" hidden="1" customHeight="1" x14ac:dyDescent="0.15">
      <c r="A58" s="493" t="s">
        <v>269</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307</v>
      </c>
      <c r="AF58" s="320"/>
      <c r="AG58" s="320"/>
      <c r="AH58" s="320"/>
      <c r="AI58" s="320" t="s">
        <v>329</v>
      </c>
      <c r="AJ58" s="320"/>
      <c r="AK58" s="320"/>
      <c r="AL58" s="320"/>
      <c r="AM58" s="320" t="s">
        <v>426</v>
      </c>
      <c r="AN58" s="320"/>
      <c r="AO58" s="320"/>
      <c r="AP58" s="320"/>
      <c r="AQ58" s="252" t="s">
        <v>183</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184</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4" t="s">
        <v>297</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c r="AY63">
        <f t="shared" si="7"/>
        <v>0</v>
      </c>
    </row>
    <row r="64" spans="1:51" ht="23.25" hidden="1" customHeight="1" thickBot="1" x14ac:dyDescent="0.2">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5"/>
      <c r="AF64" s="885"/>
      <c r="AG64" s="885"/>
      <c r="AH64" s="885"/>
      <c r="AI64" s="885"/>
      <c r="AJ64" s="885"/>
      <c r="AK64" s="885"/>
      <c r="AL64" s="885"/>
      <c r="AM64" s="885"/>
      <c r="AN64" s="885"/>
      <c r="AO64" s="885"/>
      <c r="AP64" s="885"/>
      <c r="AQ64" s="885"/>
      <c r="AR64" s="885"/>
      <c r="AS64" s="885"/>
      <c r="AT64" s="885"/>
      <c r="AU64" s="884"/>
      <c r="AV64" s="884"/>
      <c r="AW64" s="884"/>
      <c r="AX64" s="886"/>
      <c r="AY64">
        <f t="shared" si="7"/>
        <v>0</v>
      </c>
    </row>
    <row r="65" spans="1:51" ht="18.75" hidden="1" customHeight="1" x14ac:dyDescent="0.15">
      <c r="A65" s="835" t="s">
        <v>270</v>
      </c>
      <c r="B65" s="836"/>
      <c r="C65" s="836"/>
      <c r="D65" s="836"/>
      <c r="E65" s="836"/>
      <c r="F65" s="837"/>
      <c r="G65" s="838"/>
      <c r="H65" s="840" t="s">
        <v>145</v>
      </c>
      <c r="I65" s="840"/>
      <c r="J65" s="840"/>
      <c r="K65" s="840"/>
      <c r="L65" s="840"/>
      <c r="M65" s="840"/>
      <c r="N65" s="840"/>
      <c r="O65" s="841"/>
      <c r="P65" s="844" t="s">
        <v>58</v>
      </c>
      <c r="Q65" s="840"/>
      <c r="R65" s="840"/>
      <c r="S65" s="840"/>
      <c r="T65" s="840"/>
      <c r="U65" s="840"/>
      <c r="V65" s="841"/>
      <c r="W65" s="846" t="s">
        <v>265</v>
      </c>
      <c r="X65" s="847"/>
      <c r="Y65" s="850"/>
      <c r="Z65" s="850"/>
      <c r="AA65" s="851"/>
      <c r="AB65" s="844" t="s">
        <v>11</v>
      </c>
      <c r="AC65" s="840"/>
      <c r="AD65" s="841"/>
      <c r="AE65" s="320" t="s">
        <v>307</v>
      </c>
      <c r="AF65" s="320"/>
      <c r="AG65" s="320"/>
      <c r="AH65" s="320"/>
      <c r="AI65" s="320" t="s">
        <v>329</v>
      </c>
      <c r="AJ65" s="320"/>
      <c r="AK65" s="320"/>
      <c r="AL65" s="320"/>
      <c r="AM65" s="320" t="s">
        <v>426</v>
      </c>
      <c r="AN65" s="320"/>
      <c r="AO65" s="320"/>
      <c r="AP65" s="320"/>
      <c r="AQ65" s="200" t="s">
        <v>183</v>
      </c>
      <c r="AR65" s="184"/>
      <c r="AS65" s="184"/>
      <c r="AT65" s="185"/>
      <c r="AU65" s="953" t="s">
        <v>133</v>
      </c>
      <c r="AV65" s="953"/>
      <c r="AW65" s="953"/>
      <c r="AX65" s="954"/>
      <c r="AY65">
        <f>COUNTA($H$67)</f>
        <v>0</v>
      </c>
    </row>
    <row r="66" spans="1:51" ht="18.75" hidden="1" customHeight="1" x14ac:dyDescent="0.15">
      <c r="A66" s="828"/>
      <c r="B66" s="829"/>
      <c r="C66" s="829"/>
      <c r="D66" s="829"/>
      <c r="E66" s="829"/>
      <c r="F66" s="830"/>
      <c r="G66" s="839"/>
      <c r="H66" s="842"/>
      <c r="I66" s="842"/>
      <c r="J66" s="842"/>
      <c r="K66" s="842"/>
      <c r="L66" s="842"/>
      <c r="M66" s="842"/>
      <c r="N66" s="842"/>
      <c r="O66" s="843"/>
      <c r="P66" s="845"/>
      <c r="Q66" s="842"/>
      <c r="R66" s="842"/>
      <c r="S66" s="842"/>
      <c r="T66" s="842"/>
      <c r="U66" s="842"/>
      <c r="V66" s="843"/>
      <c r="W66" s="848"/>
      <c r="X66" s="849"/>
      <c r="Y66" s="852"/>
      <c r="Z66" s="852"/>
      <c r="AA66" s="853"/>
      <c r="AB66" s="845"/>
      <c r="AC66" s="842"/>
      <c r="AD66" s="843"/>
      <c r="AE66" s="320"/>
      <c r="AF66" s="320"/>
      <c r="AG66" s="320"/>
      <c r="AH66" s="320"/>
      <c r="AI66" s="320"/>
      <c r="AJ66" s="320"/>
      <c r="AK66" s="320"/>
      <c r="AL66" s="320"/>
      <c r="AM66" s="320"/>
      <c r="AN66" s="320"/>
      <c r="AO66" s="320"/>
      <c r="AP66" s="320"/>
      <c r="AQ66" s="216"/>
      <c r="AR66" s="163"/>
      <c r="AS66" s="164" t="s">
        <v>184</v>
      </c>
      <c r="AT66" s="187"/>
      <c r="AU66" s="256"/>
      <c r="AV66" s="256"/>
      <c r="AW66" s="842" t="s">
        <v>268</v>
      </c>
      <c r="AX66" s="955"/>
      <c r="AY66">
        <f>$AY$65</f>
        <v>0</v>
      </c>
    </row>
    <row r="67" spans="1:51" ht="23.25" hidden="1" customHeight="1" x14ac:dyDescent="0.15">
      <c r="A67" s="828"/>
      <c r="B67" s="829"/>
      <c r="C67" s="829"/>
      <c r="D67" s="829"/>
      <c r="E67" s="829"/>
      <c r="F67" s="830"/>
      <c r="G67" s="956" t="s">
        <v>185</v>
      </c>
      <c r="H67" s="939"/>
      <c r="I67" s="940"/>
      <c r="J67" s="940"/>
      <c r="K67" s="940"/>
      <c r="L67" s="940"/>
      <c r="M67" s="940"/>
      <c r="N67" s="940"/>
      <c r="O67" s="941"/>
      <c r="P67" s="939"/>
      <c r="Q67" s="940"/>
      <c r="R67" s="940"/>
      <c r="S67" s="940"/>
      <c r="T67" s="940"/>
      <c r="U67" s="940"/>
      <c r="V67" s="941"/>
      <c r="W67" s="945"/>
      <c r="X67" s="946"/>
      <c r="Y67" s="926" t="s">
        <v>12</v>
      </c>
      <c r="Z67" s="926"/>
      <c r="AA67" s="927"/>
      <c r="AB67" s="928" t="s">
        <v>287</v>
      </c>
      <c r="AC67" s="928"/>
      <c r="AD67" s="928"/>
      <c r="AE67" s="348"/>
      <c r="AF67" s="349"/>
      <c r="AG67" s="349"/>
      <c r="AH67" s="349"/>
      <c r="AI67" s="348"/>
      <c r="AJ67" s="349"/>
      <c r="AK67" s="349"/>
      <c r="AL67" s="349"/>
      <c r="AM67" s="348"/>
      <c r="AN67" s="349"/>
      <c r="AO67" s="349"/>
      <c r="AP67" s="349"/>
      <c r="AQ67" s="348"/>
      <c r="AR67" s="349"/>
      <c r="AS67" s="349"/>
      <c r="AT67" s="793"/>
      <c r="AU67" s="349"/>
      <c r="AV67" s="349"/>
      <c r="AW67" s="349"/>
      <c r="AX67" s="350"/>
      <c r="AY67">
        <f t="shared" ref="AY67:AY72" si="8">$AY$65</f>
        <v>0</v>
      </c>
    </row>
    <row r="68" spans="1:51" ht="23.25" hidden="1" customHeight="1" x14ac:dyDescent="0.15">
      <c r="A68" s="828"/>
      <c r="B68" s="829"/>
      <c r="C68" s="829"/>
      <c r="D68" s="829"/>
      <c r="E68" s="829"/>
      <c r="F68" s="830"/>
      <c r="G68" s="916"/>
      <c r="H68" s="942"/>
      <c r="I68" s="943"/>
      <c r="J68" s="943"/>
      <c r="K68" s="943"/>
      <c r="L68" s="943"/>
      <c r="M68" s="943"/>
      <c r="N68" s="943"/>
      <c r="O68" s="944"/>
      <c r="P68" s="942"/>
      <c r="Q68" s="943"/>
      <c r="R68" s="943"/>
      <c r="S68" s="943"/>
      <c r="T68" s="943"/>
      <c r="U68" s="943"/>
      <c r="V68" s="944"/>
      <c r="W68" s="947"/>
      <c r="X68" s="948"/>
      <c r="Y68" s="115" t="s">
        <v>53</v>
      </c>
      <c r="Z68" s="115"/>
      <c r="AA68" s="116"/>
      <c r="AB68" s="951" t="s">
        <v>287</v>
      </c>
      <c r="AC68" s="951"/>
      <c r="AD68" s="951"/>
      <c r="AE68" s="348"/>
      <c r="AF68" s="349"/>
      <c r="AG68" s="349"/>
      <c r="AH68" s="349"/>
      <c r="AI68" s="348"/>
      <c r="AJ68" s="349"/>
      <c r="AK68" s="349"/>
      <c r="AL68" s="349"/>
      <c r="AM68" s="348"/>
      <c r="AN68" s="349"/>
      <c r="AO68" s="349"/>
      <c r="AP68" s="349"/>
      <c r="AQ68" s="348"/>
      <c r="AR68" s="349"/>
      <c r="AS68" s="349"/>
      <c r="AT68" s="793"/>
      <c r="AU68" s="349"/>
      <c r="AV68" s="349"/>
      <c r="AW68" s="349"/>
      <c r="AX68" s="350"/>
      <c r="AY68">
        <f t="shared" si="8"/>
        <v>0</v>
      </c>
    </row>
    <row r="69" spans="1:51" ht="23.25" hidden="1" customHeight="1" x14ac:dyDescent="0.15">
      <c r="A69" s="828"/>
      <c r="B69" s="829"/>
      <c r="C69" s="829"/>
      <c r="D69" s="829"/>
      <c r="E69" s="829"/>
      <c r="F69" s="830"/>
      <c r="G69" s="957"/>
      <c r="H69" s="942"/>
      <c r="I69" s="943"/>
      <c r="J69" s="943"/>
      <c r="K69" s="943"/>
      <c r="L69" s="943"/>
      <c r="M69" s="943"/>
      <c r="N69" s="943"/>
      <c r="O69" s="944"/>
      <c r="P69" s="942"/>
      <c r="Q69" s="943"/>
      <c r="R69" s="943"/>
      <c r="S69" s="943"/>
      <c r="T69" s="943"/>
      <c r="U69" s="943"/>
      <c r="V69" s="944"/>
      <c r="W69" s="949"/>
      <c r="X69" s="950"/>
      <c r="Y69" s="115" t="s">
        <v>13</v>
      </c>
      <c r="Z69" s="115"/>
      <c r="AA69" s="116"/>
      <c r="AB69" s="952" t="s">
        <v>288</v>
      </c>
      <c r="AC69" s="952"/>
      <c r="AD69" s="952"/>
      <c r="AE69" s="356"/>
      <c r="AF69" s="357"/>
      <c r="AG69" s="357"/>
      <c r="AH69" s="357"/>
      <c r="AI69" s="356"/>
      <c r="AJ69" s="357"/>
      <c r="AK69" s="357"/>
      <c r="AL69" s="357"/>
      <c r="AM69" s="356"/>
      <c r="AN69" s="357"/>
      <c r="AO69" s="357"/>
      <c r="AP69" s="357"/>
      <c r="AQ69" s="348"/>
      <c r="AR69" s="349"/>
      <c r="AS69" s="349"/>
      <c r="AT69" s="793"/>
      <c r="AU69" s="349"/>
      <c r="AV69" s="349"/>
      <c r="AW69" s="349"/>
      <c r="AX69" s="350"/>
      <c r="AY69">
        <f t="shared" si="8"/>
        <v>0</v>
      </c>
    </row>
    <row r="70" spans="1:51" ht="23.25" hidden="1" customHeight="1" x14ac:dyDescent="0.15">
      <c r="A70" s="828" t="s">
        <v>274</v>
      </c>
      <c r="B70" s="829"/>
      <c r="C70" s="829"/>
      <c r="D70" s="829"/>
      <c r="E70" s="829"/>
      <c r="F70" s="830"/>
      <c r="G70" s="916" t="s">
        <v>186</v>
      </c>
      <c r="H70" s="917"/>
      <c r="I70" s="917"/>
      <c r="J70" s="917"/>
      <c r="K70" s="917"/>
      <c r="L70" s="917"/>
      <c r="M70" s="917"/>
      <c r="N70" s="917"/>
      <c r="O70" s="917"/>
      <c r="P70" s="917"/>
      <c r="Q70" s="917"/>
      <c r="R70" s="917"/>
      <c r="S70" s="917"/>
      <c r="T70" s="917"/>
      <c r="U70" s="917"/>
      <c r="V70" s="917"/>
      <c r="W70" s="920" t="s">
        <v>286</v>
      </c>
      <c r="X70" s="921"/>
      <c r="Y70" s="926" t="s">
        <v>12</v>
      </c>
      <c r="Z70" s="926"/>
      <c r="AA70" s="927"/>
      <c r="AB70" s="928" t="s">
        <v>287</v>
      </c>
      <c r="AC70" s="928"/>
      <c r="AD70" s="928"/>
      <c r="AE70" s="348"/>
      <c r="AF70" s="349"/>
      <c r="AG70" s="349"/>
      <c r="AH70" s="349"/>
      <c r="AI70" s="348"/>
      <c r="AJ70" s="349"/>
      <c r="AK70" s="349"/>
      <c r="AL70" s="349"/>
      <c r="AM70" s="348"/>
      <c r="AN70" s="349"/>
      <c r="AO70" s="349"/>
      <c r="AP70" s="349"/>
      <c r="AQ70" s="348"/>
      <c r="AR70" s="349"/>
      <c r="AS70" s="349"/>
      <c r="AT70" s="793"/>
      <c r="AU70" s="349"/>
      <c r="AV70" s="349"/>
      <c r="AW70" s="349"/>
      <c r="AX70" s="350"/>
      <c r="AY70">
        <f t="shared" si="8"/>
        <v>0</v>
      </c>
    </row>
    <row r="71" spans="1:51" ht="23.25" hidden="1" customHeight="1" x14ac:dyDescent="0.15">
      <c r="A71" s="828"/>
      <c r="B71" s="829"/>
      <c r="C71" s="829"/>
      <c r="D71" s="829"/>
      <c r="E71" s="829"/>
      <c r="F71" s="830"/>
      <c r="G71" s="916"/>
      <c r="H71" s="918"/>
      <c r="I71" s="918"/>
      <c r="J71" s="918"/>
      <c r="K71" s="918"/>
      <c r="L71" s="918"/>
      <c r="M71" s="918"/>
      <c r="N71" s="918"/>
      <c r="O71" s="918"/>
      <c r="P71" s="918"/>
      <c r="Q71" s="918"/>
      <c r="R71" s="918"/>
      <c r="S71" s="918"/>
      <c r="T71" s="918"/>
      <c r="U71" s="918"/>
      <c r="V71" s="918"/>
      <c r="W71" s="922"/>
      <c r="X71" s="923"/>
      <c r="Y71" s="115" t="s">
        <v>53</v>
      </c>
      <c r="Z71" s="115"/>
      <c r="AA71" s="116"/>
      <c r="AB71" s="951" t="s">
        <v>287</v>
      </c>
      <c r="AC71" s="951"/>
      <c r="AD71" s="951"/>
      <c r="AE71" s="348"/>
      <c r="AF71" s="349"/>
      <c r="AG71" s="349"/>
      <c r="AH71" s="349"/>
      <c r="AI71" s="348"/>
      <c r="AJ71" s="349"/>
      <c r="AK71" s="349"/>
      <c r="AL71" s="349"/>
      <c r="AM71" s="348"/>
      <c r="AN71" s="349"/>
      <c r="AO71" s="349"/>
      <c r="AP71" s="349"/>
      <c r="AQ71" s="348"/>
      <c r="AR71" s="349"/>
      <c r="AS71" s="349"/>
      <c r="AT71" s="793"/>
      <c r="AU71" s="349"/>
      <c r="AV71" s="349"/>
      <c r="AW71" s="349"/>
      <c r="AX71" s="350"/>
      <c r="AY71">
        <f t="shared" si="8"/>
        <v>0</v>
      </c>
    </row>
    <row r="72" spans="1:51" ht="23.25" hidden="1" customHeight="1" x14ac:dyDescent="0.15">
      <c r="A72" s="831"/>
      <c r="B72" s="832"/>
      <c r="C72" s="832"/>
      <c r="D72" s="832"/>
      <c r="E72" s="832"/>
      <c r="F72" s="833"/>
      <c r="G72" s="916"/>
      <c r="H72" s="919"/>
      <c r="I72" s="919"/>
      <c r="J72" s="919"/>
      <c r="K72" s="919"/>
      <c r="L72" s="919"/>
      <c r="M72" s="919"/>
      <c r="N72" s="919"/>
      <c r="O72" s="919"/>
      <c r="P72" s="919"/>
      <c r="Q72" s="919"/>
      <c r="R72" s="919"/>
      <c r="S72" s="919"/>
      <c r="T72" s="919"/>
      <c r="U72" s="919"/>
      <c r="V72" s="919"/>
      <c r="W72" s="924"/>
      <c r="X72" s="925"/>
      <c r="Y72" s="115" t="s">
        <v>13</v>
      </c>
      <c r="Z72" s="115"/>
      <c r="AA72" s="116"/>
      <c r="AB72" s="952" t="s">
        <v>288</v>
      </c>
      <c r="AC72" s="952"/>
      <c r="AD72" s="952"/>
      <c r="AE72" s="356"/>
      <c r="AF72" s="357"/>
      <c r="AG72" s="357"/>
      <c r="AH72" s="357"/>
      <c r="AI72" s="356"/>
      <c r="AJ72" s="357"/>
      <c r="AK72" s="357"/>
      <c r="AL72" s="357"/>
      <c r="AM72" s="356"/>
      <c r="AN72" s="357"/>
      <c r="AO72" s="357"/>
      <c r="AP72" s="915"/>
      <c r="AQ72" s="348"/>
      <c r="AR72" s="349"/>
      <c r="AS72" s="349"/>
      <c r="AT72" s="793"/>
      <c r="AU72" s="349"/>
      <c r="AV72" s="349"/>
      <c r="AW72" s="349"/>
      <c r="AX72" s="350"/>
      <c r="AY72">
        <f t="shared" si="8"/>
        <v>0</v>
      </c>
    </row>
    <row r="73" spans="1:51" ht="18.75" hidden="1" customHeight="1" x14ac:dyDescent="0.15">
      <c r="A73" s="814" t="s">
        <v>270</v>
      </c>
      <c r="B73" s="815"/>
      <c r="C73" s="815"/>
      <c r="D73" s="815"/>
      <c r="E73" s="815"/>
      <c r="F73" s="816"/>
      <c r="G73" s="785"/>
      <c r="H73" s="184" t="s">
        <v>145</v>
      </c>
      <c r="I73" s="184"/>
      <c r="J73" s="184"/>
      <c r="K73" s="184"/>
      <c r="L73" s="184"/>
      <c r="M73" s="184"/>
      <c r="N73" s="184"/>
      <c r="O73" s="185"/>
      <c r="P73" s="200" t="s">
        <v>58</v>
      </c>
      <c r="Q73" s="184"/>
      <c r="R73" s="184"/>
      <c r="S73" s="184"/>
      <c r="T73" s="184"/>
      <c r="U73" s="184"/>
      <c r="V73" s="184"/>
      <c r="W73" s="184"/>
      <c r="X73" s="185"/>
      <c r="Y73" s="787"/>
      <c r="Z73" s="788"/>
      <c r="AA73" s="789"/>
      <c r="AB73" s="200" t="s">
        <v>11</v>
      </c>
      <c r="AC73" s="184"/>
      <c r="AD73" s="185"/>
      <c r="AE73" s="320" t="s">
        <v>307</v>
      </c>
      <c r="AF73" s="320"/>
      <c r="AG73" s="320"/>
      <c r="AH73" s="320"/>
      <c r="AI73" s="320" t="s">
        <v>329</v>
      </c>
      <c r="AJ73" s="320"/>
      <c r="AK73" s="320"/>
      <c r="AL73" s="320"/>
      <c r="AM73" s="320" t="s">
        <v>426</v>
      </c>
      <c r="AN73" s="320"/>
      <c r="AO73" s="320"/>
      <c r="AP73" s="320"/>
      <c r="AQ73" s="200" t="s">
        <v>183</v>
      </c>
      <c r="AR73" s="184"/>
      <c r="AS73" s="184"/>
      <c r="AT73" s="185"/>
      <c r="AU73" s="258" t="s">
        <v>133</v>
      </c>
      <c r="AV73" s="161"/>
      <c r="AW73" s="161"/>
      <c r="AX73" s="162"/>
      <c r="AY73">
        <f>COUNTA($H$75)</f>
        <v>0</v>
      </c>
    </row>
    <row r="74" spans="1:51" ht="18.75" hidden="1" customHeight="1" x14ac:dyDescent="0.15">
      <c r="A74" s="817"/>
      <c r="B74" s="818"/>
      <c r="C74" s="818"/>
      <c r="D74" s="818"/>
      <c r="E74" s="818"/>
      <c r="F74" s="819"/>
      <c r="G74" s="78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184</v>
      </c>
      <c r="AT74" s="187"/>
      <c r="AU74" s="216"/>
      <c r="AV74" s="163"/>
      <c r="AW74" s="164" t="s">
        <v>175</v>
      </c>
      <c r="AX74" s="165"/>
      <c r="AY74">
        <f>$AY$73</f>
        <v>0</v>
      </c>
    </row>
    <row r="75" spans="1:51" ht="23.25" hidden="1" customHeight="1" x14ac:dyDescent="0.15">
      <c r="A75" s="817"/>
      <c r="B75" s="818"/>
      <c r="C75" s="818"/>
      <c r="D75" s="818"/>
      <c r="E75" s="818"/>
      <c r="F75" s="819"/>
      <c r="G75" s="760"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7"/>
      <c r="B76" s="818"/>
      <c r="C76" s="818"/>
      <c r="D76" s="818"/>
      <c r="E76" s="818"/>
      <c r="F76" s="819"/>
      <c r="G76" s="76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7"/>
      <c r="B77" s="818"/>
      <c r="C77" s="818"/>
      <c r="D77" s="818"/>
      <c r="E77" s="818"/>
      <c r="F77" s="819"/>
      <c r="G77" s="76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9" t="s">
        <v>300</v>
      </c>
      <c r="B78" s="890"/>
      <c r="C78" s="890"/>
      <c r="D78" s="890"/>
      <c r="E78" s="887" t="s">
        <v>248</v>
      </c>
      <c r="F78" s="888"/>
      <c r="G78" s="45" t="s">
        <v>186</v>
      </c>
      <c r="H78" s="771"/>
      <c r="I78" s="230"/>
      <c r="J78" s="230"/>
      <c r="K78" s="230"/>
      <c r="L78" s="230"/>
      <c r="M78" s="230"/>
      <c r="N78" s="230"/>
      <c r="O78" s="772"/>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0" t="s">
        <v>148</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11" t="s">
        <v>264</v>
      </c>
      <c r="AP79" s="112"/>
      <c r="AQ79" s="112"/>
      <c r="AR79" s="62"/>
      <c r="AS79" s="111"/>
      <c r="AT79" s="112"/>
      <c r="AU79" s="112"/>
      <c r="AV79" s="112"/>
      <c r="AW79" s="112"/>
      <c r="AX79" s="113"/>
      <c r="AY79">
        <f>COUNTIF($AR$79,"☑")</f>
        <v>0</v>
      </c>
    </row>
    <row r="80" spans="1:51" ht="18.75" hidden="1" customHeight="1" x14ac:dyDescent="0.15">
      <c r="A80" s="500" t="s">
        <v>146</v>
      </c>
      <c r="B80" s="823" t="s">
        <v>261</v>
      </c>
      <c r="C80" s="824"/>
      <c r="D80" s="824"/>
      <c r="E80" s="824"/>
      <c r="F80" s="825"/>
      <c r="G80" s="758" t="s">
        <v>138</v>
      </c>
      <c r="H80" s="758"/>
      <c r="I80" s="758"/>
      <c r="J80" s="758"/>
      <c r="K80" s="758"/>
      <c r="L80" s="758"/>
      <c r="M80" s="758"/>
      <c r="N80" s="758"/>
      <c r="O80" s="758"/>
      <c r="P80" s="758"/>
      <c r="Q80" s="758"/>
      <c r="R80" s="758"/>
      <c r="S80" s="758"/>
      <c r="T80" s="758"/>
      <c r="U80" s="758"/>
      <c r="V80" s="758"/>
      <c r="W80" s="758"/>
      <c r="X80" s="758"/>
      <c r="Y80" s="758"/>
      <c r="Z80" s="758"/>
      <c r="AA80" s="759"/>
      <c r="AB80" s="757" t="s">
        <v>619</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9"/>
      <c r="AY80">
        <f>COUNTA($G$82)</f>
        <v>0</v>
      </c>
    </row>
    <row r="81" spans="1:60" ht="22.5" hidden="1" customHeight="1" x14ac:dyDescent="0.15">
      <c r="A81" s="501"/>
      <c r="B81" s="826"/>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6"/>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6"/>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7"/>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3" t="s">
        <v>60</v>
      </c>
      <c r="H85" s="758"/>
      <c r="I85" s="758"/>
      <c r="J85" s="758"/>
      <c r="K85" s="758"/>
      <c r="L85" s="758"/>
      <c r="M85" s="758"/>
      <c r="N85" s="758"/>
      <c r="O85" s="759"/>
      <c r="P85" s="757" t="s">
        <v>62</v>
      </c>
      <c r="Q85" s="758"/>
      <c r="R85" s="758"/>
      <c r="S85" s="758"/>
      <c r="T85" s="758"/>
      <c r="U85" s="758"/>
      <c r="V85" s="758"/>
      <c r="W85" s="758"/>
      <c r="X85" s="759"/>
      <c r="Y85" s="188"/>
      <c r="Z85" s="189"/>
      <c r="AA85" s="190"/>
      <c r="AB85" s="439" t="s">
        <v>11</v>
      </c>
      <c r="AC85" s="440"/>
      <c r="AD85" s="441"/>
      <c r="AE85" s="320" t="s">
        <v>307</v>
      </c>
      <c r="AF85" s="320"/>
      <c r="AG85" s="320"/>
      <c r="AH85" s="320"/>
      <c r="AI85" s="320" t="s">
        <v>329</v>
      </c>
      <c r="AJ85" s="320"/>
      <c r="AK85" s="320"/>
      <c r="AL85" s="320"/>
      <c r="AM85" s="320" t="s">
        <v>426</v>
      </c>
      <c r="AN85" s="320"/>
      <c r="AO85" s="320"/>
      <c r="AP85" s="320"/>
      <c r="AQ85" s="200" t="s">
        <v>183</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184</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78"/>
      <c r="R87" s="778"/>
      <c r="S87" s="778"/>
      <c r="T87" s="778"/>
      <c r="U87" s="778"/>
      <c r="V87" s="778"/>
      <c r="W87" s="778"/>
      <c r="X87" s="779"/>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0"/>
      <c r="Q88" s="780"/>
      <c r="R88" s="780"/>
      <c r="S88" s="780"/>
      <c r="T88" s="780"/>
      <c r="U88" s="780"/>
      <c r="V88" s="780"/>
      <c r="W88" s="780"/>
      <c r="X88" s="781"/>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2"/>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3" t="s">
        <v>60</v>
      </c>
      <c r="H90" s="758"/>
      <c r="I90" s="758"/>
      <c r="J90" s="758"/>
      <c r="K90" s="758"/>
      <c r="L90" s="758"/>
      <c r="M90" s="758"/>
      <c r="N90" s="758"/>
      <c r="O90" s="759"/>
      <c r="P90" s="757" t="s">
        <v>62</v>
      </c>
      <c r="Q90" s="758"/>
      <c r="R90" s="758"/>
      <c r="S90" s="758"/>
      <c r="T90" s="758"/>
      <c r="U90" s="758"/>
      <c r="V90" s="758"/>
      <c r="W90" s="758"/>
      <c r="X90" s="759"/>
      <c r="Y90" s="188"/>
      <c r="Z90" s="189"/>
      <c r="AA90" s="190"/>
      <c r="AB90" s="439" t="s">
        <v>11</v>
      </c>
      <c r="AC90" s="440"/>
      <c r="AD90" s="441"/>
      <c r="AE90" s="320" t="s">
        <v>307</v>
      </c>
      <c r="AF90" s="320"/>
      <c r="AG90" s="320"/>
      <c r="AH90" s="320"/>
      <c r="AI90" s="320" t="s">
        <v>329</v>
      </c>
      <c r="AJ90" s="320"/>
      <c r="AK90" s="320"/>
      <c r="AL90" s="320"/>
      <c r="AM90" s="320" t="s">
        <v>426</v>
      </c>
      <c r="AN90" s="320"/>
      <c r="AO90" s="320"/>
      <c r="AP90" s="320"/>
      <c r="AQ90" s="200" t="s">
        <v>183</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184</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8"/>
      <c r="R92" s="778"/>
      <c r="S92" s="778"/>
      <c r="T92" s="778"/>
      <c r="U92" s="778"/>
      <c r="V92" s="778"/>
      <c r="W92" s="778"/>
      <c r="X92" s="779"/>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0"/>
      <c r="Q93" s="780"/>
      <c r="R93" s="780"/>
      <c r="S93" s="780"/>
      <c r="T93" s="780"/>
      <c r="U93" s="780"/>
      <c r="V93" s="780"/>
      <c r="W93" s="780"/>
      <c r="X93" s="781"/>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2"/>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3" t="s">
        <v>60</v>
      </c>
      <c r="H95" s="758"/>
      <c r="I95" s="758"/>
      <c r="J95" s="758"/>
      <c r="K95" s="758"/>
      <c r="L95" s="758"/>
      <c r="M95" s="758"/>
      <c r="N95" s="758"/>
      <c r="O95" s="759"/>
      <c r="P95" s="757" t="s">
        <v>62</v>
      </c>
      <c r="Q95" s="758"/>
      <c r="R95" s="758"/>
      <c r="S95" s="758"/>
      <c r="T95" s="758"/>
      <c r="U95" s="758"/>
      <c r="V95" s="758"/>
      <c r="W95" s="758"/>
      <c r="X95" s="759"/>
      <c r="Y95" s="188"/>
      <c r="Z95" s="189"/>
      <c r="AA95" s="190"/>
      <c r="AB95" s="439" t="s">
        <v>11</v>
      </c>
      <c r="AC95" s="440"/>
      <c r="AD95" s="441"/>
      <c r="AE95" s="320" t="s">
        <v>307</v>
      </c>
      <c r="AF95" s="320"/>
      <c r="AG95" s="320"/>
      <c r="AH95" s="320"/>
      <c r="AI95" s="320" t="s">
        <v>329</v>
      </c>
      <c r="AJ95" s="320"/>
      <c r="AK95" s="320"/>
      <c r="AL95" s="320"/>
      <c r="AM95" s="320" t="s">
        <v>426</v>
      </c>
      <c r="AN95" s="320"/>
      <c r="AO95" s="320"/>
      <c r="AP95" s="320"/>
      <c r="AQ95" s="200" t="s">
        <v>183</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184</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8"/>
      <c r="R97" s="778"/>
      <c r="S97" s="778"/>
      <c r="T97" s="778"/>
      <c r="U97" s="778"/>
      <c r="V97" s="778"/>
      <c r="W97" s="778"/>
      <c r="X97" s="779"/>
      <c r="Y97" s="736" t="s">
        <v>61</v>
      </c>
      <c r="Z97" s="737"/>
      <c r="AA97" s="738"/>
      <c r="AB97" s="388"/>
      <c r="AC97" s="389"/>
      <c r="AD97" s="390"/>
      <c r="AE97" s="348"/>
      <c r="AF97" s="349"/>
      <c r="AG97" s="349"/>
      <c r="AH97" s="793"/>
      <c r="AI97" s="348"/>
      <c r="AJ97" s="349"/>
      <c r="AK97" s="349"/>
      <c r="AL97" s="79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0"/>
      <c r="Q98" s="780"/>
      <c r="R98" s="780"/>
      <c r="S98" s="780"/>
      <c r="T98" s="780"/>
      <c r="U98" s="780"/>
      <c r="V98" s="780"/>
      <c r="W98" s="780"/>
      <c r="X98" s="781"/>
      <c r="Y98" s="713" t="s">
        <v>53</v>
      </c>
      <c r="Z98" s="714"/>
      <c r="AA98" s="715"/>
      <c r="AB98" s="285"/>
      <c r="AC98" s="286"/>
      <c r="AD98" s="287"/>
      <c r="AE98" s="348"/>
      <c r="AF98" s="349"/>
      <c r="AG98" s="349"/>
      <c r="AH98" s="793"/>
      <c r="AI98" s="348"/>
      <c r="AJ98" s="349"/>
      <c r="AK98" s="349"/>
      <c r="AL98" s="79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7"/>
      <c r="C99" s="857"/>
      <c r="D99" s="857"/>
      <c r="E99" s="857"/>
      <c r="F99" s="858"/>
      <c r="G99" s="783"/>
      <c r="H99" s="233"/>
      <c r="I99" s="233"/>
      <c r="J99" s="233"/>
      <c r="K99" s="233"/>
      <c r="L99" s="233"/>
      <c r="M99" s="233"/>
      <c r="N99" s="233"/>
      <c r="O99" s="784"/>
      <c r="P99" s="820"/>
      <c r="Q99" s="820"/>
      <c r="R99" s="820"/>
      <c r="S99" s="820"/>
      <c r="T99" s="820"/>
      <c r="U99" s="820"/>
      <c r="V99" s="820"/>
      <c r="W99" s="820"/>
      <c r="X99" s="821"/>
      <c r="Y99" s="461" t="s">
        <v>13</v>
      </c>
      <c r="Z99" s="462"/>
      <c r="AA99" s="463"/>
      <c r="AB99" s="443" t="s">
        <v>14</v>
      </c>
      <c r="AC99" s="444"/>
      <c r="AD99" s="445"/>
      <c r="AE99" s="794"/>
      <c r="AF99" s="795"/>
      <c r="AG99" s="795"/>
      <c r="AH99" s="822"/>
      <c r="AI99" s="794"/>
      <c r="AJ99" s="795"/>
      <c r="AK99" s="795"/>
      <c r="AL99" s="822"/>
      <c r="AM99" s="794"/>
      <c r="AN99" s="795"/>
      <c r="AO99" s="795"/>
      <c r="AP99" s="795"/>
      <c r="AQ99" s="796"/>
      <c r="AR99" s="797"/>
      <c r="AS99" s="797"/>
      <c r="AT99" s="798"/>
      <c r="AU99" s="795"/>
      <c r="AV99" s="795"/>
      <c r="AW99" s="795"/>
      <c r="AX99" s="799"/>
      <c r="AY99">
        <f t="shared" si="12"/>
        <v>0</v>
      </c>
    </row>
    <row r="100" spans="1:60" ht="31.5" customHeight="1" x14ac:dyDescent="0.15">
      <c r="A100" s="809" t="s">
        <v>271</v>
      </c>
      <c r="B100" s="810"/>
      <c r="C100" s="810"/>
      <c r="D100" s="810"/>
      <c r="E100" s="810"/>
      <c r="F100" s="811"/>
      <c r="G100" s="812" t="s">
        <v>59</v>
      </c>
      <c r="H100" s="812"/>
      <c r="I100" s="812"/>
      <c r="J100" s="812"/>
      <c r="K100" s="812"/>
      <c r="L100" s="812"/>
      <c r="M100" s="812"/>
      <c r="N100" s="812"/>
      <c r="O100" s="812"/>
      <c r="P100" s="812"/>
      <c r="Q100" s="812"/>
      <c r="R100" s="812"/>
      <c r="S100" s="812"/>
      <c r="T100" s="812"/>
      <c r="U100" s="812"/>
      <c r="V100" s="812"/>
      <c r="W100" s="812"/>
      <c r="X100" s="813"/>
      <c r="Y100" s="446"/>
      <c r="Z100" s="447"/>
      <c r="AA100" s="448"/>
      <c r="AB100" s="834" t="s">
        <v>11</v>
      </c>
      <c r="AC100" s="834"/>
      <c r="AD100" s="834"/>
      <c r="AE100" s="800" t="s">
        <v>307</v>
      </c>
      <c r="AF100" s="801"/>
      <c r="AG100" s="801"/>
      <c r="AH100" s="802"/>
      <c r="AI100" s="800" t="s">
        <v>329</v>
      </c>
      <c r="AJ100" s="801"/>
      <c r="AK100" s="801"/>
      <c r="AL100" s="802"/>
      <c r="AM100" s="800" t="s">
        <v>426</v>
      </c>
      <c r="AN100" s="801"/>
      <c r="AO100" s="801"/>
      <c r="AP100" s="802"/>
      <c r="AQ100" s="903" t="s">
        <v>334</v>
      </c>
      <c r="AR100" s="904"/>
      <c r="AS100" s="904"/>
      <c r="AT100" s="905"/>
      <c r="AU100" s="903" t="s">
        <v>460</v>
      </c>
      <c r="AV100" s="904"/>
      <c r="AW100" s="904"/>
      <c r="AX100" s="906"/>
    </row>
    <row r="101" spans="1:60" ht="23.25" customHeight="1" x14ac:dyDescent="0.15">
      <c r="A101" s="472"/>
      <c r="B101" s="473"/>
      <c r="C101" s="473"/>
      <c r="D101" s="473"/>
      <c r="E101" s="473"/>
      <c r="F101" s="474"/>
      <c r="G101" s="176" t="s">
        <v>649</v>
      </c>
      <c r="H101" s="176"/>
      <c r="I101" s="176"/>
      <c r="J101" s="176"/>
      <c r="K101" s="176"/>
      <c r="L101" s="176"/>
      <c r="M101" s="176"/>
      <c r="N101" s="176"/>
      <c r="O101" s="176"/>
      <c r="P101" s="176"/>
      <c r="Q101" s="176"/>
      <c r="R101" s="176"/>
      <c r="S101" s="176"/>
      <c r="T101" s="176"/>
      <c r="U101" s="176"/>
      <c r="V101" s="176"/>
      <c r="W101" s="176"/>
      <c r="X101" s="218"/>
      <c r="Y101" s="792" t="s">
        <v>54</v>
      </c>
      <c r="Z101" s="699"/>
      <c r="AA101" s="700"/>
      <c r="AB101" s="532" t="s">
        <v>636</v>
      </c>
      <c r="AC101" s="532"/>
      <c r="AD101" s="532"/>
      <c r="AE101" s="343" t="s">
        <v>636</v>
      </c>
      <c r="AF101" s="343"/>
      <c r="AG101" s="343"/>
      <c r="AH101" s="343"/>
      <c r="AI101" s="343" t="s">
        <v>636</v>
      </c>
      <c r="AJ101" s="343"/>
      <c r="AK101" s="343"/>
      <c r="AL101" s="343"/>
      <c r="AM101" s="343" t="s">
        <v>636</v>
      </c>
      <c r="AN101" s="343"/>
      <c r="AO101" s="343"/>
      <c r="AP101" s="343"/>
      <c r="AQ101" s="343" t="s">
        <v>636</v>
      </c>
      <c r="AR101" s="343"/>
      <c r="AS101" s="343"/>
      <c r="AT101" s="343"/>
      <c r="AU101" s="348" t="s">
        <v>636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636</v>
      </c>
      <c r="AC102" s="532"/>
      <c r="AD102" s="532"/>
      <c r="AE102" s="343" t="s">
        <v>636</v>
      </c>
      <c r="AF102" s="343"/>
      <c r="AG102" s="343"/>
      <c r="AH102" s="343"/>
      <c r="AI102" s="343" t="s">
        <v>636</v>
      </c>
      <c r="AJ102" s="343"/>
      <c r="AK102" s="343"/>
      <c r="AL102" s="343"/>
      <c r="AM102" s="343" t="s">
        <v>636</v>
      </c>
      <c r="AN102" s="343"/>
      <c r="AO102" s="343"/>
      <c r="AP102" s="343"/>
      <c r="AQ102" s="343" t="s">
        <v>636</v>
      </c>
      <c r="AR102" s="343"/>
      <c r="AS102" s="343"/>
      <c r="AT102" s="343"/>
      <c r="AU102" s="356" t="s">
        <v>636</v>
      </c>
      <c r="AV102" s="357"/>
      <c r="AW102" s="357"/>
      <c r="AX102" s="907"/>
    </row>
    <row r="103" spans="1:60" ht="31.5" hidden="1" customHeight="1" x14ac:dyDescent="0.15">
      <c r="A103" s="469" t="s">
        <v>271</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271</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271</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271</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3"/>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307</v>
      </c>
      <c r="AF115" s="320"/>
      <c r="AG115" s="320"/>
      <c r="AH115" s="320"/>
      <c r="AI115" s="320" t="s">
        <v>329</v>
      </c>
      <c r="AJ115" s="320"/>
      <c r="AK115" s="320"/>
      <c r="AL115" s="320"/>
      <c r="AM115" s="320" t="s">
        <v>426</v>
      </c>
      <c r="AN115" s="320"/>
      <c r="AO115" s="320"/>
      <c r="AP115" s="320"/>
      <c r="AQ115" s="321" t="s">
        <v>461</v>
      </c>
      <c r="AR115" s="322"/>
      <c r="AS115" s="322"/>
      <c r="AT115" s="322"/>
      <c r="AU115" s="322"/>
      <c r="AV115" s="322"/>
      <c r="AW115" s="322"/>
      <c r="AX115" s="323"/>
    </row>
    <row r="116" spans="1:51" ht="27" customHeight="1" x14ac:dyDescent="0.15">
      <c r="A116" s="277"/>
      <c r="B116" s="278"/>
      <c r="C116" s="278"/>
      <c r="D116" s="278"/>
      <c r="E116" s="278"/>
      <c r="F116" s="279"/>
      <c r="G116" s="336" t="s">
        <v>636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636</v>
      </c>
      <c r="AC116" s="286"/>
      <c r="AD116" s="287"/>
      <c r="AE116" s="343" t="s">
        <v>636</v>
      </c>
      <c r="AF116" s="343"/>
      <c r="AG116" s="343"/>
      <c r="AH116" s="343"/>
      <c r="AI116" s="343" t="s">
        <v>636</v>
      </c>
      <c r="AJ116" s="343"/>
      <c r="AK116" s="343"/>
      <c r="AL116" s="343"/>
      <c r="AM116" s="343" t="s">
        <v>636</v>
      </c>
      <c r="AN116" s="343"/>
      <c r="AO116" s="343"/>
      <c r="AP116" s="343"/>
      <c r="AQ116" s="348" t="s">
        <v>636</v>
      </c>
      <c r="AR116" s="349"/>
      <c r="AS116" s="349"/>
      <c r="AT116" s="349"/>
      <c r="AU116" s="349"/>
      <c r="AV116" s="349"/>
      <c r="AW116" s="349"/>
      <c r="AX116" s="350"/>
    </row>
    <row r="117" spans="1:51" ht="27"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323</v>
      </c>
      <c r="AC117" s="328"/>
      <c r="AD117" s="329"/>
      <c r="AE117" s="291" t="s">
        <v>636</v>
      </c>
      <c r="AF117" s="291"/>
      <c r="AG117" s="291"/>
      <c r="AH117" s="291"/>
      <c r="AI117" s="291" t="s">
        <v>636</v>
      </c>
      <c r="AJ117" s="291"/>
      <c r="AK117" s="291"/>
      <c r="AL117" s="291"/>
      <c r="AM117" s="291" t="s">
        <v>636</v>
      </c>
      <c r="AN117" s="291"/>
      <c r="AO117" s="291"/>
      <c r="AP117" s="291"/>
      <c r="AQ117" s="291" t="s">
        <v>636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307</v>
      </c>
      <c r="AF118" s="320"/>
      <c r="AG118" s="320"/>
      <c r="AH118" s="320"/>
      <c r="AI118" s="320" t="s">
        <v>329</v>
      </c>
      <c r="AJ118" s="320"/>
      <c r="AK118" s="320"/>
      <c r="AL118" s="320"/>
      <c r="AM118" s="320" t="s">
        <v>426</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307</v>
      </c>
      <c r="AF121" s="320"/>
      <c r="AG121" s="320"/>
      <c r="AH121" s="320"/>
      <c r="AI121" s="320" t="s">
        <v>329</v>
      </c>
      <c r="AJ121" s="320"/>
      <c r="AK121" s="320"/>
      <c r="AL121" s="320"/>
      <c r="AM121" s="320" t="s">
        <v>426</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307</v>
      </c>
      <c r="AF124" s="320"/>
      <c r="AG124" s="320"/>
      <c r="AH124" s="320"/>
      <c r="AI124" s="320" t="s">
        <v>329</v>
      </c>
      <c r="AJ124" s="320"/>
      <c r="AK124" s="320"/>
      <c r="AL124" s="320"/>
      <c r="AM124" s="320" t="s">
        <v>426</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457</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0" t="s">
        <v>322</v>
      </c>
      <c r="B130" s="968"/>
      <c r="C130" s="967" t="s">
        <v>187</v>
      </c>
      <c r="D130" s="968"/>
      <c r="E130" s="293" t="s">
        <v>216</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1"/>
      <c r="B131" s="238"/>
      <c r="C131" s="237"/>
      <c r="D131" s="238"/>
      <c r="E131" s="224" t="s">
        <v>215</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1"/>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618</v>
      </c>
      <c r="AN132" s="184"/>
      <c r="AO132" s="184"/>
      <c r="AP132" s="185"/>
      <c r="AQ132" s="252" t="s">
        <v>183</v>
      </c>
      <c r="AR132" s="253"/>
      <c r="AS132" s="253"/>
      <c r="AT132" s="254"/>
      <c r="AU132" s="264" t="s">
        <v>199</v>
      </c>
      <c r="AV132" s="264"/>
      <c r="AW132" s="264"/>
      <c r="AX132" s="265"/>
      <c r="AY132">
        <f>COUNTA($G$134)</f>
        <v>1</v>
      </c>
    </row>
    <row r="133" spans="1:51" ht="18.75" customHeight="1" x14ac:dyDescent="0.15">
      <c r="A133" s="97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184</v>
      </c>
      <c r="AT133" s="187"/>
      <c r="AU133" s="163" t="s">
        <v>636</v>
      </c>
      <c r="AV133" s="163"/>
      <c r="AW133" s="164" t="s">
        <v>175</v>
      </c>
      <c r="AX133" s="165"/>
      <c r="AY133">
        <f>$AY$132</f>
        <v>1</v>
      </c>
    </row>
    <row r="134" spans="1:51" ht="30" customHeight="1" x14ac:dyDescent="0.15">
      <c r="A134" s="971"/>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636</v>
      </c>
      <c r="AC134" s="209"/>
      <c r="AD134" s="209"/>
      <c r="AE134" s="251" t="s">
        <v>636</v>
      </c>
      <c r="AF134" s="152"/>
      <c r="AG134" s="152"/>
      <c r="AH134" s="152"/>
      <c r="AI134" s="251" t="s">
        <v>636</v>
      </c>
      <c r="AJ134" s="152"/>
      <c r="AK134" s="152"/>
      <c r="AL134" s="152"/>
      <c r="AM134" s="251" t="s">
        <v>636</v>
      </c>
      <c r="AN134" s="152"/>
      <c r="AO134" s="152"/>
      <c r="AP134" s="152"/>
      <c r="AQ134" s="251" t="s">
        <v>636</v>
      </c>
      <c r="AR134" s="152"/>
      <c r="AS134" s="152"/>
      <c r="AT134" s="152"/>
      <c r="AU134" s="251" t="s">
        <v>636</v>
      </c>
      <c r="AV134" s="152"/>
      <c r="AW134" s="152"/>
      <c r="AX134" s="193"/>
      <c r="AY134">
        <f t="shared" ref="AY134:AY135" si="13">$AY$132</f>
        <v>1</v>
      </c>
    </row>
    <row r="135" spans="1:51" ht="30" customHeight="1" x14ac:dyDescent="0.15">
      <c r="A135" s="97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636</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71"/>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618</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7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7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1"/>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618</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7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7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1"/>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618</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7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7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1"/>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618</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7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7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1"/>
      <c r="B152" s="238"/>
      <c r="C152" s="237"/>
      <c r="D152" s="238"/>
      <c r="E152" s="237"/>
      <c r="F152" s="299"/>
      <c r="G152" s="257" t="s">
        <v>200</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9"/>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1"/>
      <c r="B159" s="238"/>
      <c r="C159" s="237"/>
      <c r="D159" s="238"/>
      <c r="E159" s="237"/>
      <c r="F159" s="299"/>
      <c r="G159" s="257" t="s">
        <v>200</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9"/>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1"/>
      <c r="B166" s="238"/>
      <c r="C166" s="237"/>
      <c r="D166" s="238"/>
      <c r="E166" s="237"/>
      <c r="F166" s="299"/>
      <c r="G166" s="257" t="s">
        <v>200</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9"/>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1"/>
      <c r="B173" s="238"/>
      <c r="C173" s="237"/>
      <c r="D173" s="238"/>
      <c r="E173" s="237"/>
      <c r="F173" s="299"/>
      <c r="G173" s="257" t="s">
        <v>200</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9"/>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1"/>
      <c r="B180" s="238"/>
      <c r="C180" s="237"/>
      <c r="D180" s="238"/>
      <c r="E180" s="237"/>
      <c r="F180" s="299"/>
      <c r="G180" s="257" t="s">
        <v>200</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9"/>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1"/>
      <c r="B187" s="238"/>
      <c r="C187" s="237"/>
      <c r="D187" s="238"/>
      <c r="E187" s="172" t="s">
        <v>219</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1"/>
      <c r="B188" s="238"/>
      <c r="C188" s="237"/>
      <c r="D188" s="238"/>
      <c r="E188" s="175" t="s">
        <v>647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1"/>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1"/>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1"/>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618</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7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7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1"/>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618</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7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7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1"/>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618</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7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7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1"/>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618</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7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7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1"/>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618</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7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7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1"/>
      <c r="B212" s="238"/>
      <c r="C212" s="237"/>
      <c r="D212" s="238"/>
      <c r="E212" s="237"/>
      <c r="F212" s="299"/>
      <c r="G212" s="257" t="s">
        <v>200</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1"/>
      <c r="B214" s="238"/>
      <c r="C214" s="237"/>
      <c r="D214" s="238"/>
      <c r="E214" s="237"/>
      <c r="F214" s="299"/>
      <c r="G214" s="217"/>
      <c r="H214" s="176"/>
      <c r="I214" s="176"/>
      <c r="J214" s="176"/>
      <c r="K214" s="176"/>
      <c r="L214" s="176"/>
      <c r="M214" s="176"/>
      <c r="N214" s="176"/>
      <c r="O214" s="176"/>
      <c r="P214" s="218"/>
      <c r="Q214" s="958"/>
      <c r="R214" s="959"/>
      <c r="S214" s="959"/>
      <c r="T214" s="959"/>
      <c r="U214" s="959"/>
      <c r="V214" s="959"/>
      <c r="W214" s="959"/>
      <c r="X214" s="959"/>
      <c r="Y214" s="959"/>
      <c r="Z214" s="959"/>
      <c r="AA214" s="96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1"/>
      <c r="B215" s="238"/>
      <c r="C215" s="237"/>
      <c r="D215" s="238"/>
      <c r="E215" s="237"/>
      <c r="F215" s="299"/>
      <c r="G215" s="219"/>
      <c r="H215" s="220"/>
      <c r="I215" s="220"/>
      <c r="J215" s="220"/>
      <c r="K215" s="220"/>
      <c r="L215" s="220"/>
      <c r="M215" s="220"/>
      <c r="N215" s="220"/>
      <c r="O215" s="220"/>
      <c r="P215" s="221"/>
      <c r="Q215" s="961"/>
      <c r="R215" s="962"/>
      <c r="S215" s="962"/>
      <c r="T215" s="962"/>
      <c r="U215" s="962"/>
      <c r="V215" s="962"/>
      <c r="W215" s="962"/>
      <c r="X215" s="962"/>
      <c r="Y215" s="962"/>
      <c r="Z215" s="962"/>
      <c r="AA215" s="96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1"/>
      <c r="B216" s="238"/>
      <c r="C216" s="237"/>
      <c r="D216" s="238"/>
      <c r="E216" s="237"/>
      <c r="F216" s="299"/>
      <c r="G216" s="219"/>
      <c r="H216" s="220"/>
      <c r="I216" s="220"/>
      <c r="J216" s="220"/>
      <c r="K216" s="220"/>
      <c r="L216" s="220"/>
      <c r="M216" s="220"/>
      <c r="N216" s="220"/>
      <c r="O216" s="220"/>
      <c r="P216" s="221"/>
      <c r="Q216" s="961"/>
      <c r="R216" s="962"/>
      <c r="S216" s="962"/>
      <c r="T216" s="962"/>
      <c r="U216" s="962"/>
      <c r="V216" s="962"/>
      <c r="W216" s="962"/>
      <c r="X216" s="962"/>
      <c r="Y216" s="962"/>
      <c r="Z216" s="962"/>
      <c r="AA216" s="963"/>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1"/>
      <c r="B217" s="238"/>
      <c r="C217" s="237"/>
      <c r="D217" s="238"/>
      <c r="E217" s="237"/>
      <c r="F217" s="299"/>
      <c r="G217" s="219"/>
      <c r="H217" s="220"/>
      <c r="I217" s="220"/>
      <c r="J217" s="220"/>
      <c r="K217" s="220"/>
      <c r="L217" s="220"/>
      <c r="M217" s="220"/>
      <c r="N217" s="220"/>
      <c r="O217" s="220"/>
      <c r="P217" s="221"/>
      <c r="Q217" s="961"/>
      <c r="R217" s="962"/>
      <c r="S217" s="962"/>
      <c r="T217" s="962"/>
      <c r="U217" s="962"/>
      <c r="V217" s="962"/>
      <c r="W217" s="962"/>
      <c r="X217" s="962"/>
      <c r="Y217" s="962"/>
      <c r="Z217" s="962"/>
      <c r="AA217" s="96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1"/>
      <c r="B218" s="238"/>
      <c r="C218" s="237"/>
      <c r="D218" s="238"/>
      <c r="E218" s="237"/>
      <c r="F218" s="299"/>
      <c r="G218" s="222"/>
      <c r="H218" s="179"/>
      <c r="I218" s="179"/>
      <c r="J218" s="179"/>
      <c r="K218" s="179"/>
      <c r="L218" s="179"/>
      <c r="M218" s="179"/>
      <c r="N218" s="179"/>
      <c r="O218" s="179"/>
      <c r="P218" s="223"/>
      <c r="Q218" s="964"/>
      <c r="R218" s="965"/>
      <c r="S218" s="965"/>
      <c r="T218" s="965"/>
      <c r="U218" s="965"/>
      <c r="V218" s="965"/>
      <c r="W218" s="965"/>
      <c r="X218" s="965"/>
      <c r="Y218" s="965"/>
      <c r="Z218" s="965"/>
      <c r="AA218" s="96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1"/>
      <c r="B219" s="238"/>
      <c r="C219" s="237"/>
      <c r="D219" s="238"/>
      <c r="E219" s="237"/>
      <c r="F219" s="299"/>
      <c r="G219" s="257" t="s">
        <v>200</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1"/>
      <c r="B221" s="238"/>
      <c r="C221" s="237"/>
      <c r="D221" s="238"/>
      <c r="E221" s="237"/>
      <c r="F221" s="299"/>
      <c r="G221" s="217"/>
      <c r="H221" s="176"/>
      <c r="I221" s="176"/>
      <c r="J221" s="176"/>
      <c r="K221" s="176"/>
      <c r="L221" s="176"/>
      <c r="M221" s="176"/>
      <c r="N221" s="176"/>
      <c r="O221" s="176"/>
      <c r="P221" s="218"/>
      <c r="Q221" s="958"/>
      <c r="R221" s="959"/>
      <c r="S221" s="959"/>
      <c r="T221" s="959"/>
      <c r="U221" s="959"/>
      <c r="V221" s="959"/>
      <c r="W221" s="959"/>
      <c r="X221" s="959"/>
      <c r="Y221" s="959"/>
      <c r="Z221" s="959"/>
      <c r="AA221" s="96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1"/>
      <c r="B222" s="238"/>
      <c r="C222" s="237"/>
      <c r="D222" s="238"/>
      <c r="E222" s="237"/>
      <c r="F222" s="299"/>
      <c r="G222" s="219"/>
      <c r="H222" s="220"/>
      <c r="I222" s="220"/>
      <c r="J222" s="220"/>
      <c r="K222" s="220"/>
      <c r="L222" s="220"/>
      <c r="M222" s="220"/>
      <c r="N222" s="220"/>
      <c r="O222" s="220"/>
      <c r="P222" s="221"/>
      <c r="Q222" s="961"/>
      <c r="R222" s="962"/>
      <c r="S222" s="962"/>
      <c r="T222" s="962"/>
      <c r="U222" s="962"/>
      <c r="V222" s="962"/>
      <c r="W222" s="962"/>
      <c r="X222" s="962"/>
      <c r="Y222" s="962"/>
      <c r="Z222" s="962"/>
      <c r="AA222" s="96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1"/>
      <c r="B223" s="238"/>
      <c r="C223" s="237"/>
      <c r="D223" s="238"/>
      <c r="E223" s="237"/>
      <c r="F223" s="299"/>
      <c r="G223" s="219"/>
      <c r="H223" s="220"/>
      <c r="I223" s="220"/>
      <c r="J223" s="220"/>
      <c r="K223" s="220"/>
      <c r="L223" s="220"/>
      <c r="M223" s="220"/>
      <c r="N223" s="220"/>
      <c r="O223" s="220"/>
      <c r="P223" s="221"/>
      <c r="Q223" s="961"/>
      <c r="R223" s="962"/>
      <c r="S223" s="962"/>
      <c r="T223" s="962"/>
      <c r="U223" s="962"/>
      <c r="V223" s="962"/>
      <c r="W223" s="962"/>
      <c r="X223" s="962"/>
      <c r="Y223" s="962"/>
      <c r="Z223" s="962"/>
      <c r="AA223" s="963"/>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1"/>
      <c r="B224" s="238"/>
      <c r="C224" s="237"/>
      <c r="D224" s="238"/>
      <c r="E224" s="237"/>
      <c r="F224" s="299"/>
      <c r="G224" s="219"/>
      <c r="H224" s="220"/>
      <c r="I224" s="220"/>
      <c r="J224" s="220"/>
      <c r="K224" s="220"/>
      <c r="L224" s="220"/>
      <c r="M224" s="220"/>
      <c r="N224" s="220"/>
      <c r="O224" s="220"/>
      <c r="P224" s="221"/>
      <c r="Q224" s="961"/>
      <c r="R224" s="962"/>
      <c r="S224" s="962"/>
      <c r="T224" s="962"/>
      <c r="U224" s="962"/>
      <c r="V224" s="962"/>
      <c r="W224" s="962"/>
      <c r="X224" s="962"/>
      <c r="Y224" s="962"/>
      <c r="Z224" s="962"/>
      <c r="AA224" s="96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1"/>
      <c r="B225" s="238"/>
      <c r="C225" s="237"/>
      <c r="D225" s="238"/>
      <c r="E225" s="237"/>
      <c r="F225" s="299"/>
      <c r="G225" s="222"/>
      <c r="H225" s="179"/>
      <c r="I225" s="179"/>
      <c r="J225" s="179"/>
      <c r="K225" s="179"/>
      <c r="L225" s="179"/>
      <c r="M225" s="179"/>
      <c r="N225" s="179"/>
      <c r="O225" s="179"/>
      <c r="P225" s="223"/>
      <c r="Q225" s="964"/>
      <c r="R225" s="965"/>
      <c r="S225" s="965"/>
      <c r="T225" s="965"/>
      <c r="U225" s="965"/>
      <c r="V225" s="965"/>
      <c r="W225" s="965"/>
      <c r="X225" s="965"/>
      <c r="Y225" s="965"/>
      <c r="Z225" s="965"/>
      <c r="AA225" s="96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1"/>
      <c r="B226" s="238"/>
      <c r="C226" s="237"/>
      <c r="D226" s="238"/>
      <c r="E226" s="237"/>
      <c r="F226" s="299"/>
      <c r="G226" s="257" t="s">
        <v>200</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1"/>
      <c r="B228" s="238"/>
      <c r="C228" s="237"/>
      <c r="D228" s="238"/>
      <c r="E228" s="237"/>
      <c r="F228" s="299"/>
      <c r="G228" s="217"/>
      <c r="H228" s="176"/>
      <c r="I228" s="176"/>
      <c r="J228" s="176"/>
      <c r="K228" s="176"/>
      <c r="L228" s="176"/>
      <c r="M228" s="176"/>
      <c r="N228" s="176"/>
      <c r="O228" s="176"/>
      <c r="P228" s="218"/>
      <c r="Q228" s="958"/>
      <c r="R228" s="959"/>
      <c r="S228" s="959"/>
      <c r="T228" s="959"/>
      <c r="U228" s="959"/>
      <c r="V228" s="959"/>
      <c r="W228" s="959"/>
      <c r="X228" s="959"/>
      <c r="Y228" s="959"/>
      <c r="Z228" s="959"/>
      <c r="AA228" s="96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1"/>
      <c r="B229" s="238"/>
      <c r="C229" s="237"/>
      <c r="D229" s="238"/>
      <c r="E229" s="237"/>
      <c r="F229" s="299"/>
      <c r="G229" s="219"/>
      <c r="H229" s="220"/>
      <c r="I229" s="220"/>
      <c r="J229" s="220"/>
      <c r="K229" s="220"/>
      <c r="L229" s="220"/>
      <c r="M229" s="220"/>
      <c r="N229" s="220"/>
      <c r="O229" s="220"/>
      <c r="P229" s="221"/>
      <c r="Q229" s="961"/>
      <c r="R229" s="962"/>
      <c r="S229" s="962"/>
      <c r="T229" s="962"/>
      <c r="U229" s="962"/>
      <c r="V229" s="962"/>
      <c r="W229" s="962"/>
      <c r="X229" s="962"/>
      <c r="Y229" s="962"/>
      <c r="Z229" s="962"/>
      <c r="AA229" s="96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1"/>
      <c r="B230" s="238"/>
      <c r="C230" s="237"/>
      <c r="D230" s="238"/>
      <c r="E230" s="237"/>
      <c r="F230" s="299"/>
      <c r="G230" s="219"/>
      <c r="H230" s="220"/>
      <c r="I230" s="220"/>
      <c r="J230" s="220"/>
      <c r="K230" s="220"/>
      <c r="L230" s="220"/>
      <c r="M230" s="220"/>
      <c r="N230" s="220"/>
      <c r="O230" s="220"/>
      <c r="P230" s="221"/>
      <c r="Q230" s="961"/>
      <c r="R230" s="962"/>
      <c r="S230" s="962"/>
      <c r="T230" s="962"/>
      <c r="U230" s="962"/>
      <c r="V230" s="962"/>
      <c r="W230" s="962"/>
      <c r="X230" s="962"/>
      <c r="Y230" s="962"/>
      <c r="Z230" s="962"/>
      <c r="AA230" s="963"/>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1"/>
      <c r="B231" s="238"/>
      <c r="C231" s="237"/>
      <c r="D231" s="238"/>
      <c r="E231" s="237"/>
      <c r="F231" s="299"/>
      <c r="G231" s="219"/>
      <c r="H231" s="220"/>
      <c r="I231" s="220"/>
      <c r="J231" s="220"/>
      <c r="K231" s="220"/>
      <c r="L231" s="220"/>
      <c r="M231" s="220"/>
      <c r="N231" s="220"/>
      <c r="O231" s="220"/>
      <c r="P231" s="221"/>
      <c r="Q231" s="961"/>
      <c r="R231" s="962"/>
      <c r="S231" s="962"/>
      <c r="T231" s="962"/>
      <c r="U231" s="962"/>
      <c r="V231" s="962"/>
      <c r="W231" s="962"/>
      <c r="X231" s="962"/>
      <c r="Y231" s="962"/>
      <c r="Z231" s="962"/>
      <c r="AA231" s="96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1"/>
      <c r="B232" s="238"/>
      <c r="C232" s="237"/>
      <c r="D232" s="238"/>
      <c r="E232" s="237"/>
      <c r="F232" s="299"/>
      <c r="G232" s="222"/>
      <c r="H232" s="179"/>
      <c r="I232" s="179"/>
      <c r="J232" s="179"/>
      <c r="K232" s="179"/>
      <c r="L232" s="179"/>
      <c r="M232" s="179"/>
      <c r="N232" s="179"/>
      <c r="O232" s="179"/>
      <c r="P232" s="223"/>
      <c r="Q232" s="964"/>
      <c r="R232" s="965"/>
      <c r="S232" s="965"/>
      <c r="T232" s="965"/>
      <c r="U232" s="965"/>
      <c r="V232" s="965"/>
      <c r="W232" s="965"/>
      <c r="X232" s="965"/>
      <c r="Y232" s="965"/>
      <c r="Z232" s="965"/>
      <c r="AA232" s="96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1"/>
      <c r="B233" s="238"/>
      <c r="C233" s="237"/>
      <c r="D233" s="238"/>
      <c r="E233" s="237"/>
      <c r="F233" s="299"/>
      <c r="G233" s="257" t="s">
        <v>200</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1"/>
      <c r="B235" s="238"/>
      <c r="C235" s="237"/>
      <c r="D235" s="238"/>
      <c r="E235" s="237"/>
      <c r="F235" s="299"/>
      <c r="G235" s="217"/>
      <c r="H235" s="176"/>
      <c r="I235" s="176"/>
      <c r="J235" s="176"/>
      <c r="K235" s="176"/>
      <c r="L235" s="176"/>
      <c r="M235" s="176"/>
      <c r="N235" s="176"/>
      <c r="O235" s="176"/>
      <c r="P235" s="218"/>
      <c r="Q235" s="958"/>
      <c r="R235" s="959"/>
      <c r="S235" s="959"/>
      <c r="T235" s="959"/>
      <c r="U235" s="959"/>
      <c r="V235" s="959"/>
      <c r="W235" s="959"/>
      <c r="X235" s="959"/>
      <c r="Y235" s="959"/>
      <c r="Z235" s="959"/>
      <c r="AA235" s="96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1"/>
      <c r="B236" s="238"/>
      <c r="C236" s="237"/>
      <c r="D236" s="238"/>
      <c r="E236" s="237"/>
      <c r="F236" s="299"/>
      <c r="G236" s="219"/>
      <c r="H236" s="220"/>
      <c r="I236" s="220"/>
      <c r="J236" s="220"/>
      <c r="K236" s="220"/>
      <c r="L236" s="220"/>
      <c r="M236" s="220"/>
      <c r="N236" s="220"/>
      <c r="O236" s="220"/>
      <c r="P236" s="221"/>
      <c r="Q236" s="961"/>
      <c r="R236" s="962"/>
      <c r="S236" s="962"/>
      <c r="T236" s="962"/>
      <c r="U236" s="962"/>
      <c r="V236" s="962"/>
      <c r="W236" s="962"/>
      <c r="X236" s="962"/>
      <c r="Y236" s="962"/>
      <c r="Z236" s="962"/>
      <c r="AA236" s="96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1"/>
      <c r="B237" s="238"/>
      <c r="C237" s="237"/>
      <c r="D237" s="238"/>
      <c r="E237" s="237"/>
      <c r="F237" s="299"/>
      <c r="G237" s="219"/>
      <c r="H237" s="220"/>
      <c r="I237" s="220"/>
      <c r="J237" s="220"/>
      <c r="K237" s="220"/>
      <c r="L237" s="220"/>
      <c r="M237" s="220"/>
      <c r="N237" s="220"/>
      <c r="O237" s="220"/>
      <c r="P237" s="221"/>
      <c r="Q237" s="961"/>
      <c r="R237" s="962"/>
      <c r="S237" s="962"/>
      <c r="T237" s="962"/>
      <c r="U237" s="962"/>
      <c r="V237" s="962"/>
      <c r="W237" s="962"/>
      <c r="X237" s="962"/>
      <c r="Y237" s="962"/>
      <c r="Z237" s="962"/>
      <c r="AA237" s="963"/>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1"/>
      <c r="B238" s="238"/>
      <c r="C238" s="237"/>
      <c r="D238" s="238"/>
      <c r="E238" s="237"/>
      <c r="F238" s="299"/>
      <c r="G238" s="219"/>
      <c r="H238" s="220"/>
      <c r="I238" s="220"/>
      <c r="J238" s="220"/>
      <c r="K238" s="220"/>
      <c r="L238" s="220"/>
      <c r="M238" s="220"/>
      <c r="N238" s="220"/>
      <c r="O238" s="220"/>
      <c r="P238" s="221"/>
      <c r="Q238" s="961"/>
      <c r="R238" s="962"/>
      <c r="S238" s="962"/>
      <c r="T238" s="962"/>
      <c r="U238" s="962"/>
      <c r="V238" s="962"/>
      <c r="W238" s="962"/>
      <c r="X238" s="962"/>
      <c r="Y238" s="962"/>
      <c r="Z238" s="962"/>
      <c r="AA238" s="96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1"/>
      <c r="B239" s="238"/>
      <c r="C239" s="237"/>
      <c r="D239" s="238"/>
      <c r="E239" s="237"/>
      <c r="F239" s="299"/>
      <c r="G239" s="222"/>
      <c r="H239" s="179"/>
      <c r="I239" s="179"/>
      <c r="J239" s="179"/>
      <c r="K239" s="179"/>
      <c r="L239" s="179"/>
      <c r="M239" s="179"/>
      <c r="N239" s="179"/>
      <c r="O239" s="179"/>
      <c r="P239" s="223"/>
      <c r="Q239" s="964"/>
      <c r="R239" s="965"/>
      <c r="S239" s="965"/>
      <c r="T239" s="965"/>
      <c r="U239" s="965"/>
      <c r="V239" s="965"/>
      <c r="W239" s="965"/>
      <c r="X239" s="965"/>
      <c r="Y239" s="965"/>
      <c r="Z239" s="965"/>
      <c r="AA239" s="96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1"/>
      <c r="B240" s="238"/>
      <c r="C240" s="237"/>
      <c r="D240" s="238"/>
      <c r="E240" s="237"/>
      <c r="F240" s="299"/>
      <c r="G240" s="257" t="s">
        <v>200</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1"/>
      <c r="B242" s="238"/>
      <c r="C242" s="237"/>
      <c r="D242" s="238"/>
      <c r="E242" s="237"/>
      <c r="F242" s="299"/>
      <c r="G242" s="217"/>
      <c r="H242" s="176"/>
      <c r="I242" s="176"/>
      <c r="J242" s="176"/>
      <c r="K242" s="176"/>
      <c r="L242" s="176"/>
      <c r="M242" s="176"/>
      <c r="N242" s="176"/>
      <c r="O242" s="176"/>
      <c r="P242" s="218"/>
      <c r="Q242" s="958"/>
      <c r="R242" s="959"/>
      <c r="S242" s="959"/>
      <c r="T242" s="959"/>
      <c r="U242" s="959"/>
      <c r="V242" s="959"/>
      <c r="W242" s="959"/>
      <c r="X242" s="959"/>
      <c r="Y242" s="959"/>
      <c r="Z242" s="959"/>
      <c r="AA242" s="96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1"/>
      <c r="B243" s="238"/>
      <c r="C243" s="237"/>
      <c r="D243" s="238"/>
      <c r="E243" s="237"/>
      <c r="F243" s="299"/>
      <c r="G243" s="219"/>
      <c r="H243" s="220"/>
      <c r="I243" s="220"/>
      <c r="J243" s="220"/>
      <c r="K243" s="220"/>
      <c r="L243" s="220"/>
      <c r="M243" s="220"/>
      <c r="N243" s="220"/>
      <c r="O243" s="220"/>
      <c r="P243" s="221"/>
      <c r="Q243" s="961"/>
      <c r="R243" s="962"/>
      <c r="S243" s="962"/>
      <c r="T243" s="962"/>
      <c r="U243" s="962"/>
      <c r="V243" s="962"/>
      <c r="W243" s="962"/>
      <c r="X243" s="962"/>
      <c r="Y243" s="962"/>
      <c r="Z243" s="962"/>
      <c r="AA243" s="96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1"/>
      <c r="B244" s="238"/>
      <c r="C244" s="237"/>
      <c r="D244" s="238"/>
      <c r="E244" s="237"/>
      <c r="F244" s="299"/>
      <c r="G244" s="219"/>
      <c r="H244" s="220"/>
      <c r="I244" s="220"/>
      <c r="J244" s="220"/>
      <c r="K244" s="220"/>
      <c r="L244" s="220"/>
      <c r="M244" s="220"/>
      <c r="N244" s="220"/>
      <c r="O244" s="220"/>
      <c r="P244" s="221"/>
      <c r="Q244" s="961"/>
      <c r="R244" s="962"/>
      <c r="S244" s="962"/>
      <c r="T244" s="962"/>
      <c r="U244" s="962"/>
      <c r="V244" s="962"/>
      <c r="W244" s="962"/>
      <c r="X244" s="962"/>
      <c r="Y244" s="962"/>
      <c r="Z244" s="962"/>
      <c r="AA244" s="963"/>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1"/>
      <c r="B245" s="238"/>
      <c r="C245" s="237"/>
      <c r="D245" s="238"/>
      <c r="E245" s="237"/>
      <c r="F245" s="299"/>
      <c r="G245" s="219"/>
      <c r="H245" s="220"/>
      <c r="I245" s="220"/>
      <c r="J245" s="220"/>
      <c r="K245" s="220"/>
      <c r="L245" s="220"/>
      <c r="M245" s="220"/>
      <c r="N245" s="220"/>
      <c r="O245" s="220"/>
      <c r="P245" s="221"/>
      <c r="Q245" s="961"/>
      <c r="R245" s="962"/>
      <c r="S245" s="962"/>
      <c r="T245" s="962"/>
      <c r="U245" s="962"/>
      <c r="V245" s="962"/>
      <c r="W245" s="962"/>
      <c r="X245" s="962"/>
      <c r="Y245" s="962"/>
      <c r="Z245" s="962"/>
      <c r="AA245" s="96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1"/>
      <c r="B246" s="238"/>
      <c r="C246" s="237"/>
      <c r="D246" s="238"/>
      <c r="E246" s="300"/>
      <c r="F246" s="301"/>
      <c r="G246" s="222"/>
      <c r="H246" s="179"/>
      <c r="I246" s="179"/>
      <c r="J246" s="179"/>
      <c r="K246" s="179"/>
      <c r="L246" s="179"/>
      <c r="M246" s="179"/>
      <c r="N246" s="179"/>
      <c r="O246" s="179"/>
      <c r="P246" s="223"/>
      <c r="Q246" s="964"/>
      <c r="R246" s="965"/>
      <c r="S246" s="965"/>
      <c r="T246" s="965"/>
      <c r="U246" s="965"/>
      <c r="V246" s="965"/>
      <c r="W246" s="965"/>
      <c r="X246" s="965"/>
      <c r="Y246" s="965"/>
      <c r="Z246" s="965"/>
      <c r="AA246" s="96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1"/>
      <c r="B247" s="238"/>
      <c r="C247" s="237"/>
      <c r="D247" s="238"/>
      <c r="E247" s="172" t="s">
        <v>219</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1"/>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1"/>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1"/>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618</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7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7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1"/>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618</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7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7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1"/>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618</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7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7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1"/>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618</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7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7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1"/>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618</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7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7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1"/>
      <c r="B272" s="238"/>
      <c r="C272" s="237"/>
      <c r="D272" s="238"/>
      <c r="E272" s="237"/>
      <c r="F272" s="299"/>
      <c r="G272" s="257" t="s">
        <v>200</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1"/>
      <c r="B274" s="238"/>
      <c r="C274" s="237"/>
      <c r="D274" s="238"/>
      <c r="E274" s="237"/>
      <c r="F274" s="299"/>
      <c r="G274" s="217"/>
      <c r="H274" s="176"/>
      <c r="I274" s="176"/>
      <c r="J274" s="176"/>
      <c r="K274" s="176"/>
      <c r="L274" s="176"/>
      <c r="M274" s="176"/>
      <c r="N274" s="176"/>
      <c r="O274" s="176"/>
      <c r="P274" s="218"/>
      <c r="Q274" s="958"/>
      <c r="R274" s="959"/>
      <c r="S274" s="959"/>
      <c r="T274" s="959"/>
      <c r="U274" s="959"/>
      <c r="V274" s="959"/>
      <c r="W274" s="959"/>
      <c r="X274" s="959"/>
      <c r="Y274" s="959"/>
      <c r="Z274" s="959"/>
      <c r="AA274" s="96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1"/>
      <c r="B275" s="238"/>
      <c r="C275" s="237"/>
      <c r="D275" s="238"/>
      <c r="E275" s="237"/>
      <c r="F275" s="299"/>
      <c r="G275" s="219"/>
      <c r="H275" s="220"/>
      <c r="I275" s="220"/>
      <c r="J275" s="220"/>
      <c r="K275" s="220"/>
      <c r="L275" s="220"/>
      <c r="M275" s="220"/>
      <c r="N275" s="220"/>
      <c r="O275" s="220"/>
      <c r="P275" s="221"/>
      <c r="Q275" s="961"/>
      <c r="R275" s="962"/>
      <c r="S275" s="962"/>
      <c r="T275" s="962"/>
      <c r="U275" s="962"/>
      <c r="V275" s="962"/>
      <c r="W275" s="962"/>
      <c r="X275" s="962"/>
      <c r="Y275" s="962"/>
      <c r="Z275" s="962"/>
      <c r="AA275" s="96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1"/>
      <c r="B276" s="238"/>
      <c r="C276" s="237"/>
      <c r="D276" s="238"/>
      <c r="E276" s="237"/>
      <c r="F276" s="299"/>
      <c r="G276" s="219"/>
      <c r="H276" s="220"/>
      <c r="I276" s="220"/>
      <c r="J276" s="220"/>
      <c r="K276" s="220"/>
      <c r="L276" s="220"/>
      <c r="M276" s="220"/>
      <c r="N276" s="220"/>
      <c r="O276" s="220"/>
      <c r="P276" s="221"/>
      <c r="Q276" s="961"/>
      <c r="R276" s="962"/>
      <c r="S276" s="962"/>
      <c r="T276" s="962"/>
      <c r="U276" s="962"/>
      <c r="V276" s="962"/>
      <c r="W276" s="962"/>
      <c r="X276" s="962"/>
      <c r="Y276" s="962"/>
      <c r="Z276" s="962"/>
      <c r="AA276" s="963"/>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1"/>
      <c r="B277" s="238"/>
      <c r="C277" s="237"/>
      <c r="D277" s="238"/>
      <c r="E277" s="237"/>
      <c r="F277" s="299"/>
      <c r="G277" s="219"/>
      <c r="H277" s="220"/>
      <c r="I277" s="220"/>
      <c r="J277" s="220"/>
      <c r="K277" s="220"/>
      <c r="L277" s="220"/>
      <c r="M277" s="220"/>
      <c r="N277" s="220"/>
      <c r="O277" s="220"/>
      <c r="P277" s="221"/>
      <c r="Q277" s="961"/>
      <c r="R277" s="962"/>
      <c r="S277" s="962"/>
      <c r="T277" s="962"/>
      <c r="U277" s="962"/>
      <c r="V277" s="962"/>
      <c r="W277" s="962"/>
      <c r="X277" s="962"/>
      <c r="Y277" s="962"/>
      <c r="Z277" s="962"/>
      <c r="AA277" s="96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1"/>
      <c r="B278" s="238"/>
      <c r="C278" s="237"/>
      <c r="D278" s="238"/>
      <c r="E278" s="237"/>
      <c r="F278" s="299"/>
      <c r="G278" s="222"/>
      <c r="H278" s="179"/>
      <c r="I278" s="179"/>
      <c r="J278" s="179"/>
      <c r="K278" s="179"/>
      <c r="L278" s="179"/>
      <c r="M278" s="179"/>
      <c r="N278" s="179"/>
      <c r="O278" s="179"/>
      <c r="P278" s="223"/>
      <c r="Q278" s="964"/>
      <c r="R278" s="965"/>
      <c r="S278" s="965"/>
      <c r="T278" s="965"/>
      <c r="U278" s="965"/>
      <c r="V278" s="965"/>
      <c r="W278" s="965"/>
      <c r="X278" s="965"/>
      <c r="Y278" s="965"/>
      <c r="Z278" s="965"/>
      <c r="AA278" s="96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1"/>
      <c r="B279" s="238"/>
      <c r="C279" s="237"/>
      <c r="D279" s="238"/>
      <c r="E279" s="237"/>
      <c r="F279" s="299"/>
      <c r="G279" s="257" t="s">
        <v>200</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1"/>
      <c r="B281" s="238"/>
      <c r="C281" s="237"/>
      <c r="D281" s="238"/>
      <c r="E281" s="237"/>
      <c r="F281" s="299"/>
      <c r="G281" s="217"/>
      <c r="H281" s="176"/>
      <c r="I281" s="176"/>
      <c r="J281" s="176"/>
      <c r="K281" s="176"/>
      <c r="L281" s="176"/>
      <c r="M281" s="176"/>
      <c r="N281" s="176"/>
      <c r="O281" s="176"/>
      <c r="P281" s="218"/>
      <c r="Q281" s="958"/>
      <c r="R281" s="959"/>
      <c r="S281" s="959"/>
      <c r="T281" s="959"/>
      <c r="U281" s="959"/>
      <c r="V281" s="959"/>
      <c r="W281" s="959"/>
      <c r="X281" s="959"/>
      <c r="Y281" s="959"/>
      <c r="Z281" s="959"/>
      <c r="AA281" s="96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1"/>
      <c r="B282" s="238"/>
      <c r="C282" s="237"/>
      <c r="D282" s="238"/>
      <c r="E282" s="237"/>
      <c r="F282" s="299"/>
      <c r="G282" s="219"/>
      <c r="H282" s="220"/>
      <c r="I282" s="220"/>
      <c r="J282" s="220"/>
      <c r="K282" s="220"/>
      <c r="L282" s="220"/>
      <c r="M282" s="220"/>
      <c r="N282" s="220"/>
      <c r="O282" s="220"/>
      <c r="P282" s="221"/>
      <c r="Q282" s="961"/>
      <c r="R282" s="962"/>
      <c r="S282" s="962"/>
      <c r="T282" s="962"/>
      <c r="U282" s="962"/>
      <c r="V282" s="962"/>
      <c r="W282" s="962"/>
      <c r="X282" s="962"/>
      <c r="Y282" s="962"/>
      <c r="Z282" s="962"/>
      <c r="AA282" s="96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1"/>
      <c r="B283" s="238"/>
      <c r="C283" s="237"/>
      <c r="D283" s="238"/>
      <c r="E283" s="237"/>
      <c r="F283" s="299"/>
      <c r="G283" s="219"/>
      <c r="H283" s="220"/>
      <c r="I283" s="220"/>
      <c r="J283" s="220"/>
      <c r="K283" s="220"/>
      <c r="L283" s="220"/>
      <c r="M283" s="220"/>
      <c r="N283" s="220"/>
      <c r="O283" s="220"/>
      <c r="P283" s="221"/>
      <c r="Q283" s="961"/>
      <c r="R283" s="962"/>
      <c r="S283" s="962"/>
      <c r="T283" s="962"/>
      <c r="U283" s="962"/>
      <c r="V283" s="962"/>
      <c r="W283" s="962"/>
      <c r="X283" s="962"/>
      <c r="Y283" s="962"/>
      <c r="Z283" s="962"/>
      <c r="AA283" s="963"/>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1"/>
      <c r="B284" s="238"/>
      <c r="C284" s="237"/>
      <c r="D284" s="238"/>
      <c r="E284" s="237"/>
      <c r="F284" s="299"/>
      <c r="G284" s="219"/>
      <c r="H284" s="220"/>
      <c r="I284" s="220"/>
      <c r="J284" s="220"/>
      <c r="K284" s="220"/>
      <c r="L284" s="220"/>
      <c r="M284" s="220"/>
      <c r="N284" s="220"/>
      <c r="O284" s="220"/>
      <c r="P284" s="221"/>
      <c r="Q284" s="961"/>
      <c r="R284" s="962"/>
      <c r="S284" s="962"/>
      <c r="T284" s="962"/>
      <c r="U284" s="962"/>
      <c r="V284" s="962"/>
      <c r="W284" s="962"/>
      <c r="X284" s="962"/>
      <c r="Y284" s="962"/>
      <c r="Z284" s="962"/>
      <c r="AA284" s="96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1"/>
      <c r="B285" s="238"/>
      <c r="C285" s="237"/>
      <c r="D285" s="238"/>
      <c r="E285" s="237"/>
      <c r="F285" s="299"/>
      <c r="G285" s="222"/>
      <c r="H285" s="179"/>
      <c r="I285" s="179"/>
      <c r="J285" s="179"/>
      <c r="K285" s="179"/>
      <c r="L285" s="179"/>
      <c r="M285" s="179"/>
      <c r="N285" s="179"/>
      <c r="O285" s="179"/>
      <c r="P285" s="223"/>
      <c r="Q285" s="964"/>
      <c r="R285" s="965"/>
      <c r="S285" s="965"/>
      <c r="T285" s="965"/>
      <c r="U285" s="965"/>
      <c r="V285" s="965"/>
      <c r="W285" s="965"/>
      <c r="X285" s="965"/>
      <c r="Y285" s="965"/>
      <c r="Z285" s="965"/>
      <c r="AA285" s="96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1"/>
      <c r="B286" s="238"/>
      <c r="C286" s="237"/>
      <c r="D286" s="238"/>
      <c r="E286" s="237"/>
      <c r="F286" s="299"/>
      <c r="G286" s="257" t="s">
        <v>200</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1"/>
      <c r="B288" s="238"/>
      <c r="C288" s="237"/>
      <c r="D288" s="238"/>
      <c r="E288" s="237"/>
      <c r="F288" s="299"/>
      <c r="G288" s="217"/>
      <c r="H288" s="176"/>
      <c r="I288" s="176"/>
      <c r="J288" s="176"/>
      <c r="K288" s="176"/>
      <c r="L288" s="176"/>
      <c r="M288" s="176"/>
      <c r="N288" s="176"/>
      <c r="O288" s="176"/>
      <c r="P288" s="218"/>
      <c r="Q288" s="958"/>
      <c r="R288" s="959"/>
      <c r="S288" s="959"/>
      <c r="T288" s="959"/>
      <c r="U288" s="959"/>
      <c r="V288" s="959"/>
      <c r="W288" s="959"/>
      <c r="X288" s="959"/>
      <c r="Y288" s="959"/>
      <c r="Z288" s="959"/>
      <c r="AA288" s="96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1"/>
      <c r="B289" s="238"/>
      <c r="C289" s="237"/>
      <c r="D289" s="238"/>
      <c r="E289" s="237"/>
      <c r="F289" s="299"/>
      <c r="G289" s="219"/>
      <c r="H289" s="220"/>
      <c r="I289" s="220"/>
      <c r="J289" s="220"/>
      <c r="K289" s="220"/>
      <c r="L289" s="220"/>
      <c r="M289" s="220"/>
      <c r="N289" s="220"/>
      <c r="O289" s="220"/>
      <c r="P289" s="221"/>
      <c r="Q289" s="961"/>
      <c r="R289" s="962"/>
      <c r="S289" s="962"/>
      <c r="T289" s="962"/>
      <c r="U289" s="962"/>
      <c r="V289" s="962"/>
      <c r="W289" s="962"/>
      <c r="X289" s="962"/>
      <c r="Y289" s="962"/>
      <c r="Z289" s="962"/>
      <c r="AA289" s="96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1"/>
      <c r="B290" s="238"/>
      <c r="C290" s="237"/>
      <c r="D290" s="238"/>
      <c r="E290" s="237"/>
      <c r="F290" s="299"/>
      <c r="G290" s="219"/>
      <c r="H290" s="220"/>
      <c r="I290" s="220"/>
      <c r="J290" s="220"/>
      <c r="K290" s="220"/>
      <c r="L290" s="220"/>
      <c r="M290" s="220"/>
      <c r="N290" s="220"/>
      <c r="O290" s="220"/>
      <c r="P290" s="221"/>
      <c r="Q290" s="961"/>
      <c r="R290" s="962"/>
      <c r="S290" s="962"/>
      <c r="T290" s="962"/>
      <c r="U290" s="962"/>
      <c r="V290" s="962"/>
      <c r="W290" s="962"/>
      <c r="X290" s="962"/>
      <c r="Y290" s="962"/>
      <c r="Z290" s="962"/>
      <c r="AA290" s="963"/>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1"/>
      <c r="B291" s="238"/>
      <c r="C291" s="237"/>
      <c r="D291" s="238"/>
      <c r="E291" s="237"/>
      <c r="F291" s="299"/>
      <c r="G291" s="219"/>
      <c r="H291" s="220"/>
      <c r="I291" s="220"/>
      <c r="J291" s="220"/>
      <c r="K291" s="220"/>
      <c r="L291" s="220"/>
      <c r="M291" s="220"/>
      <c r="N291" s="220"/>
      <c r="O291" s="220"/>
      <c r="P291" s="221"/>
      <c r="Q291" s="961"/>
      <c r="R291" s="962"/>
      <c r="S291" s="962"/>
      <c r="T291" s="962"/>
      <c r="U291" s="962"/>
      <c r="V291" s="962"/>
      <c r="W291" s="962"/>
      <c r="X291" s="962"/>
      <c r="Y291" s="962"/>
      <c r="Z291" s="962"/>
      <c r="AA291" s="96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1"/>
      <c r="B292" s="238"/>
      <c r="C292" s="237"/>
      <c r="D292" s="238"/>
      <c r="E292" s="237"/>
      <c r="F292" s="299"/>
      <c r="G292" s="222"/>
      <c r="H292" s="179"/>
      <c r="I292" s="179"/>
      <c r="J292" s="179"/>
      <c r="K292" s="179"/>
      <c r="L292" s="179"/>
      <c r="M292" s="179"/>
      <c r="N292" s="179"/>
      <c r="O292" s="179"/>
      <c r="P292" s="223"/>
      <c r="Q292" s="964"/>
      <c r="R292" s="965"/>
      <c r="S292" s="965"/>
      <c r="T292" s="965"/>
      <c r="U292" s="965"/>
      <c r="V292" s="965"/>
      <c r="W292" s="965"/>
      <c r="X292" s="965"/>
      <c r="Y292" s="965"/>
      <c r="Z292" s="965"/>
      <c r="AA292" s="96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1"/>
      <c r="B293" s="238"/>
      <c r="C293" s="237"/>
      <c r="D293" s="238"/>
      <c r="E293" s="237"/>
      <c r="F293" s="299"/>
      <c r="G293" s="257" t="s">
        <v>200</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1"/>
      <c r="B295" s="238"/>
      <c r="C295" s="237"/>
      <c r="D295" s="238"/>
      <c r="E295" s="237"/>
      <c r="F295" s="299"/>
      <c r="G295" s="217"/>
      <c r="H295" s="176"/>
      <c r="I295" s="176"/>
      <c r="J295" s="176"/>
      <c r="K295" s="176"/>
      <c r="L295" s="176"/>
      <c r="M295" s="176"/>
      <c r="N295" s="176"/>
      <c r="O295" s="176"/>
      <c r="P295" s="218"/>
      <c r="Q295" s="958"/>
      <c r="R295" s="959"/>
      <c r="S295" s="959"/>
      <c r="T295" s="959"/>
      <c r="U295" s="959"/>
      <c r="V295" s="959"/>
      <c r="W295" s="959"/>
      <c r="X295" s="959"/>
      <c r="Y295" s="959"/>
      <c r="Z295" s="959"/>
      <c r="AA295" s="96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1"/>
      <c r="B296" s="238"/>
      <c r="C296" s="237"/>
      <c r="D296" s="238"/>
      <c r="E296" s="237"/>
      <c r="F296" s="299"/>
      <c r="G296" s="219"/>
      <c r="H296" s="220"/>
      <c r="I296" s="220"/>
      <c r="J296" s="220"/>
      <c r="K296" s="220"/>
      <c r="L296" s="220"/>
      <c r="M296" s="220"/>
      <c r="N296" s="220"/>
      <c r="O296" s="220"/>
      <c r="P296" s="221"/>
      <c r="Q296" s="961"/>
      <c r="R296" s="962"/>
      <c r="S296" s="962"/>
      <c r="T296" s="962"/>
      <c r="U296" s="962"/>
      <c r="V296" s="962"/>
      <c r="W296" s="962"/>
      <c r="X296" s="962"/>
      <c r="Y296" s="962"/>
      <c r="Z296" s="962"/>
      <c r="AA296" s="96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1"/>
      <c r="B297" s="238"/>
      <c r="C297" s="237"/>
      <c r="D297" s="238"/>
      <c r="E297" s="237"/>
      <c r="F297" s="299"/>
      <c r="G297" s="219"/>
      <c r="H297" s="220"/>
      <c r="I297" s="220"/>
      <c r="J297" s="220"/>
      <c r="K297" s="220"/>
      <c r="L297" s="220"/>
      <c r="M297" s="220"/>
      <c r="N297" s="220"/>
      <c r="O297" s="220"/>
      <c r="P297" s="221"/>
      <c r="Q297" s="961"/>
      <c r="R297" s="962"/>
      <c r="S297" s="962"/>
      <c r="T297" s="962"/>
      <c r="U297" s="962"/>
      <c r="V297" s="962"/>
      <c r="W297" s="962"/>
      <c r="X297" s="962"/>
      <c r="Y297" s="962"/>
      <c r="Z297" s="962"/>
      <c r="AA297" s="963"/>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1"/>
      <c r="B298" s="238"/>
      <c r="C298" s="237"/>
      <c r="D298" s="238"/>
      <c r="E298" s="237"/>
      <c r="F298" s="299"/>
      <c r="G298" s="219"/>
      <c r="H298" s="220"/>
      <c r="I298" s="220"/>
      <c r="J298" s="220"/>
      <c r="K298" s="220"/>
      <c r="L298" s="220"/>
      <c r="M298" s="220"/>
      <c r="N298" s="220"/>
      <c r="O298" s="220"/>
      <c r="P298" s="221"/>
      <c r="Q298" s="961"/>
      <c r="R298" s="962"/>
      <c r="S298" s="962"/>
      <c r="T298" s="962"/>
      <c r="U298" s="962"/>
      <c r="V298" s="962"/>
      <c r="W298" s="962"/>
      <c r="X298" s="962"/>
      <c r="Y298" s="962"/>
      <c r="Z298" s="962"/>
      <c r="AA298" s="96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1"/>
      <c r="B299" s="238"/>
      <c r="C299" s="237"/>
      <c r="D299" s="238"/>
      <c r="E299" s="237"/>
      <c r="F299" s="299"/>
      <c r="G299" s="222"/>
      <c r="H299" s="179"/>
      <c r="I299" s="179"/>
      <c r="J299" s="179"/>
      <c r="K299" s="179"/>
      <c r="L299" s="179"/>
      <c r="M299" s="179"/>
      <c r="N299" s="179"/>
      <c r="O299" s="179"/>
      <c r="P299" s="223"/>
      <c r="Q299" s="964"/>
      <c r="R299" s="965"/>
      <c r="S299" s="965"/>
      <c r="T299" s="965"/>
      <c r="U299" s="965"/>
      <c r="V299" s="965"/>
      <c r="W299" s="965"/>
      <c r="X299" s="965"/>
      <c r="Y299" s="965"/>
      <c r="Z299" s="965"/>
      <c r="AA299" s="96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1"/>
      <c r="B300" s="238"/>
      <c r="C300" s="237"/>
      <c r="D300" s="238"/>
      <c r="E300" s="237"/>
      <c r="F300" s="299"/>
      <c r="G300" s="257" t="s">
        <v>200</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1"/>
      <c r="B302" s="238"/>
      <c r="C302" s="237"/>
      <c r="D302" s="238"/>
      <c r="E302" s="237"/>
      <c r="F302" s="299"/>
      <c r="G302" s="217"/>
      <c r="H302" s="176"/>
      <c r="I302" s="176"/>
      <c r="J302" s="176"/>
      <c r="K302" s="176"/>
      <c r="L302" s="176"/>
      <c r="M302" s="176"/>
      <c r="N302" s="176"/>
      <c r="O302" s="176"/>
      <c r="P302" s="218"/>
      <c r="Q302" s="958"/>
      <c r="R302" s="959"/>
      <c r="S302" s="959"/>
      <c r="T302" s="959"/>
      <c r="U302" s="959"/>
      <c r="V302" s="959"/>
      <c r="W302" s="959"/>
      <c r="X302" s="959"/>
      <c r="Y302" s="959"/>
      <c r="Z302" s="959"/>
      <c r="AA302" s="96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1"/>
      <c r="B303" s="238"/>
      <c r="C303" s="237"/>
      <c r="D303" s="238"/>
      <c r="E303" s="237"/>
      <c r="F303" s="299"/>
      <c r="G303" s="219"/>
      <c r="H303" s="220"/>
      <c r="I303" s="220"/>
      <c r="J303" s="220"/>
      <c r="K303" s="220"/>
      <c r="L303" s="220"/>
      <c r="M303" s="220"/>
      <c r="N303" s="220"/>
      <c r="O303" s="220"/>
      <c r="P303" s="221"/>
      <c r="Q303" s="961"/>
      <c r="R303" s="962"/>
      <c r="S303" s="962"/>
      <c r="T303" s="962"/>
      <c r="U303" s="962"/>
      <c r="V303" s="962"/>
      <c r="W303" s="962"/>
      <c r="X303" s="962"/>
      <c r="Y303" s="962"/>
      <c r="Z303" s="962"/>
      <c r="AA303" s="96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1"/>
      <c r="B304" s="238"/>
      <c r="C304" s="237"/>
      <c r="D304" s="238"/>
      <c r="E304" s="237"/>
      <c r="F304" s="299"/>
      <c r="G304" s="219"/>
      <c r="H304" s="220"/>
      <c r="I304" s="220"/>
      <c r="J304" s="220"/>
      <c r="K304" s="220"/>
      <c r="L304" s="220"/>
      <c r="M304" s="220"/>
      <c r="N304" s="220"/>
      <c r="O304" s="220"/>
      <c r="P304" s="221"/>
      <c r="Q304" s="961"/>
      <c r="R304" s="962"/>
      <c r="S304" s="962"/>
      <c r="T304" s="962"/>
      <c r="U304" s="962"/>
      <c r="V304" s="962"/>
      <c r="W304" s="962"/>
      <c r="X304" s="962"/>
      <c r="Y304" s="962"/>
      <c r="Z304" s="962"/>
      <c r="AA304" s="963"/>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1"/>
      <c r="B305" s="238"/>
      <c r="C305" s="237"/>
      <c r="D305" s="238"/>
      <c r="E305" s="237"/>
      <c r="F305" s="299"/>
      <c r="G305" s="219"/>
      <c r="H305" s="220"/>
      <c r="I305" s="220"/>
      <c r="J305" s="220"/>
      <c r="K305" s="220"/>
      <c r="L305" s="220"/>
      <c r="M305" s="220"/>
      <c r="N305" s="220"/>
      <c r="O305" s="220"/>
      <c r="P305" s="221"/>
      <c r="Q305" s="961"/>
      <c r="R305" s="962"/>
      <c r="S305" s="962"/>
      <c r="T305" s="962"/>
      <c r="U305" s="962"/>
      <c r="V305" s="962"/>
      <c r="W305" s="962"/>
      <c r="X305" s="962"/>
      <c r="Y305" s="962"/>
      <c r="Z305" s="962"/>
      <c r="AA305" s="96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1"/>
      <c r="B306" s="238"/>
      <c r="C306" s="237"/>
      <c r="D306" s="238"/>
      <c r="E306" s="300"/>
      <c r="F306" s="301"/>
      <c r="G306" s="222"/>
      <c r="H306" s="179"/>
      <c r="I306" s="179"/>
      <c r="J306" s="179"/>
      <c r="K306" s="179"/>
      <c r="L306" s="179"/>
      <c r="M306" s="179"/>
      <c r="N306" s="179"/>
      <c r="O306" s="179"/>
      <c r="P306" s="223"/>
      <c r="Q306" s="964"/>
      <c r="R306" s="965"/>
      <c r="S306" s="965"/>
      <c r="T306" s="965"/>
      <c r="U306" s="965"/>
      <c r="V306" s="965"/>
      <c r="W306" s="965"/>
      <c r="X306" s="965"/>
      <c r="Y306" s="965"/>
      <c r="Z306" s="965"/>
      <c r="AA306" s="96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1"/>
      <c r="B307" s="238"/>
      <c r="C307" s="237"/>
      <c r="D307" s="238"/>
      <c r="E307" s="172" t="s">
        <v>219</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1"/>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1"/>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1"/>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618</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7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7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1"/>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618</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7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7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1"/>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618</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7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7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1"/>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618</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7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7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1"/>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618</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7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7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1"/>
      <c r="B332" s="238"/>
      <c r="C332" s="237"/>
      <c r="D332" s="238"/>
      <c r="E332" s="237"/>
      <c r="F332" s="299"/>
      <c r="G332" s="257" t="s">
        <v>200</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1"/>
      <c r="B334" s="238"/>
      <c r="C334" s="237"/>
      <c r="D334" s="238"/>
      <c r="E334" s="237"/>
      <c r="F334" s="299"/>
      <c r="G334" s="217"/>
      <c r="H334" s="176"/>
      <c r="I334" s="176"/>
      <c r="J334" s="176"/>
      <c r="K334" s="176"/>
      <c r="L334" s="176"/>
      <c r="M334" s="176"/>
      <c r="N334" s="176"/>
      <c r="O334" s="176"/>
      <c r="P334" s="218"/>
      <c r="Q334" s="958"/>
      <c r="R334" s="959"/>
      <c r="S334" s="959"/>
      <c r="T334" s="959"/>
      <c r="U334" s="959"/>
      <c r="V334" s="959"/>
      <c r="W334" s="959"/>
      <c r="X334" s="959"/>
      <c r="Y334" s="959"/>
      <c r="Z334" s="959"/>
      <c r="AA334" s="96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1"/>
      <c r="B335" s="238"/>
      <c r="C335" s="237"/>
      <c r="D335" s="238"/>
      <c r="E335" s="237"/>
      <c r="F335" s="299"/>
      <c r="G335" s="219"/>
      <c r="H335" s="220"/>
      <c r="I335" s="220"/>
      <c r="J335" s="220"/>
      <c r="K335" s="220"/>
      <c r="L335" s="220"/>
      <c r="M335" s="220"/>
      <c r="N335" s="220"/>
      <c r="O335" s="220"/>
      <c r="P335" s="221"/>
      <c r="Q335" s="961"/>
      <c r="R335" s="962"/>
      <c r="S335" s="962"/>
      <c r="T335" s="962"/>
      <c r="U335" s="962"/>
      <c r="V335" s="962"/>
      <c r="W335" s="962"/>
      <c r="X335" s="962"/>
      <c r="Y335" s="962"/>
      <c r="Z335" s="962"/>
      <c r="AA335" s="96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1"/>
      <c r="B336" s="238"/>
      <c r="C336" s="237"/>
      <c r="D336" s="238"/>
      <c r="E336" s="237"/>
      <c r="F336" s="299"/>
      <c r="G336" s="219"/>
      <c r="H336" s="220"/>
      <c r="I336" s="220"/>
      <c r="J336" s="220"/>
      <c r="K336" s="220"/>
      <c r="L336" s="220"/>
      <c r="M336" s="220"/>
      <c r="N336" s="220"/>
      <c r="O336" s="220"/>
      <c r="P336" s="221"/>
      <c r="Q336" s="961"/>
      <c r="R336" s="962"/>
      <c r="S336" s="962"/>
      <c r="T336" s="962"/>
      <c r="U336" s="962"/>
      <c r="V336" s="962"/>
      <c r="W336" s="962"/>
      <c r="X336" s="962"/>
      <c r="Y336" s="962"/>
      <c r="Z336" s="962"/>
      <c r="AA336" s="963"/>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1"/>
      <c r="B337" s="238"/>
      <c r="C337" s="237"/>
      <c r="D337" s="238"/>
      <c r="E337" s="237"/>
      <c r="F337" s="299"/>
      <c r="G337" s="219"/>
      <c r="H337" s="220"/>
      <c r="I337" s="220"/>
      <c r="J337" s="220"/>
      <c r="K337" s="220"/>
      <c r="L337" s="220"/>
      <c r="M337" s="220"/>
      <c r="N337" s="220"/>
      <c r="O337" s="220"/>
      <c r="P337" s="221"/>
      <c r="Q337" s="961"/>
      <c r="R337" s="962"/>
      <c r="S337" s="962"/>
      <c r="T337" s="962"/>
      <c r="U337" s="962"/>
      <c r="V337" s="962"/>
      <c r="W337" s="962"/>
      <c r="X337" s="962"/>
      <c r="Y337" s="962"/>
      <c r="Z337" s="962"/>
      <c r="AA337" s="96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1"/>
      <c r="B338" s="238"/>
      <c r="C338" s="237"/>
      <c r="D338" s="238"/>
      <c r="E338" s="237"/>
      <c r="F338" s="299"/>
      <c r="G338" s="222"/>
      <c r="H338" s="179"/>
      <c r="I338" s="179"/>
      <c r="J338" s="179"/>
      <c r="K338" s="179"/>
      <c r="L338" s="179"/>
      <c r="M338" s="179"/>
      <c r="N338" s="179"/>
      <c r="O338" s="179"/>
      <c r="P338" s="223"/>
      <c r="Q338" s="964"/>
      <c r="R338" s="965"/>
      <c r="S338" s="965"/>
      <c r="T338" s="965"/>
      <c r="U338" s="965"/>
      <c r="V338" s="965"/>
      <c r="W338" s="965"/>
      <c r="X338" s="965"/>
      <c r="Y338" s="965"/>
      <c r="Z338" s="965"/>
      <c r="AA338" s="96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1"/>
      <c r="B339" s="238"/>
      <c r="C339" s="237"/>
      <c r="D339" s="238"/>
      <c r="E339" s="237"/>
      <c r="F339" s="299"/>
      <c r="G339" s="257" t="s">
        <v>200</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1"/>
      <c r="B341" s="238"/>
      <c r="C341" s="237"/>
      <c r="D341" s="238"/>
      <c r="E341" s="237"/>
      <c r="F341" s="299"/>
      <c r="G341" s="217"/>
      <c r="H341" s="176"/>
      <c r="I341" s="176"/>
      <c r="J341" s="176"/>
      <c r="K341" s="176"/>
      <c r="L341" s="176"/>
      <c r="M341" s="176"/>
      <c r="N341" s="176"/>
      <c r="O341" s="176"/>
      <c r="P341" s="218"/>
      <c r="Q341" s="958"/>
      <c r="R341" s="959"/>
      <c r="S341" s="959"/>
      <c r="T341" s="959"/>
      <c r="U341" s="959"/>
      <c r="V341" s="959"/>
      <c r="W341" s="959"/>
      <c r="X341" s="959"/>
      <c r="Y341" s="959"/>
      <c r="Z341" s="959"/>
      <c r="AA341" s="96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1"/>
      <c r="B342" s="238"/>
      <c r="C342" s="237"/>
      <c r="D342" s="238"/>
      <c r="E342" s="237"/>
      <c r="F342" s="299"/>
      <c r="G342" s="219"/>
      <c r="H342" s="220"/>
      <c r="I342" s="220"/>
      <c r="J342" s="220"/>
      <c r="K342" s="220"/>
      <c r="L342" s="220"/>
      <c r="M342" s="220"/>
      <c r="N342" s="220"/>
      <c r="O342" s="220"/>
      <c r="P342" s="221"/>
      <c r="Q342" s="961"/>
      <c r="R342" s="962"/>
      <c r="S342" s="962"/>
      <c r="T342" s="962"/>
      <c r="U342" s="962"/>
      <c r="V342" s="962"/>
      <c r="W342" s="962"/>
      <c r="X342" s="962"/>
      <c r="Y342" s="962"/>
      <c r="Z342" s="962"/>
      <c r="AA342" s="96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1"/>
      <c r="B343" s="238"/>
      <c r="C343" s="237"/>
      <c r="D343" s="238"/>
      <c r="E343" s="237"/>
      <c r="F343" s="299"/>
      <c r="G343" s="219"/>
      <c r="H343" s="220"/>
      <c r="I343" s="220"/>
      <c r="J343" s="220"/>
      <c r="K343" s="220"/>
      <c r="L343" s="220"/>
      <c r="M343" s="220"/>
      <c r="N343" s="220"/>
      <c r="O343" s="220"/>
      <c r="P343" s="221"/>
      <c r="Q343" s="961"/>
      <c r="R343" s="962"/>
      <c r="S343" s="962"/>
      <c r="T343" s="962"/>
      <c r="U343" s="962"/>
      <c r="V343" s="962"/>
      <c r="W343" s="962"/>
      <c r="X343" s="962"/>
      <c r="Y343" s="962"/>
      <c r="Z343" s="962"/>
      <c r="AA343" s="963"/>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1"/>
      <c r="B344" s="238"/>
      <c r="C344" s="237"/>
      <c r="D344" s="238"/>
      <c r="E344" s="237"/>
      <c r="F344" s="299"/>
      <c r="G344" s="219"/>
      <c r="H344" s="220"/>
      <c r="I344" s="220"/>
      <c r="J344" s="220"/>
      <c r="K344" s="220"/>
      <c r="L344" s="220"/>
      <c r="M344" s="220"/>
      <c r="N344" s="220"/>
      <c r="O344" s="220"/>
      <c r="P344" s="221"/>
      <c r="Q344" s="961"/>
      <c r="R344" s="962"/>
      <c r="S344" s="962"/>
      <c r="T344" s="962"/>
      <c r="U344" s="962"/>
      <c r="V344" s="962"/>
      <c r="W344" s="962"/>
      <c r="X344" s="962"/>
      <c r="Y344" s="962"/>
      <c r="Z344" s="962"/>
      <c r="AA344" s="96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1"/>
      <c r="B345" s="238"/>
      <c r="C345" s="237"/>
      <c r="D345" s="238"/>
      <c r="E345" s="237"/>
      <c r="F345" s="299"/>
      <c r="G345" s="222"/>
      <c r="H345" s="179"/>
      <c r="I345" s="179"/>
      <c r="J345" s="179"/>
      <c r="K345" s="179"/>
      <c r="L345" s="179"/>
      <c r="M345" s="179"/>
      <c r="N345" s="179"/>
      <c r="O345" s="179"/>
      <c r="P345" s="223"/>
      <c r="Q345" s="964"/>
      <c r="R345" s="965"/>
      <c r="S345" s="965"/>
      <c r="T345" s="965"/>
      <c r="U345" s="965"/>
      <c r="V345" s="965"/>
      <c r="W345" s="965"/>
      <c r="X345" s="965"/>
      <c r="Y345" s="965"/>
      <c r="Z345" s="965"/>
      <c r="AA345" s="96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1"/>
      <c r="B346" s="238"/>
      <c r="C346" s="237"/>
      <c r="D346" s="238"/>
      <c r="E346" s="237"/>
      <c r="F346" s="299"/>
      <c r="G346" s="257" t="s">
        <v>200</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1"/>
      <c r="B348" s="238"/>
      <c r="C348" s="237"/>
      <c r="D348" s="238"/>
      <c r="E348" s="237"/>
      <c r="F348" s="299"/>
      <c r="G348" s="217"/>
      <c r="H348" s="176"/>
      <c r="I348" s="176"/>
      <c r="J348" s="176"/>
      <c r="K348" s="176"/>
      <c r="L348" s="176"/>
      <c r="M348" s="176"/>
      <c r="N348" s="176"/>
      <c r="O348" s="176"/>
      <c r="P348" s="218"/>
      <c r="Q348" s="958"/>
      <c r="R348" s="959"/>
      <c r="S348" s="959"/>
      <c r="T348" s="959"/>
      <c r="U348" s="959"/>
      <c r="V348" s="959"/>
      <c r="W348" s="959"/>
      <c r="X348" s="959"/>
      <c r="Y348" s="959"/>
      <c r="Z348" s="959"/>
      <c r="AA348" s="96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1"/>
      <c r="B349" s="238"/>
      <c r="C349" s="237"/>
      <c r="D349" s="238"/>
      <c r="E349" s="237"/>
      <c r="F349" s="299"/>
      <c r="G349" s="219"/>
      <c r="H349" s="220"/>
      <c r="I349" s="220"/>
      <c r="J349" s="220"/>
      <c r="K349" s="220"/>
      <c r="L349" s="220"/>
      <c r="M349" s="220"/>
      <c r="N349" s="220"/>
      <c r="O349" s="220"/>
      <c r="P349" s="221"/>
      <c r="Q349" s="961"/>
      <c r="R349" s="962"/>
      <c r="S349" s="962"/>
      <c r="T349" s="962"/>
      <c r="U349" s="962"/>
      <c r="V349" s="962"/>
      <c r="W349" s="962"/>
      <c r="X349" s="962"/>
      <c r="Y349" s="962"/>
      <c r="Z349" s="962"/>
      <c r="AA349" s="96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1"/>
      <c r="B350" s="238"/>
      <c r="C350" s="237"/>
      <c r="D350" s="238"/>
      <c r="E350" s="237"/>
      <c r="F350" s="299"/>
      <c r="G350" s="219"/>
      <c r="H350" s="220"/>
      <c r="I350" s="220"/>
      <c r="J350" s="220"/>
      <c r="K350" s="220"/>
      <c r="L350" s="220"/>
      <c r="M350" s="220"/>
      <c r="N350" s="220"/>
      <c r="O350" s="220"/>
      <c r="P350" s="221"/>
      <c r="Q350" s="961"/>
      <c r="R350" s="962"/>
      <c r="S350" s="962"/>
      <c r="T350" s="962"/>
      <c r="U350" s="962"/>
      <c r="V350" s="962"/>
      <c r="W350" s="962"/>
      <c r="X350" s="962"/>
      <c r="Y350" s="962"/>
      <c r="Z350" s="962"/>
      <c r="AA350" s="963"/>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1"/>
      <c r="B351" s="238"/>
      <c r="C351" s="237"/>
      <c r="D351" s="238"/>
      <c r="E351" s="237"/>
      <c r="F351" s="299"/>
      <c r="G351" s="219"/>
      <c r="H351" s="220"/>
      <c r="I351" s="220"/>
      <c r="J351" s="220"/>
      <c r="K351" s="220"/>
      <c r="L351" s="220"/>
      <c r="M351" s="220"/>
      <c r="N351" s="220"/>
      <c r="O351" s="220"/>
      <c r="P351" s="221"/>
      <c r="Q351" s="961"/>
      <c r="R351" s="962"/>
      <c r="S351" s="962"/>
      <c r="T351" s="962"/>
      <c r="U351" s="962"/>
      <c r="V351" s="962"/>
      <c r="W351" s="962"/>
      <c r="X351" s="962"/>
      <c r="Y351" s="962"/>
      <c r="Z351" s="962"/>
      <c r="AA351" s="96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1"/>
      <c r="B352" s="238"/>
      <c r="C352" s="237"/>
      <c r="D352" s="238"/>
      <c r="E352" s="237"/>
      <c r="F352" s="299"/>
      <c r="G352" s="222"/>
      <c r="H352" s="179"/>
      <c r="I352" s="179"/>
      <c r="J352" s="179"/>
      <c r="K352" s="179"/>
      <c r="L352" s="179"/>
      <c r="M352" s="179"/>
      <c r="N352" s="179"/>
      <c r="O352" s="179"/>
      <c r="P352" s="223"/>
      <c r="Q352" s="964"/>
      <c r="R352" s="965"/>
      <c r="S352" s="965"/>
      <c r="T352" s="965"/>
      <c r="U352" s="965"/>
      <c r="V352" s="965"/>
      <c r="W352" s="965"/>
      <c r="X352" s="965"/>
      <c r="Y352" s="965"/>
      <c r="Z352" s="965"/>
      <c r="AA352" s="96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1"/>
      <c r="B353" s="238"/>
      <c r="C353" s="237"/>
      <c r="D353" s="238"/>
      <c r="E353" s="237"/>
      <c r="F353" s="299"/>
      <c r="G353" s="257" t="s">
        <v>200</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1"/>
      <c r="B355" s="238"/>
      <c r="C355" s="237"/>
      <c r="D355" s="238"/>
      <c r="E355" s="237"/>
      <c r="F355" s="299"/>
      <c r="G355" s="217"/>
      <c r="H355" s="176"/>
      <c r="I355" s="176"/>
      <c r="J355" s="176"/>
      <c r="K355" s="176"/>
      <c r="L355" s="176"/>
      <c r="M355" s="176"/>
      <c r="N355" s="176"/>
      <c r="O355" s="176"/>
      <c r="P355" s="218"/>
      <c r="Q355" s="958"/>
      <c r="R355" s="959"/>
      <c r="S355" s="959"/>
      <c r="T355" s="959"/>
      <c r="U355" s="959"/>
      <c r="V355" s="959"/>
      <c r="W355" s="959"/>
      <c r="X355" s="959"/>
      <c r="Y355" s="959"/>
      <c r="Z355" s="959"/>
      <c r="AA355" s="96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1"/>
      <c r="B356" s="238"/>
      <c r="C356" s="237"/>
      <c r="D356" s="238"/>
      <c r="E356" s="237"/>
      <c r="F356" s="299"/>
      <c r="G356" s="219"/>
      <c r="H356" s="220"/>
      <c r="I356" s="220"/>
      <c r="J356" s="220"/>
      <c r="K356" s="220"/>
      <c r="L356" s="220"/>
      <c r="M356" s="220"/>
      <c r="N356" s="220"/>
      <c r="O356" s="220"/>
      <c r="P356" s="221"/>
      <c r="Q356" s="961"/>
      <c r="R356" s="962"/>
      <c r="S356" s="962"/>
      <c r="T356" s="962"/>
      <c r="U356" s="962"/>
      <c r="V356" s="962"/>
      <c r="W356" s="962"/>
      <c r="X356" s="962"/>
      <c r="Y356" s="962"/>
      <c r="Z356" s="962"/>
      <c r="AA356" s="96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1"/>
      <c r="B357" s="238"/>
      <c r="C357" s="237"/>
      <c r="D357" s="238"/>
      <c r="E357" s="237"/>
      <c r="F357" s="299"/>
      <c r="G357" s="219"/>
      <c r="H357" s="220"/>
      <c r="I357" s="220"/>
      <c r="J357" s="220"/>
      <c r="K357" s="220"/>
      <c r="L357" s="220"/>
      <c r="M357" s="220"/>
      <c r="N357" s="220"/>
      <c r="O357" s="220"/>
      <c r="P357" s="221"/>
      <c r="Q357" s="961"/>
      <c r="R357" s="962"/>
      <c r="S357" s="962"/>
      <c r="T357" s="962"/>
      <c r="U357" s="962"/>
      <c r="V357" s="962"/>
      <c r="W357" s="962"/>
      <c r="X357" s="962"/>
      <c r="Y357" s="962"/>
      <c r="Z357" s="962"/>
      <c r="AA357" s="963"/>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1"/>
      <c r="B358" s="238"/>
      <c r="C358" s="237"/>
      <c r="D358" s="238"/>
      <c r="E358" s="237"/>
      <c r="F358" s="299"/>
      <c r="G358" s="219"/>
      <c r="H358" s="220"/>
      <c r="I358" s="220"/>
      <c r="J358" s="220"/>
      <c r="K358" s="220"/>
      <c r="L358" s="220"/>
      <c r="M358" s="220"/>
      <c r="N358" s="220"/>
      <c r="O358" s="220"/>
      <c r="P358" s="221"/>
      <c r="Q358" s="961"/>
      <c r="R358" s="962"/>
      <c r="S358" s="962"/>
      <c r="T358" s="962"/>
      <c r="U358" s="962"/>
      <c r="V358" s="962"/>
      <c r="W358" s="962"/>
      <c r="X358" s="962"/>
      <c r="Y358" s="962"/>
      <c r="Z358" s="962"/>
      <c r="AA358" s="96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1"/>
      <c r="B359" s="238"/>
      <c r="C359" s="237"/>
      <c r="D359" s="238"/>
      <c r="E359" s="237"/>
      <c r="F359" s="299"/>
      <c r="G359" s="222"/>
      <c r="H359" s="179"/>
      <c r="I359" s="179"/>
      <c r="J359" s="179"/>
      <c r="K359" s="179"/>
      <c r="L359" s="179"/>
      <c r="M359" s="179"/>
      <c r="N359" s="179"/>
      <c r="O359" s="179"/>
      <c r="P359" s="223"/>
      <c r="Q359" s="964"/>
      <c r="R359" s="965"/>
      <c r="S359" s="965"/>
      <c r="T359" s="965"/>
      <c r="U359" s="965"/>
      <c r="V359" s="965"/>
      <c r="W359" s="965"/>
      <c r="X359" s="965"/>
      <c r="Y359" s="965"/>
      <c r="Z359" s="965"/>
      <c r="AA359" s="96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1"/>
      <c r="B360" s="238"/>
      <c r="C360" s="237"/>
      <c r="D360" s="238"/>
      <c r="E360" s="237"/>
      <c r="F360" s="299"/>
      <c r="G360" s="257" t="s">
        <v>200</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1"/>
      <c r="B362" s="238"/>
      <c r="C362" s="237"/>
      <c r="D362" s="238"/>
      <c r="E362" s="237"/>
      <c r="F362" s="299"/>
      <c r="G362" s="217"/>
      <c r="H362" s="176"/>
      <c r="I362" s="176"/>
      <c r="J362" s="176"/>
      <c r="K362" s="176"/>
      <c r="L362" s="176"/>
      <c r="M362" s="176"/>
      <c r="N362" s="176"/>
      <c r="O362" s="176"/>
      <c r="P362" s="218"/>
      <c r="Q362" s="958"/>
      <c r="R362" s="959"/>
      <c r="S362" s="959"/>
      <c r="T362" s="959"/>
      <c r="U362" s="959"/>
      <c r="V362" s="959"/>
      <c r="W362" s="959"/>
      <c r="X362" s="959"/>
      <c r="Y362" s="959"/>
      <c r="Z362" s="959"/>
      <c r="AA362" s="96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1"/>
      <c r="B363" s="238"/>
      <c r="C363" s="237"/>
      <c r="D363" s="238"/>
      <c r="E363" s="237"/>
      <c r="F363" s="299"/>
      <c r="G363" s="219"/>
      <c r="H363" s="220"/>
      <c r="I363" s="220"/>
      <c r="J363" s="220"/>
      <c r="K363" s="220"/>
      <c r="L363" s="220"/>
      <c r="M363" s="220"/>
      <c r="N363" s="220"/>
      <c r="O363" s="220"/>
      <c r="P363" s="221"/>
      <c r="Q363" s="961"/>
      <c r="R363" s="962"/>
      <c r="S363" s="962"/>
      <c r="T363" s="962"/>
      <c r="U363" s="962"/>
      <c r="V363" s="962"/>
      <c r="W363" s="962"/>
      <c r="X363" s="962"/>
      <c r="Y363" s="962"/>
      <c r="Z363" s="962"/>
      <c r="AA363" s="96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1"/>
      <c r="B364" s="238"/>
      <c r="C364" s="237"/>
      <c r="D364" s="238"/>
      <c r="E364" s="237"/>
      <c r="F364" s="299"/>
      <c r="G364" s="219"/>
      <c r="H364" s="220"/>
      <c r="I364" s="220"/>
      <c r="J364" s="220"/>
      <c r="K364" s="220"/>
      <c r="L364" s="220"/>
      <c r="M364" s="220"/>
      <c r="N364" s="220"/>
      <c r="O364" s="220"/>
      <c r="P364" s="221"/>
      <c r="Q364" s="961"/>
      <c r="R364" s="962"/>
      <c r="S364" s="962"/>
      <c r="T364" s="962"/>
      <c r="U364" s="962"/>
      <c r="V364" s="962"/>
      <c r="W364" s="962"/>
      <c r="X364" s="962"/>
      <c r="Y364" s="962"/>
      <c r="Z364" s="962"/>
      <c r="AA364" s="963"/>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1"/>
      <c r="B365" s="238"/>
      <c r="C365" s="237"/>
      <c r="D365" s="238"/>
      <c r="E365" s="237"/>
      <c r="F365" s="299"/>
      <c r="G365" s="219"/>
      <c r="H365" s="220"/>
      <c r="I365" s="220"/>
      <c r="J365" s="220"/>
      <c r="K365" s="220"/>
      <c r="L365" s="220"/>
      <c r="M365" s="220"/>
      <c r="N365" s="220"/>
      <c r="O365" s="220"/>
      <c r="P365" s="221"/>
      <c r="Q365" s="961"/>
      <c r="R365" s="962"/>
      <c r="S365" s="962"/>
      <c r="T365" s="962"/>
      <c r="U365" s="962"/>
      <c r="V365" s="962"/>
      <c r="W365" s="962"/>
      <c r="X365" s="962"/>
      <c r="Y365" s="962"/>
      <c r="Z365" s="962"/>
      <c r="AA365" s="96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1"/>
      <c r="B366" s="238"/>
      <c r="C366" s="237"/>
      <c r="D366" s="238"/>
      <c r="E366" s="300"/>
      <c r="F366" s="301"/>
      <c r="G366" s="222"/>
      <c r="H366" s="179"/>
      <c r="I366" s="179"/>
      <c r="J366" s="179"/>
      <c r="K366" s="179"/>
      <c r="L366" s="179"/>
      <c r="M366" s="179"/>
      <c r="N366" s="179"/>
      <c r="O366" s="179"/>
      <c r="P366" s="223"/>
      <c r="Q366" s="964"/>
      <c r="R366" s="965"/>
      <c r="S366" s="965"/>
      <c r="T366" s="965"/>
      <c r="U366" s="965"/>
      <c r="V366" s="965"/>
      <c r="W366" s="965"/>
      <c r="X366" s="965"/>
      <c r="Y366" s="965"/>
      <c r="Z366" s="965"/>
      <c r="AA366" s="96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1"/>
      <c r="B367" s="238"/>
      <c r="C367" s="237"/>
      <c r="D367" s="238"/>
      <c r="E367" s="172" t="s">
        <v>219</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1"/>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1"/>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1"/>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618</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7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7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1"/>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618</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7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7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1"/>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618</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7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7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1"/>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618</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7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7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1"/>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618</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7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7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1"/>
      <c r="B392" s="238"/>
      <c r="C392" s="237"/>
      <c r="D392" s="238"/>
      <c r="E392" s="237"/>
      <c r="F392" s="299"/>
      <c r="G392" s="257" t="s">
        <v>200</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1"/>
      <c r="B394" s="238"/>
      <c r="C394" s="237"/>
      <c r="D394" s="238"/>
      <c r="E394" s="237"/>
      <c r="F394" s="299"/>
      <c r="G394" s="217"/>
      <c r="H394" s="176"/>
      <c r="I394" s="176"/>
      <c r="J394" s="176"/>
      <c r="K394" s="176"/>
      <c r="L394" s="176"/>
      <c r="M394" s="176"/>
      <c r="N394" s="176"/>
      <c r="O394" s="176"/>
      <c r="P394" s="218"/>
      <c r="Q394" s="958"/>
      <c r="R394" s="959"/>
      <c r="S394" s="959"/>
      <c r="T394" s="959"/>
      <c r="U394" s="959"/>
      <c r="V394" s="959"/>
      <c r="W394" s="959"/>
      <c r="X394" s="959"/>
      <c r="Y394" s="959"/>
      <c r="Z394" s="959"/>
      <c r="AA394" s="96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1"/>
      <c r="B395" s="238"/>
      <c r="C395" s="237"/>
      <c r="D395" s="238"/>
      <c r="E395" s="237"/>
      <c r="F395" s="299"/>
      <c r="G395" s="219"/>
      <c r="H395" s="220"/>
      <c r="I395" s="220"/>
      <c r="J395" s="220"/>
      <c r="K395" s="220"/>
      <c r="L395" s="220"/>
      <c r="M395" s="220"/>
      <c r="N395" s="220"/>
      <c r="O395" s="220"/>
      <c r="P395" s="221"/>
      <c r="Q395" s="961"/>
      <c r="R395" s="962"/>
      <c r="S395" s="962"/>
      <c r="T395" s="962"/>
      <c r="U395" s="962"/>
      <c r="V395" s="962"/>
      <c r="W395" s="962"/>
      <c r="X395" s="962"/>
      <c r="Y395" s="962"/>
      <c r="Z395" s="962"/>
      <c r="AA395" s="96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1"/>
      <c r="B396" s="238"/>
      <c r="C396" s="237"/>
      <c r="D396" s="238"/>
      <c r="E396" s="237"/>
      <c r="F396" s="299"/>
      <c r="G396" s="219"/>
      <c r="H396" s="220"/>
      <c r="I396" s="220"/>
      <c r="J396" s="220"/>
      <c r="K396" s="220"/>
      <c r="L396" s="220"/>
      <c r="M396" s="220"/>
      <c r="N396" s="220"/>
      <c r="O396" s="220"/>
      <c r="P396" s="221"/>
      <c r="Q396" s="961"/>
      <c r="R396" s="962"/>
      <c r="S396" s="962"/>
      <c r="T396" s="962"/>
      <c r="U396" s="962"/>
      <c r="V396" s="962"/>
      <c r="W396" s="962"/>
      <c r="X396" s="962"/>
      <c r="Y396" s="962"/>
      <c r="Z396" s="962"/>
      <c r="AA396" s="963"/>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1"/>
      <c r="B397" s="238"/>
      <c r="C397" s="237"/>
      <c r="D397" s="238"/>
      <c r="E397" s="237"/>
      <c r="F397" s="299"/>
      <c r="G397" s="219"/>
      <c r="H397" s="220"/>
      <c r="I397" s="220"/>
      <c r="J397" s="220"/>
      <c r="K397" s="220"/>
      <c r="L397" s="220"/>
      <c r="M397" s="220"/>
      <c r="N397" s="220"/>
      <c r="O397" s="220"/>
      <c r="P397" s="221"/>
      <c r="Q397" s="961"/>
      <c r="R397" s="962"/>
      <c r="S397" s="962"/>
      <c r="T397" s="962"/>
      <c r="U397" s="962"/>
      <c r="V397" s="962"/>
      <c r="W397" s="962"/>
      <c r="X397" s="962"/>
      <c r="Y397" s="962"/>
      <c r="Z397" s="962"/>
      <c r="AA397" s="96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1"/>
      <c r="B398" s="238"/>
      <c r="C398" s="237"/>
      <c r="D398" s="238"/>
      <c r="E398" s="237"/>
      <c r="F398" s="299"/>
      <c r="G398" s="222"/>
      <c r="H398" s="179"/>
      <c r="I398" s="179"/>
      <c r="J398" s="179"/>
      <c r="K398" s="179"/>
      <c r="L398" s="179"/>
      <c r="M398" s="179"/>
      <c r="N398" s="179"/>
      <c r="O398" s="179"/>
      <c r="P398" s="223"/>
      <c r="Q398" s="964"/>
      <c r="R398" s="965"/>
      <c r="S398" s="965"/>
      <c r="T398" s="965"/>
      <c r="U398" s="965"/>
      <c r="V398" s="965"/>
      <c r="W398" s="965"/>
      <c r="X398" s="965"/>
      <c r="Y398" s="965"/>
      <c r="Z398" s="965"/>
      <c r="AA398" s="96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1"/>
      <c r="B399" s="238"/>
      <c r="C399" s="237"/>
      <c r="D399" s="238"/>
      <c r="E399" s="237"/>
      <c r="F399" s="299"/>
      <c r="G399" s="257" t="s">
        <v>200</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1"/>
      <c r="B401" s="238"/>
      <c r="C401" s="237"/>
      <c r="D401" s="238"/>
      <c r="E401" s="237"/>
      <c r="F401" s="299"/>
      <c r="G401" s="217"/>
      <c r="H401" s="176"/>
      <c r="I401" s="176"/>
      <c r="J401" s="176"/>
      <c r="K401" s="176"/>
      <c r="L401" s="176"/>
      <c r="M401" s="176"/>
      <c r="N401" s="176"/>
      <c r="O401" s="176"/>
      <c r="P401" s="218"/>
      <c r="Q401" s="958"/>
      <c r="R401" s="959"/>
      <c r="S401" s="959"/>
      <c r="T401" s="959"/>
      <c r="U401" s="959"/>
      <c r="V401" s="959"/>
      <c r="W401" s="959"/>
      <c r="X401" s="959"/>
      <c r="Y401" s="959"/>
      <c r="Z401" s="959"/>
      <c r="AA401" s="96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1"/>
      <c r="B402" s="238"/>
      <c r="C402" s="237"/>
      <c r="D402" s="238"/>
      <c r="E402" s="237"/>
      <c r="F402" s="299"/>
      <c r="G402" s="219"/>
      <c r="H402" s="220"/>
      <c r="I402" s="220"/>
      <c r="J402" s="220"/>
      <c r="K402" s="220"/>
      <c r="L402" s="220"/>
      <c r="M402" s="220"/>
      <c r="N402" s="220"/>
      <c r="O402" s="220"/>
      <c r="P402" s="221"/>
      <c r="Q402" s="961"/>
      <c r="R402" s="962"/>
      <c r="S402" s="962"/>
      <c r="T402" s="962"/>
      <c r="U402" s="962"/>
      <c r="V402" s="962"/>
      <c r="W402" s="962"/>
      <c r="X402" s="962"/>
      <c r="Y402" s="962"/>
      <c r="Z402" s="962"/>
      <c r="AA402" s="96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1"/>
      <c r="B403" s="238"/>
      <c r="C403" s="237"/>
      <c r="D403" s="238"/>
      <c r="E403" s="237"/>
      <c r="F403" s="299"/>
      <c r="G403" s="219"/>
      <c r="H403" s="220"/>
      <c r="I403" s="220"/>
      <c r="J403" s="220"/>
      <c r="K403" s="220"/>
      <c r="L403" s="220"/>
      <c r="M403" s="220"/>
      <c r="N403" s="220"/>
      <c r="O403" s="220"/>
      <c r="P403" s="221"/>
      <c r="Q403" s="961"/>
      <c r="R403" s="962"/>
      <c r="S403" s="962"/>
      <c r="T403" s="962"/>
      <c r="U403" s="962"/>
      <c r="V403" s="962"/>
      <c r="W403" s="962"/>
      <c r="X403" s="962"/>
      <c r="Y403" s="962"/>
      <c r="Z403" s="962"/>
      <c r="AA403" s="963"/>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1"/>
      <c r="B404" s="238"/>
      <c r="C404" s="237"/>
      <c r="D404" s="238"/>
      <c r="E404" s="237"/>
      <c r="F404" s="299"/>
      <c r="G404" s="219"/>
      <c r="H404" s="220"/>
      <c r="I404" s="220"/>
      <c r="J404" s="220"/>
      <c r="K404" s="220"/>
      <c r="L404" s="220"/>
      <c r="M404" s="220"/>
      <c r="N404" s="220"/>
      <c r="O404" s="220"/>
      <c r="P404" s="221"/>
      <c r="Q404" s="961"/>
      <c r="R404" s="962"/>
      <c r="S404" s="962"/>
      <c r="T404" s="962"/>
      <c r="U404" s="962"/>
      <c r="V404" s="962"/>
      <c r="W404" s="962"/>
      <c r="X404" s="962"/>
      <c r="Y404" s="962"/>
      <c r="Z404" s="962"/>
      <c r="AA404" s="96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1"/>
      <c r="B405" s="238"/>
      <c r="C405" s="237"/>
      <c r="D405" s="238"/>
      <c r="E405" s="237"/>
      <c r="F405" s="299"/>
      <c r="G405" s="222"/>
      <c r="H405" s="179"/>
      <c r="I405" s="179"/>
      <c r="J405" s="179"/>
      <c r="K405" s="179"/>
      <c r="L405" s="179"/>
      <c r="M405" s="179"/>
      <c r="N405" s="179"/>
      <c r="O405" s="179"/>
      <c r="P405" s="223"/>
      <c r="Q405" s="964"/>
      <c r="R405" s="965"/>
      <c r="S405" s="965"/>
      <c r="T405" s="965"/>
      <c r="U405" s="965"/>
      <c r="V405" s="965"/>
      <c r="W405" s="965"/>
      <c r="X405" s="965"/>
      <c r="Y405" s="965"/>
      <c r="Z405" s="965"/>
      <c r="AA405" s="96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1"/>
      <c r="B406" s="238"/>
      <c r="C406" s="237"/>
      <c r="D406" s="238"/>
      <c r="E406" s="237"/>
      <c r="F406" s="299"/>
      <c r="G406" s="257" t="s">
        <v>200</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1"/>
      <c r="B408" s="238"/>
      <c r="C408" s="237"/>
      <c r="D408" s="238"/>
      <c r="E408" s="237"/>
      <c r="F408" s="299"/>
      <c r="G408" s="217"/>
      <c r="H408" s="176"/>
      <c r="I408" s="176"/>
      <c r="J408" s="176"/>
      <c r="K408" s="176"/>
      <c r="L408" s="176"/>
      <c r="M408" s="176"/>
      <c r="N408" s="176"/>
      <c r="O408" s="176"/>
      <c r="P408" s="218"/>
      <c r="Q408" s="958"/>
      <c r="R408" s="959"/>
      <c r="S408" s="959"/>
      <c r="T408" s="959"/>
      <c r="U408" s="959"/>
      <c r="V408" s="959"/>
      <c r="W408" s="959"/>
      <c r="X408" s="959"/>
      <c r="Y408" s="959"/>
      <c r="Z408" s="959"/>
      <c r="AA408" s="96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1"/>
      <c r="B409" s="238"/>
      <c r="C409" s="237"/>
      <c r="D409" s="238"/>
      <c r="E409" s="237"/>
      <c r="F409" s="299"/>
      <c r="G409" s="219"/>
      <c r="H409" s="220"/>
      <c r="I409" s="220"/>
      <c r="J409" s="220"/>
      <c r="K409" s="220"/>
      <c r="L409" s="220"/>
      <c r="M409" s="220"/>
      <c r="N409" s="220"/>
      <c r="O409" s="220"/>
      <c r="P409" s="221"/>
      <c r="Q409" s="961"/>
      <c r="R409" s="962"/>
      <c r="S409" s="962"/>
      <c r="T409" s="962"/>
      <c r="U409" s="962"/>
      <c r="V409" s="962"/>
      <c r="W409" s="962"/>
      <c r="X409" s="962"/>
      <c r="Y409" s="962"/>
      <c r="Z409" s="962"/>
      <c r="AA409" s="96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1"/>
      <c r="B410" s="238"/>
      <c r="C410" s="237"/>
      <c r="D410" s="238"/>
      <c r="E410" s="237"/>
      <c r="F410" s="299"/>
      <c r="G410" s="219"/>
      <c r="H410" s="220"/>
      <c r="I410" s="220"/>
      <c r="J410" s="220"/>
      <c r="K410" s="220"/>
      <c r="L410" s="220"/>
      <c r="M410" s="220"/>
      <c r="N410" s="220"/>
      <c r="O410" s="220"/>
      <c r="P410" s="221"/>
      <c r="Q410" s="961"/>
      <c r="R410" s="962"/>
      <c r="S410" s="962"/>
      <c r="T410" s="962"/>
      <c r="U410" s="962"/>
      <c r="V410" s="962"/>
      <c r="W410" s="962"/>
      <c r="X410" s="962"/>
      <c r="Y410" s="962"/>
      <c r="Z410" s="962"/>
      <c r="AA410" s="963"/>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1"/>
      <c r="B411" s="238"/>
      <c r="C411" s="237"/>
      <c r="D411" s="238"/>
      <c r="E411" s="237"/>
      <c r="F411" s="299"/>
      <c r="G411" s="219"/>
      <c r="H411" s="220"/>
      <c r="I411" s="220"/>
      <c r="J411" s="220"/>
      <c r="K411" s="220"/>
      <c r="L411" s="220"/>
      <c r="M411" s="220"/>
      <c r="N411" s="220"/>
      <c r="O411" s="220"/>
      <c r="P411" s="221"/>
      <c r="Q411" s="961"/>
      <c r="R411" s="962"/>
      <c r="S411" s="962"/>
      <c r="T411" s="962"/>
      <c r="U411" s="962"/>
      <c r="V411" s="962"/>
      <c r="W411" s="962"/>
      <c r="X411" s="962"/>
      <c r="Y411" s="962"/>
      <c r="Z411" s="962"/>
      <c r="AA411" s="96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1"/>
      <c r="B412" s="238"/>
      <c r="C412" s="237"/>
      <c r="D412" s="238"/>
      <c r="E412" s="237"/>
      <c r="F412" s="299"/>
      <c r="G412" s="222"/>
      <c r="H412" s="179"/>
      <c r="I412" s="179"/>
      <c r="J412" s="179"/>
      <c r="K412" s="179"/>
      <c r="L412" s="179"/>
      <c r="M412" s="179"/>
      <c r="N412" s="179"/>
      <c r="O412" s="179"/>
      <c r="P412" s="223"/>
      <c r="Q412" s="964"/>
      <c r="R412" s="965"/>
      <c r="S412" s="965"/>
      <c r="T412" s="965"/>
      <c r="U412" s="965"/>
      <c r="V412" s="965"/>
      <c r="W412" s="965"/>
      <c r="X412" s="965"/>
      <c r="Y412" s="965"/>
      <c r="Z412" s="965"/>
      <c r="AA412" s="96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1"/>
      <c r="B413" s="238"/>
      <c r="C413" s="237"/>
      <c r="D413" s="238"/>
      <c r="E413" s="237"/>
      <c r="F413" s="299"/>
      <c r="G413" s="257" t="s">
        <v>200</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1"/>
      <c r="B415" s="238"/>
      <c r="C415" s="237"/>
      <c r="D415" s="238"/>
      <c r="E415" s="237"/>
      <c r="F415" s="299"/>
      <c r="G415" s="217"/>
      <c r="H415" s="176"/>
      <c r="I415" s="176"/>
      <c r="J415" s="176"/>
      <c r="K415" s="176"/>
      <c r="L415" s="176"/>
      <c r="M415" s="176"/>
      <c r="N415" s="176"/>
      <c r="O415" s="176"/>
      <c r="P415" s="218"/>
      <c r="Q415" s="958"/>
      <c r="R415" s="959"/>
      <c r="S415" s="959"/>
      <c r="T415" s="959"/>
      <c r="U415" s="959"/>
      <c r="V415" s="959"/>
      <c r="W415" s="959"/>
      <c r="X415" s="959"/>
      <c r="Y415" s="959"/>
      <c r="Z415" s="959"/>
      <c r="AA415" s="96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1"/>
      <c r="B416" s="238"/>
      <c r="C416" s="237"/>
      <c r="D416" s="238"/>
      <c r="E416" s="237"/>
      <c r="F416" s="299"/>
      <c r="G416" s="219"/>
      <c r="H416" s="220"/>
      <c r="I416" s="220"/>
      <c r="J416" s="220"/>
      <c r="K416" s="220"/>
      <c r="L416" s="220"/>
      <c r="M416" s="220"/>
      <c r="N416" s="220"/>
      <c r="O416" s="220"/>
      <c r="P416" s="221"/>
      <c r="Q416" s="961"/>
      <c r="R416" s="962"/>
      <c r="S416" s="962"/>
      <c r="T416" s="962"/>
      <c r="U416" s="962"/>
      <c r="V416" s="962"/>
      <c r="W416" s="962"/>
      <c r="X416" s="962"/>
      <c r="Y416" s="962"/>
      <c r="Z416" s="962"/>
      <c r="AA416" s="96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1"/>
      <c r="B417" s="238"/>
      <c r="C417" s="237"/>
      <c r="D417" s="238"/>
      <c r="E417" s="237"/>
      <c r="F417" s="299"/>
      <c r="G417" s="219"/>
      <c r="H417" s="220"/>
      <c r="I417" s="220"/>
      <c r="J417" s="220"/>
      <c r="K417" s="220"/>
      <c r="L417" s="220"/>
      <c r="M417" s="220"/>
      <c r="N417" s="220"/>
      <c r="O417" s="220"/>
      <c r="P417" s="221"/>
      <c r="Q417" s="961"/>
      <c r="R417" s="962"/>
      <c r="S417" s="962"/>
      <c r="T417" s="962"/>
      <c r="U417" s="962"/>
      <c r="V417" s="962"/>
      <c r="W417" s="962"/>
      <c r="X417" s="962"/>
      <c r="Y417" s="962"/>
      <c r="Z417" s="962"/>
      <c r="AA417" s="963"/>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1"/>
      <c r="B418" s="238"/>
      <c r="C418" s="237"/>
      <c r="D418" s="238"/>
      <c r="E418" s="237"/>
      <c r="F418" s="299"/>
      <c r="G418" s="219"/>
      <c r="H418" s="220"/>
      <c r="I418" s="220"/>
      <c r="J418" s="220"/>
      <c r="K418" s="220"/>
      <c r="L418" s="220"/>
      <c r="M418" s="220"/>
      <c r="N418" s="220"/>
      <c r="O418" s="220"/>
      <c r="P418" s="221"/>
      <c r="Q418" s="961"/>
      <c r="R418" s="962"/>
      <c r="S418" s="962"/>
      <c r="T418" s="962"/>
      <c r="U418" s="962"/>
      <c r="V418" s="962"/>
      <c r="W418" s="962"/>
      <c r="X418" s="962"/>
      <c r="Y418" s="962"/>
      <c r="Z418" s="962"/>
      <c r="AA418" s="96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1"/>
      <c r="B419" s="238"/>
      <c r="C419" s="237"/>
      <c r="D419" s="238"/>
      <c r="E419" s="237"/>
      <c r="F419" s="299"/>
      <c r="G419" s="222"/>
      <c r="H419" s="179"/>
      <c r="I419" s="179"/>
      <c r="J419" s="179"/>
      <c r="K419" s="179"/>
      <c r="L419" s="179"/>
      <c r="M419" s="179"/>
      <c r="N419" s="179"/>
      <c r="O419" s="179"/>
      <c r="P419" s="223"/>
      <c r="Q419" s="964"/>
      <c r="R419" s="965"/>
      <c r="S419" s="965"/>
      <c r="T419" s="965"/>
      <c r="U419" s="965"/>
      <c r="V419" s="965"/>
      <c r="W419" s="965"/>
      <c r="X419" s="965"/>
      <c r="Y419" s="965"/>
      <c r="Z419" s="965"/>
      <c r="AA419" s="96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1"/>
      <c r="B420" s="238"/>
      <c r="C420" s="237"/>
      <c r="D420" s="238"/>
      <c r="E420" s="237"/>
      <c r="F420" s="299"/>
      <c r="G420" s="257" t="s">
        <v>200</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1"/>
      <c r="B422" s="238"/>
      <c r="C422" s="237"/>
      <c r="D422" s="238"/>
      <c r="E422" s="237"/>
      <c r="F422" s="299"/>
      <c r="G422" s="217"/>
      <c r="H422" s="176"/>
      <c r="I422" s="176"/>
      <c r="J422" s="176"/>
      <c r="K422" s="176"/>
      <c r="L422" s="176"/>
      <c r="M422" s="176"/>
      <c r="N422" s="176"/>
      <c r="O422" s="176"/>
      <c r="P422" s="218"/>
      <c r="Q422" s="958"/>
      <c r="R422" s="959"/>
      <c r="S422" s="959"/>
      <c r="T422" s="959"/>
      <c r="U422" s="959"/>
      <c r="V422" s="959"/>
      <c r="W422" s="959"/>
      <c r="X422" s="959"/>
      <c r="Y422" s="959"/>
      <c r="Z422" s="959"/>
      <c r="AA422" s="96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1"/>
      <c r="B423" s="238"/>
      <c r="C423" s="237"/>
      <c r="D423" s="238"/>
      <c r="E423" s="237"/>
      <c r="F423" s="299"/>
      <c r="G423" s="219"/>
      <c r="H423" s="220"/>
      <c r="I423" s="220"/>
      <c r="J423" s="220"/>
      <c r="K423" s="220"/>
      <c r="L423" s="220"/>
      <c r="M423" s="220"/>
      <c r="N423" s="220"/>
      <c r="O423" s="220"/>
      <c r="P423" s="221"/>
      <c r="Q423" s="961"/>
      <c r="R423" s="962"/>
      <c r="S423" s="962"/>
      <c r="T423" s="962"/>
      <c r="U423" s="962"/>
      <c r="V423" s="962"/>
      <c r="W423" s="962"/>
      <c r="X423" s="962"/>
      <c r="Y423" s="962"/>
      <c r="Z423" s="962"/>
      <c r="AA423" s="96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1"/>
      <c r="B424" s="238"/>
      <c r="C424" s="237"/>
      <c r="D424" s="238"/>
      <c r="E424" s="237"/>
      <c r="F424" s="299"/>
      <c r="G424" s="219"/>
      <c r="H424" s="220"/>
      <c r="I424" s="220"/>
      <c r="J424" s="220"/>
      <c r="K424" s="220"/>
      <c r="L424" s="220"/>
      <c r="M424" s="220"/>
      <c r="N424" s="220"/>
      <c r="O424" s="220"/>
      <c r="P424" s="221"/>
      <c r="Q424" s="961"/>
      <c r="R424" s="962"/>
      <c r="S424" s="962"/>
      <c r="T424" s="962"/>
      <c r="U424" s="962"/>
      <c r="V424" s="962"/>
      <c r="W424" s="962"/>
      <c r="X424" s="962"/>
      <c r="Y424" s="962"/>
      <c r="Z424" s="962"/>
      <c r="AA424" s="963"/>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1"/>
      <c r="B425" s="238"/>
      <c r="C425" s="237"/>
      <c r="D425" s="238"/>
      <c r="E425" s="237"/>
      <c r="F425" s="299"/>
      <c r="G425" s="219"/>
      <c r="H425" s="220"/>
      <c r="I425" s="220"/>
      <c r="J425" s="220"/>
      <c r="K425" s="220"/>
      <c r="L425" s="220"/>
      <c r="M425" s="220"/>
      <c r="N425" s="220"/>
      <c r="O425" s="220"/>
      <c r="P425" s="221"/>
      <c r="Q425" s="961"/>
      <c r="R425" s="962"/>
      <c r="S425" s="962"/>
      <c r="T425" s="962"/>
      <c r="U425" s="962"/>
      <c r="V425" s="962"/>
      <c r="W425" s="962"/>
      <c r="X425" s="962"/>
      <c r="Y425" s="962"/>
      <c r="Z425" s="962"/>
      <c r="AA425" s="96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1"/>
      <c r="B426" s="238"/>
      <c r="C426" s="237"/>
      <c r="D426" s="238"/>
      <c r="E426" s="300"/>
      <c r="F426" s="301"/>
      <c r="G426" s="222"/>
      <c r="H426" s="179"/>
      <c r="I426" s="179"/>
      <c r="J426" s="179"/>
      <c r="K426" s="179"/>
      <c r="L426" s="179"/>
      <c r="M426" s="179"/>
      <c r="N426" s="179"/>
      <c r="O426" s="179"/>
      <c r="P426" s="223"/>
      <c r="Q426" s="964"/>
      <c r="R426" s="965"/>
      <c r="S426" s="965"/>
      <c r="T426" s="965"/>
      <c r="U426" s="965"/>
      <c r="V426" s="965"/>
      <c r="W426" s="965"/>
      <c r="X426" s="965"/>
      <c r="Y426" s="965"/>
      <c r="Z426" s="965"/>
      <c r="AA426" s="96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1"/>
      <c r="B427" s="238"/>
      <c r="C427" s="237"/>
      <c r="D427" s="238"/>
      <c r="E427" s="172" t="s">
        <v>219</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1"/>
      <c r="B429" s="238"/>
      <c r="C429" s="300"/>
      <c r="D429" s="96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1"/>
      <c r="B430" s="238"/>
      <c r="C430" s="235" t="s">
        <v>590</v>
      </c>
      <c r="D430" s="236"/>
      <c r="E430" s="224" t="s">
        <v>316</v>
      </c>
      <c r="F430" s="429"/>
      <c r="G430" s="226" t="s">
        <v>203</v>
      </c>
      <c r="H430" s="173"/>
      <c r="I430" s="173"/>
      <c r="J430" s="227" t="s">
        <v>635</v>
      </c>
      <c r="K430" s="228"/>
      <c r="L430" s="228"/>
      <c r="M430" s="228"/>
      <c r="N430" s="228"/>
      <c r="O430" s="228"/>
      <c r="P430" s="228"/>
      <c r="Q430" s="228"/>
      <c r="R430" s="228"/>
      <c r="S430" s="228"/>
      <c r="T430" s="229"/>
      <c r="U430" s="230" t="s">
        <v>636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1"/>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462</v>
      </c>
      <c r="AJ431" s="199"/>
      <c r="AK431" s="199"/>
      <c r="AL431" s="200"/>
      <c r="AM431" s="199" t="s">
        <v>463</v>
      </c>
      <c r="AN431" s="199"/>
      <c r="AO431" s="199"/>
      <c r="AP431" s="200"/>
      <c r="AQ431" s="200" t="s">
        <v>183</v>
      </c>
      <c r="AR431" s="184"/>
      <c r="AS431" s="184"/>
      <c r="AT431" s="185"/>
      <c r="AU431" s="161" t="s">
        <v>133</v>
      </c>
      <c r="AV431" s="161"/>
      <c r="AW431" s="161"/>
      <c r="AX431" s="162"/>
      <c r="AY431">
        <f>COUNTA($G$433)</f>
        <v>1</v>
      </c>
    </row>
    <row r="432" spans="1:51" ht="18.75" customHeight="1" x14ac:dyDescent="0.15">
      <c r="A432" s="97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184</v>
      </c>
      <c r="AH432" s="187"/>
      <c r="AI432" s="201"/>
      <c r="AJ432" s="201"/>
      <c r="AK432" s="201"/>
      <c r="AL432" s="202"/>
      <c r="AM432" s="201"/>
      <c r="AN432" s="201"/>
      <c r="AO432" s="201"/>
      <c r="AP432" s="202"/>
      <c r="AQ432" s="216" t="s">
        <v>636</v>
      </c>
      <c r="AR432" s="163"/>
      <c r="AS432" s="164" t="s">
        <v>184</v>
      </c>
      <c r="AT432" s="187"/>
      <c r="AU432" s="163" t="s">
        <v>636</v>
      </c>
      <c r="AV432" s="163"/>
      <c r="AW432" s="164" t="s">
        <v>175</v>
      </c>
      <c r="AX432" s="165"/>
      <c r="AY432">
        <f>$AY$431</f>
        <v>1</v>
      </c>
    </row>
    <row r="433" spans="1:51" ht="23.25" customHeight="1" x14ac:dyDescent="0.15">
      <c r="A433" s="971"/>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1"/>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462</v>
      </c>
      <c r="AJ436" s="199"/>
      <c r="AK436" s="199"/>
      <c r="AL436" s="200"/>
      <c r="AM436" s="199" t="s">
        <v>463</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7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7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1"/>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462</v>
      </c>
      <c r="AJ441" s="199"/>
      <c r="AK441" s="199"/>
      <c r="AL441" s="200"/>
      <c r="AM441" s="199" t="s">
        <v>463</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7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7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1"/>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462</v>
      </c>
      <c r="AJ446" s="199"/>
      <c r="AK446" s="199"/>
      <c r="AL446" s="200"/>
      <c r="AM446" s="199" t="s">
        <v>463</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7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7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1"/>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462</v>
      </c>
      <c r="AJ451" s="199"/>
      <c r="AK451" s="199"/>
      <c r="AL451" s="200"/>
      <c r="AM451" s="199" t="s">
        <v>463</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7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7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1"/>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462</v>
      </c>
      <c r="AJ456" s="199"/>
      <c r="AK456" s="199"/>
      <c r="AL456" s="200"/>
      <c r="AM456" s="199" t="s">
        <v>463</v>
      </c>
      <c r="AN456" s="199"/>
      <c r="AO456" s="199"/>
      <c r="AP456" s="200"/>
      <c r="AQ456" s="200" t="s">
        <v>183</v>
      </c>
      <c r="AR456" s="184"/>
      <c r="AS456" s="184"/>
      <c r="AT456" s="185"/>
      <c r="AU456" s="161" t="s">
        <v>133</v>
      </c>
      <c r="AV456" s="161"/>
      <c r="AW456" s="161"/>
      <c r="AX456" s="162"/>
      <c r="AY456">
        <f>COUNTA($G$458)</f>
        <v>0</v>
      </c>
    </row>
    <row r="457" spans="1:51" ht="18.75" hidden="1" customHeight="1" x14ac:dyDescent="0.15">
      <c r="A457" s="97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0</v>
      </c>
    </row>
    <row r="458" spans="1:51" ht="23.25" hidden="1" customHeight="1" x14ac:dyDescent="0.15">
      <c r="A458" s="971"/>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1"/>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462</v>
      </c>
      <c r="AJ461" s="199"/>
      <c r="AK461" s="199"/>
      <c r="AL461" s="200"/>
      <c r="AM461" s="199" t="s">
        <v>463</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7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7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1"/>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462</v>
      </c>
      <c r="AJ466" s="199"/>
      <c r="AK466" s="199"/>
      <c r="AL466" s="200"/>
      <c r="AM466" s="199" t="s">
        <v>463</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7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7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1"/>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462</v>
      </c>
      <c r="AJ471" s="199"/>
      <c r="AK471" s="199"/>
      <c r="AL471" s="200"/>
      <c r="AM471" s="199" t="s">
        <v>463</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7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7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1"/>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462</v>
      </c>
      <c r="AJ476" s="199"/>
      <c r="AK476" s="199"/>
      <c r="AL476" s="200"/>
      <c r="AM476" s="199" t="s">
        <v>463</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7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7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1"/>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1"/>
      <c r="B482" s="238"/>
      <c r="C482" s="237"/>
      <c r="D482" s="238"/>
      <c r="E482" s="175" t="s">
        <v>636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1"/>
      <c r="B484" s="238"/>
      <c r="C484" s="237"/>
      <c r="D484" s="238"/>
      <c r="E484" s="224" t="s">
        <v>319</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1"/>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462</v>
      </c>
      <c r="AJ485" s="199"/>
      <c r="AK485" s="199"/>
      <c r="AL485" s="200"/>
      <c r="AM485" s="199" t="s">
        <v>463</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7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7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1"/>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462</v>
      </c>
      <c r="AJ490" s="199"/>
      <c r="AK490" s="199"/>
      <c r="AL490" s="200"/>
      <c r="AM490" s="199" t="s">
        <v>463</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7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7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1"/>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462</v>
      </c>
      <c r="AJ495" s="199"/>
      <c r="AK495" s="199"/>
      <c r="AL495" s="200"/>
      <c r="AM495" s="199" t="s">
        <v>463</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7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7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1"/>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462</v>
      </c>
      <c r="AJ500" s="199"/>
      <c r="AK500" s="199"/>
      <c r="AL500" s="200"/>
      <c r="AM500" s="199" t="s">
        <v>463</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7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7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1"/>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462</v>
      </c>
      <c r="AJ505" s="199"/>
      <c r="AK505" s="199"/>
      <c r="AL505" s="200"/>
      <c r="AM505" s="199" t="s">
        <v>463</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7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7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1"/>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462</v>
      </c>
      <c r="AJ510" s="199"/>
      <c r="AK510" s="199"/>
      <c r="AL510" s="200"/>
      <c r="AM510" s="199" t="s">
        <v>463</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7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7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1"/>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462</v>
      </c>
      <c r="AJ515" s="199"/>
      <c r="AK515" s="199"/>
      <c r="AL515" s="200"/>
      <c r="AM515" s="199" t="s">
        <v>463</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7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7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1"/>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462</v>
      </c>
      <c r="AJ520" s="199"/>
      <c r="AK520" s="199"/>
      <c r="AL520" s="200"/>
      <c r="AM520" s="199" t="s">
        <v>463</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7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7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1"/>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462</v>
      </c>
      <c r="AJ525" s="199"/>
      <c r="AK525" s="199"/>
      <c r="AL525" s="200"/>
      <c r="AM525" s="199" t="s">
        <v>463</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7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7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1"/>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462</v>
      </c>
      <c r="AJ530" s="199"/>
      <c r="AK530" s="199"/>
      <c r="AL530" s="200"/>
      <c r="AM530" s="199" t="s">
        <v>463</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7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7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1"/>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1"/>
      <c r="B538" s="238"/>
      <c r="C538" s="237"/>
      <c r="D538" s="238"/>
      <c r="E538" s="224" t="s">
        <v>320</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1"/>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462</v>
      </c>
      <c r="AJ539" s="199"/>
      <c r="AK539" s="199"/>
      <c r="AL539" s="200"/>
      <c r="AM539" s="199" t="s">
        <v>463</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7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7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1"/>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462</v>
      </c>
      <c r="AJ544" s="199"/>
      <c r="AK544" s="199"/>
      <c r="AL544" s="200"/>
      <c r="AM544" s="199" t="s">
        <v>463</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7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7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1"/>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462</v>
      </c>
      <c r="AJ549" s="199"/>
      <c r="AK549" s="199"/>
      <c r="AL549" s="200"/>
      <c r="AM549" s="199" t="s">
        <v>463</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7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7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1"/>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462</v>
      </c>
      <c r="AJ554" s="199"/>
      <c r="AK554" s="199"/>
      <c r="AL554" s="200"/>
      <c r="AM554" s="199" t="s">
        <v>463</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7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7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1"/>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462</v>
      </c>
      <c r="AJ559" s="199"/>
      <c r="AK559" s="199"/>
      <c r="AL559" s="200"/>
      <c r="AM559" s="199" t="s">
        <v>463</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7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7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1"/>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462</v>
      </c>
      <c r="AJ564" s="199"/>
      <c r="AK564" s="199"/>
      <c r="AL564" s="200"/>
      <c r="AM564" s="199" t="s">
        <v>463</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7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7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1"/>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462</v>
      </c>
      <c r="AJ569" s="199"/>
      <c r="AK569" s="199"/>
      <c r="AL569" s="200"/>
      <c r="AM569" s="199" t="s">
        <v>463</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7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7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1"/>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462</v>
      </c>
      <c r="AJ574" s="199"/>
      <c r="AK574" s="199"/>
      <c r="AL574" s="200"/>
      <c r="AM574" s="199" t="s">
        <v>463</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7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7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1"/>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462</v>
      </c>
      <c r="AJ579" s="199"/>
      <c r="AK579" s="199"/>
      <c r="AL579" s="200"/>
      <c r="AM579" s="199" t="s">
        <v>463</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7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7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1"/>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462</v>
      </c>
      <c r="AJ584" s="199"/>
      <c r="AK584" s="199"/>
      <c r="AL584" s="200"/>
      <c r="AM584" s="199" t="s">
        <v>463</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7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7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1"/>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1"/>
      <c r="B592" s="238"/>
      <c r="C592" s="237"/>
      <c r="D592" s="238"/>
      <c r="E592" s="224" t="s">
        <v>319</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1"/>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462</v>
      </c>
      <c r="AJ593" s="199"/>
      <c r="AK593" s="199"/>
      <c r="AL593" s="200"/>
      <c r="AM593" s="199" t="s">
        <v>463</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7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7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1"/>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462</v>
      </c>
      <c r="AJ598" s="199"/>
      <c r="AK598" s="199"/>
      <c r="AL598" s="200"/>
      <c r="AM598" s="199" t="s">
        <v>463</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7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7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1"/>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462</v>
      </c>
      <c r="AJ603" s="199"/>
      <c r="AK603" s="199"/>
      <c r="AL603" s="200"/>
      <c r="AM603" s="199" t="s">
        <v>463</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7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7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1"/>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462</v>
      </c>
      <c r="AJ608" s="199"/>
      <c r="AK608" s="199"/>
      <c r="AL608" s="200"/>
      <c r="AM608" s="199" t="s">
        <v>463</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7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7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1"/>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462</v>
      </c>
      <c r="AJ613" s="199"/>
      <c r="AK613" s="199"/>
      <c r="AL613" s="200"/>
      <c r="AM613" s="199" t="s">
        <v>463</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7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7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1"/>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462</v>
      </c>
      <c r="AJ618" s="199"/>
      <c r="AK618" s="199"/>
      <c r="AL618" s="200"/>
      <c r="AM618" s="199" t="s">
        <v>463</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7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7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1"/>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462</v>
      </c>
      <c r="AJ623" s="199"/>
      <c r="AK623" s="199"/>
      <c r="AL623" s="200"/>
      <c r="AM623" s="199" t="s">
        <v>463</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7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7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1"/>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462</v>
      </c>
      <c r="AJ628" s="199"/>
      <c r="AK628" s="199"/>
      <c r="AL628" s="200"/>
      <c r="AM628" s="199" t="s">
        <v>463</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7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7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1"/>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462</v>
      </c>
      <c r="AJ633" s="199"/>
      <c r="AK633" s="199"/>
      <c r="AL633" s="200"/>
      <c r="AM633" s="199" t="s">
        <v>463</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7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7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1"/>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462</v>
      </c>
      <c r="AJ638" s="199"/>
      <c r="AK638" s="199"/>
      <c r="AL638" s="200"/>
      <c r="AM638" s="199" t="s">
        <v>463</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7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7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1"/>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1"/>
      <c r="B646" s="238"/>
      <c r="C646" s="237"/>
      <c r="D646" s="238"/>
      <c r="E646" s="224" t="s">
        <v>320</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1"/>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462</v>
      </c>
      <c r="AJ647" s="199"/>
      <c r="AK647" s="199"/>
      <c r="AL647" s="200"/>
      <c r="AM647" s="199" t="s">
        <v>463</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7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7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1"/>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462</v>
      </c>
      <c r="AJ652" s="199"/>
      <c r="AK652" s="199"/>
      <c r="AL652" s="200"/>
      <c r="AM652" s="199" t="s">
        <v>463</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7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7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1"/>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462</v>
      </c>
      <c r="AJ657" s="199"/>
      <c r="AK657" s="199"/>
      <c r="AL657" s="200"/>
      <c r="AM657" s="199" t="s">
        <v>463</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7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7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1"/>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462</v>
      </c>
      <c r="AJ662" s="199"/>
      <c r="AK662" s="199"/>
      <c r="AL662" s="200"/>
      <c r="AM662" s="199" t="s">
        <v>463</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7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7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1"/>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462</v>
      </c>
      <c r="AJ667" s="199"/>
      <c r="AK667" s="199"/>
      <c r="AL667" s="200"/>
      <c r="AM667" s="199" t="s">
        <v>463</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7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7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1"/>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462</v>
      </c>
      <c r="AJ672" s="199"/>
      <c r="AK672" s="199"/>
      <c r="AL672" s="200"/>
      <c r="AM672" s="199" t="s">
        <v>463</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7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7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1"/>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462</v>
      </c>
      <c r="AJ677" s="199"/>
      <c r="AK677" s="199"/>
      <c r="AL677" s="200"/>
      <c r="AM677" s="199" t="s">
        <v>463</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7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7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1"/>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462</v>
      </c>
      <c r="AJ682" s="199"/>
      <c r="AK682" s="199"/>
      <c r="AL682" s="200"/>
      <c r="AM682" s="199" t="s">
        <v>463</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7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7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1"/>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462</v>
      </c>
      <c r="AJ687" s="199"/>
      <c r="AK687" s="199"/>
      <c r="AL687" s="200"/>
      <c r="AM687" s="199" t="s">
        <v>463</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7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7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1"/>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462</v>
      </c>
      <c r="AJ692" s="199"/>
      <c r="AK692" s="199"/>
      <c r="AL692" s="200"/>
      <c r="AM692" s="199" t="s">
        <v>463</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7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7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1"/>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0"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1"/>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30"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2" t="s">
        <v>629</v>
      </c>
      <c r="AE702" s="873"/>
      <c r="AF702" s="873"/>
      <c r="AG702" s="862" t="s">
        <v>656</v>
      </c>
      <c r="AH702" s="863"/>
      <c r="AI702" s="863"/>
      <c r="AJ702" s="863"/>
      <c r="AK702" s="863"/>
      <c r="AL702" s="863"/>
      <c r="AM702" s="863"/>
      <c r="AN702" s="863"/>
      <c r="AO702" s="863"/>
      <c r="AP702" s="863"/>
      <c r="AQ702" s="863"/>
      <c r="AR702" s="863"/>
      <c r="AS702" s="863"/>
      <c r="AT702" s="863"/>
      <c r="AU702" s="863"/>
      <c r="AV702" s="863"/>
      <c r="AW702" s="863"/>
      <c r="AX702" s="864"/>
    </row>
    <row r="703" spans="1:51" ht="4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629</v>
      </c>
      <c r="AE703" s="170"/>
      <c r="AF703" s="170"/>
      <c r="AG703" s="648" t="s">
        <v>657</v>
      </c>
      <c r="AH703" s="649"/>
      <c r="AI703" s="649"/>
      <c r="AJ703" s="649"/>
      <c r="AK703" s="649"/>
      <c r="AL703" s="649"/>
      <c r="AM703" s="649"/>
      <c r="AN703" s="649"/>
      <c r="AO703" s="649"/>
      <c r="AP703" s="649"/>
      <c r="AQ703" s="649"/>
      <c r="AR703" s="649"/>
      <c r="AS703" s="649"/>
      <c r="AT703" s="649"/>
      <c r="AU703" s="649"/>
      <c r="AV703" s="649"/>
      <c r="AW703" s="649"/>
      <c r="AX703" s="650"/>
    </row>
    <row r="704" spans="1:51" ht="4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629</v>
      </c>
      <c r="AE704" s="567"/>
      <c r="AF704" s="567"/>
      <c r="AG704" s="409" t="s">
        <v>658</v>
      </c>
      <c r="AH704" s="220"/>
      <c r="AI704" s="220"/>
      <c r="AJ704" s="220"/>
      <c r="AK704" s="220"/>
      <c r="AL704" s="220"/>
      <c r="AM704" s="220"/>
      <c r="AN704" s="220"/>
      <c r="AO704" s="220"/>
      <c r="AP704" s="220"/>
      <c r="AQ704" s="220"/>
      <c r="AR704" s="220"/>
      <c r="AS704" s="220"/>
      <c r="AT704" s="220"/>
      <c r="AU704" s="220"/>
      <c r="AV704" s="220"/>
      <c r="AW704" s="220"/>
      <c r="AX704" s="410"/>
    </row>
    <row r="705" spans="1:50" ht="26.25" customHeight="1" x14ac:dyDescent="0.15">
      <c r="A705" s="602" t="s">
        <v>38</v>
      </c>
      <c r="B705" s="748"/>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644</v>
      </c>
      <c r="AE705" s="717"/>
      <c r="AF705" s="717"/>
      <c r="AG705" s="175" t="s">
        <v>636</v>
      </c>
      <c r="AH705" s="176"/>
      <c r="AI705" s="176"/>
      <c r="AJ705" s="176"/>
      <c r="AK705" s="176"/>
      <c r="AL705" s="176"/>
      <c r="AM705" s="176"/>
      <c r="AN705" s="176"/>
      <c r="AO705" s="176"/>
      <c r="AP705" s="176"/>
      <c r="AQ705" s="176"/>
      <c r="AR705" s="176"/>
      <c r="AS705" s="176"/>
      <c r="AT705" s="176"/>
      <c r="AU705" s="176"/>
      <c r="AV705" s="176"/>
      <c r="AW705" s="176"/>
      <c r="AX705" s="177"/>
    </row>
    <row r="706" spans="1:50" ht="30" customHeight="1" x14ac:dyDescent="0.15">
      <c r="A706" s="639"/>
      <c r="B706" s="749"/>
      <c r="C706" s="595"/>
      <c r="D706" s="596"/>
      <c r="E706" s="667" t="s">
        <v>298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645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49"/>
      <c r="C707" s="597"/>
      <c r="D707" s="598"/>
      <c r="E707" s="670" t="s">
        <v>238</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645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644</v>
      </c>
      <c r="AE708" s="652"/>
      <c r="AF708" s="652"/>
      <c r="AG708" s="507" t="s">
        <v>636</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644</v>
      </c>
      <c r="AE709" s="170"/>
      <c r="AF709" s="171"/>
      <c r="AG709" s="648" t="s">
        <v>636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644</v>
      </c>
      <c r="AE710" s="170"/>
      <c r="AF710" s="171"/>
      <c r="AG710" s="648" t="s">
        <v>636</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644</v>
      </c>
      <c r="AE711" s="170"/>
      <c r="AF711" s="171"/>
      <c r="AG711" s="648" t="s">
        <v>636</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169" t="s">
        <v>644</v>
      </c>
      <c r="AE712" s="170"/>
      <c r="AF712" s="171"/>
      <c r="AG712" s="575" t="s">
        <v>636</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644</v>
      </c>
      <c r="AE713" s="170"/>
      <c r="AF713" s="171"/>
      <c r="AG713" s="648" t="s">
        <v>636</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0" t="s">
        <v>245</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72" t="s">
        <v>644</v>
      </c>
      <c r="AE714" s="573"/>
      <c r="AF714" s="574"/>
      <c r="AG714" s="673" t="s">
        <v>636</v>
      </c>
      <c r="AH714" s="674"/>
      <c r="AI714" s="674"/>
      <c r="AJ714" s="674"/>
      <c r="AK714" s="674"/>
      <c r="AL714" s="674"/>
      <c r="AM714" s="674"/>
      <c r="AN714" s="674"/>
      <c r="AO714" s="674"/>
      <c r="AP714" s="674"/>
      <c r="AQ714" s="674"/>
      <c r="AR714" s="674"/>
      <c r="AS714" s="674"/>
      <c r="AT714" s="674"/>
      <c r="AU714" s="674"/>
      <c r="AV714" s="674"/>
      <c r="AW714" s="674"/>
      <c r="AX714" s="675"/>
    </row>
    <row r="715" spans="1:50" ht="26.25"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644</v>
      </c>
      <c r="AE715" s="652"/>
      <c r="AF715" s="756"/>
      <c r="AG715" s="507" t="s">
        <v>636</v>
      </c>
      <c r="AH715" s="508"/>
      <c r="AI715" s="508"/>
      <c r="AJ715" s="508"/>
      <c r="AK715" s="508"/>
      <c r="AL715" s="508"/>
      <c r="AM715" s="508"/>
      <c r="AN715" s="508"/>
      <c r="AO715" s="508"/>
      <c r="AP715" s="508"/>
      <c r="AQ715" s="508"/>
      <c r="AR715" s="508"/>
      <c r="AS715" s="508"/>
      <c r="AT715" s="508"/>
      <c r="AU715" s="508"/>
      <c r="AV715" s="508"/>
      <c r="AW715" s="508"/>
      <c r="AX715" s="509"/>
    </row>
    <row r="716" spans="1:50" ht="30" customHeight="1" x14ac:dyDescent="0.15">
      <c r="A716" s="639"/>
      <c r="B716" s="640"/>
      <c r="C716" s="766" t="s">
        <v>44</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169" t="s">
        <v>644</v>
      </c>
      <c r="AE716" s="170"/>
      <c r="AF716" s="171"/>
      <c r="AG716" s="648" t="s">
        <v>636</v>
      </c>
      <c r="AH716" s="649"/>
      <c r="AI716" s="649"/>
      <c r="AJ716" s="649"/>
      <c r="AK716" s="649"/>
      <c r="AL716" s="649"/>
      <c r="AM716" s="649"/>
      <c r="AN716" s="649"/>
      <c r="AO716" s="649"/>
      <c r="AP716" s="649"/>
      <c r="AQ716" s="649"/>
      <c r="AR716" s="649"/>
      <c r="AS716" s="649"/>
      <c r="AT716" s="649"/>
      <c r="AU716" s="649"/>
      <c r="AV716" s="649"/>
      <c r="AW716" s="649"/>
      <c r="AX716" s="650"/>
    </row>
    <row r="717" spans="1:50" ht="26.25" customHeight="1" x14ac:dyDescent="0.15">
      <c r="A717" s="639"/>
      <c r="B717" s="640"/>
      <c r="C717" s="569" t="s">
        <v>194</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644</v>
      </c>
      <c r="AE717" s="170"/>
      <c r="AF717" s="170"/>
      <c r="AG717" s="648" t="s">
        <v>636</v>
      </c>
      <c r="AH717" s="649"/>
      <c r="AI717" s="649"/>
      <c r="AJ717" s="649"/>
      <c r="AK717" s="649"/>
      <c r="AL717" s="649"/>
      <c r="AM717" s="649"/>
      <c r="AN717" s="649"/>
      <c r="AO717" s="649"/>
      <c r="AP717" s="649"/>
      <c r="AQ717" s="649"/>
      <c r="AR717" s="649"/>
      <c r="AS717" s="649"/>
      <c r="AT717" s="649"/>
      <c r="AU717" s="649"/>
      <c r="AV717" s="649"/>
      <c r="AW717" s="649"/>
      <c r="AX717" s="650"/>
    </row>
    <row r="718" spans="1:50" ht="26.2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644</v>
      </c>
      <c r="AE718" s="170"/>
      <c r="AF718" s="170"/>
      <c r="AG718" s="178" t="s">
        <v>636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69" t="s">
        <v>143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7"/>
      <c r="AD719" s="651" t="s">
        <v>644</v>
      </c>
      <c r="AE719" s="652"/>
      <c r="AF719" s="652"/>
      <c r="AG719" s="175" t="s">
        <v>636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1" t="s">
        <v>259</v>
      </c>
      <c r="D720" s="909"/>
      <c r="E720" s="909"/>
      <c r="F720" s="912"/>
      <c r="G720" s="908" t="s">
        <v>260</v>
      </c>
      <c r="H720" s="909"/>
      <c r="I720" s="909"/>
      <c r="J720" s="909"/>
      <c r="K720" s="909"/>
      <c r="L720" s="909"/>
      <c r="M720" s="909"/>
      <c r="N720" s="908" t="s">
        <v>263</v>
      </c>
      <c r="O720" s="909"/>
      <c r="P720" s="909"/>
      <c r="Q720" s="909"/>
      <c r="R720" s="909"/>
      <c r="S720" s="909"/>
      <c r="T720" s="909"/>
      <c r="U720" s="909"/>
      <c r="V720" s="909"/>
      <c r="W720" s="909"/>
      <c r="X720" s="909"/>
      <c r="Y720" s="909"/>
      <c r="Z720" s="909"/>
      <c r="AA720" s="909"/>
      <c r="AB720" s="909"/>
      <c r="AC720" s="909"/>
      <c r="AD720" s="909"/>
      <c r="AE720" s="909"/>
      <c r="AF720" s="91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5"/>
      <c r="D721" s="896"/>
      <c r="E721" s="896"/>
      <c r="F721" s="897"/>
      <c r="G721" s="913"/>
      <c r="H721" s="914"/>
      <c r="I721" s="63" t="str">
        <f>IF(OR(G721="　", G721=""), "", "-")</f>
        <v/>
      </c>
      <c r="J721" s="894"/>
      <c r="K721" s="894"/>
      <c r="L721" s="63" t="str">
        <f>IF(M721="","","-")</f>
        <v/>
      </c>
      <c r="M721" s="64"/>
      <c r="N721" s="891"/>
      <c r="O721" s="892"/>
      <c r="P721" s="892"/>
      <c r="Q721" s="892"/>
      <c r="R721" s="892"/>
      <c r="S721" s="892"/>
      <c r="T721" s="892"/>
      <c r="U721" s="892"/>
      <c r="V721" s="892"/>
      <c r="W721" s="892"/>
      <c r="X721" s="892"/>
      <c r="Y721" s="892"/>
      <c r="Z721" s="892"/>
      <c r="AA721" s="892"/>
      <c r="AB721" s="892"/>
      <c r="AC721" s="892"/>
      <c r="AD721" s="892"/>
      <c r="AE721" s="892"/>
      <c r="AF721" s="89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5"/>
      <c r="D722" s="896"/>
      <c r="E722" s="896"/>
      <c r="F722" s="897"/>
      <c r="G722" s="913"/>
      <c r="H722" s="914"/>
      <c r="I722" s="63" t="str">
        <f t="shared" ref="I722:I725" si="113">IF(OR(G722="　", G722=""), "", "-")</f>
        <v/>
      </c>
      <c r="J722" s="894"/>
      <c r="K722" s="894"/>
      <c r="L722" s="63" t="str">
        <f t="shared" ref="L722:L725" si="114">IF(M722="","","-")</f>
        <v/>
      </c>
      <c r="M722" s="64"/>
      <c r="N722" s="891"/>
      <c r="O722" s="892"/>
      <c r="P722" s="892"/>
      <c r="Q722" s="892"/>
      <c r="R722" s="892"/>
      <c r="S722" s="892"/>
      <c r="T722" s="892"/>
      <c r="U722" s="892"/>
      <c r="V722" s="892"/>
      <c r="W722" s="892"/>
      <c r="X722" s="892"/>
      <c r="Y722" s="892"/>
      <c r="Z722" s="892"/>
      <c r="AA722" s="892"/>
      <c r="AB722" s="892"/>
      <c r="AC722" s="892"/>
      <c r="AD722" s="892"/>
      <c r="AE722" s="892"/>
      <c r="AF722" s="89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5"/>
      <c r="D723" s="896"/>
      <c r="E723" s="896"/>
      <c r="F723" s="897"/>
      <c r="G723" s="913"/>
      <c r="H723" s="914"/>
      <c r="I723" s="63" t="str">
        <f t="shared" si="113"/>
        <v/>
      </c>
      <c r="J723" s="894"/>
      <c r="K723" s="894"/>
      <c r="L723" s="63" t="str">
        <f t="shared" si="114"/>
        <v/>
      </c>
      <c r="M723" s="64"/>
      <c r="N723" s="891"/>
      <c r="O723" s="892"/>
      <c r="P723" s="892"/>
      <c r="Q723" s="892"/>
      <c r="R723" s="892"/>
      <c r="S723" s="892"/>
      <c r="T723" s="892"/>
      <c r="U723" s="892"/>
      <c r="V723" s="892"/>
      <c r="W723" s="892"/>
      <c r="X723" s="892"/>
      <c r="Y723" s="892"/>
      <c r="Z723" s="892"/>
      <c r="AA723" s="892"/>
      <c r="AB723" s="892"/>
      <c r="AC723" s="892"/>
      <c r="AD723" s="892"/>
      <c r="AE723" s="892"/>
      <c r="AF723" s="89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5"/>
      <c r="D724" s="896"/>
      <c r="E724" s="896"/>
      <c r="F724" s="897"/>
      <c r="G724" s="913"/>
      <c r="H724" s="914"/>
      <c r="I724" s="63" t="str">
        <f t="shared" si="113"/>
        <v/>
      </c>
      <c r="J724" s="894"/>
      <c r="K724" s="894"/>
      <c r="L724" s="63" t="str">
        <f t="shared" si="114"/>
        <v/>
      </c>
      <c r="M724" s="64"/>
      <c r="N724" s="891"/>
      <c r="O724" s="892"/>
      <c r="P724" s="892"/>
      <c r="Q724" s="892"/>
      <c r="R724" s="892"/>
      <c r="S724" s="892"/>
      <c r="T724" s="892"/>
      <c r="U724" s="892"/>
      <c r="V724" s="892"/>
      <c r="W724" s="892"/>
      <c r="X724" s="892"/>
      <c r="Y724" s="892"/>
      <c r="Z724" s="892"/>
      <c r="AA724" s="892"/>
      <c r="AB724" s="892"/>
      <c r="AC724" s="892"/>
      <c r="AD724" s="892"/>
      <c r="AE724" s="892"/>
      <c r="AF724" s="89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5"/>
      <c r="D725" s="896"/>
      <c r="E725" s="896"/>
      <c r="F725" s="897"/>
      <c r="G725" s="936"/>
      <c r="H725" s="937"/>
      <c r="I725" s="65" t="str">
        <f t="shared" si="113"/>
        <v/>
      </c>
      <c r="J725" s="938" t="s">
        <v>636</v>
      </c>
      <c r="K725" s="938"/>
      <c r="L725" s="65" t="str">
        <f t="shared" si="114"/>
        <v/>
      </c>
      <c r="M725" s="66"/>
      <c r="N725" s="929" t="s">
        <v>636</v>
      </c>
      <c r="O725" s="930"/>
      <c r="P725" s="930"/>
      <c r="Q725" s="930"/>
      <c r="R725" s="930"/>
      <c r="S725" s="930"/>
      <c r="T725" s="930"/>
      <c r="U725" s="930"/>
      <c r="V725" s="930"/>
      <c r="W725" s="930"/>
      <c r="X725" s="930"/>
      <c r="Y725" s="930"/>
      <c r="Z725" s="930"/>
      <c r="AA725" s="930"/>
      <c r="AB725" s="930"/>
      <c r="AC725" s="930"/>
      <c r="AD725" s="930"/>
      <c r="AE725" s="930"/>
      <c r="AF725" s="931"/>
      <c r="AG725" s="178"/>
      <c r="AH725" s="179"/>
      <c r="AI725" s="179"/>
      <c r="AJ725" s="179"/>
      <c r="AK725" s="179"/>
      <c r="AL725" s="179"/>
      <c r="AM725" s="179"/>
      <c r="AN725" s="179"/>
      <c r="AO725" s="179"/>
      <c r="AP725" s="179"/>
      <c r="AQ725" s="179"/>
      <c r="AR725" s="179"/>
      <c r="AS725" s="179"/>
      <c r="AT725" s="179"/>
      <c r="AU725" s="179"/>
      <c r="AV725" s="179"/>
      <c r="AW725" s="179"/>
      <c r="AX725" s="180"/>
    </row>
    <row r="726" spans="1:52" ht="51.75" customHeight="1" x14ac:dyDescent="0.15">
      <c r="A726" s="602" t="s">
        <v>47</v>
      </c>
      <c r="B726" s="603"/>
      <c r="C726" s="424" t="s">
        <v>52</v>
      </c>
      <c r="D726" s="562"/>
      <c r="E726" s="562"/>
      <c r="F726" s="563"/>
      <c r="G726" s="776" t="s">
        <v>651</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2" ht="51.75" customHeight="1" thickBot="1" x14ac:dyDescent="0.2">
      <c r="A727" s="604"/>
      <c r="B727" s="605"/>
      <c r="C727" s="679" t="s">
        <v>56</v>
      </c>
      <c r="D727" s="680"/>
      <c r="E727" s="680"/>
      <c r="F727" s="681"/>
      <c r="G727" s="774" t="s">
        <v>651</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30" customHeight="1" thickBot="1" x14ac:dyDescent="0.2">
      <c r="A729" s="744" t="s">
        <v>646</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30" customHeight="1" thickBot="1" x14ac:dyDescent="0.2">
      <c r="A731" s="599"/>
      <c r="B731" s="600"/>
      <c r="C731" s="600"/>
      <c r="D731" s="600"/>
      <c r="E731" s="601"/>
      <c r="F731" s="664" t="s">
        <v>648</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30" customHeight="1" thickBot="1" x14ac:dyDescent="0.2">
      <c r="A733" s="599"/>
      <c r="B733" s="600"/>
      <c r="C733" s="600"/>
      <c r="D733" s="600"/>
      <c r="E733" s="601"/>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30" customHeight="1" thickBot="1" x14ac:dyDescent="0.2">
      <c r="A735" s="592" t="s">
        <v>636</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3" t="s">
        <v>272</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c r="AZ736" s="10"/>
    </row>
    <row r="737" spans="1:51" ht="24.7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636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3"/>
      <c r="B786" s="764"/>
      <c r="C786" s="764"/>
      <c r="D786" s="764"/>
      <c r="E786" s="764"/>
      <c r="F786" s="76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9" t="s">
        <v>303</v>
      </c>
      <c r="B787" s="740"/>
      <c r="C787" s="740"/>
      <c r="D787" s="740"/>
      <c r="E787" s="740"/>
      <c r="F787" s="741"/>
      <c r="G787" s="420"/>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2"/>
      <c r="C788" s="742"/>
      <c r="D788" s="742"/>
      <c r="E788" s="742"/>
      <c r="F788" s="743"/>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3.75" customHeight="1" x14ac:dyDescent="0.15">
      <c r="A789" s="537"/>
      <c r="B789" s="742"/>
      <c r="C789" s="742"/>
      <c r="D789" s="742"/>
      <c r="E789" s="742"/>
      <c r="F789" s="743"/>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33.75" customHeight="1" x14ac:dyDescent="0.15">
      <c r="A790" s="537"/>
      <c r="B790" s="742"/>
      <c r="C790" s="742"/>
      <c r="D790" s="742"/>
      <c r="E790" s="742"/>
      <c r="F790" s="743"/>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2"/>
      <c r="C791" s="742"/>
      <c r="D791" s="742"/>
      <c r="E791" s="742"/>
      <c r="F791" s="743"/>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2"/>
      <c r="C792" s="742"/>
      <c r="D792" s="742"/>
      <c r="E792" s="742"/>
      <c r="F792" s="743"/>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2"/>
      <c r="C793" s="742"/>
      <c r="D793" s="742"/>
      <c r="E793" s="742"/>
      <c r="F793" s="743"/>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2"/>
      <c r="C794" s="742"/>
      <c r="D794" s="742"/>
      <c r="E794" s="742"/>
      <c r="F794" s="743"/>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2"/>
      <c r="C795" s="742"/>
      <c r="D795" s="742"/>
      <c r="E795" s="742"/>
      <c r="F795" s="743"/>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2"/>
      <c r="C796" s="742"/>
      <c r="D796" s="742"/>
      <c r="E796" s="742"/>
      <c r="F796" s="743"/>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2"/>
      <c r="C797" s="742"/>
      <c r="D797" s="742"/>
      <c r="E797" s="742"/>
      <c r="F797" s="743"/>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2"/>
      <c r="C798" s="742"/>
      <c r="D798" s="742"/>
      <c r="E798" s="742"/>
      <c r="F798" s="743"/>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2"/>
      <c r="C799" s="742"/>
      <c r="D799" s="742"/>
      <c r="E799" s="742"/>
      <c r="F799" s="743"/>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2"/>
      <c r="C800" s="742"/>
      <c r="D800" s="742"/>
      <c r="E800" s="742"/>
      <c r="F800" s="743"/>
      <c r="G800" s="420" t="s">
        <v>241</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240</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2"/>
      <c r="C801" s="742"/>
      <c r="D801" s="742"/>
      <c r="E801" s="742"/>
      <c r="F801" s="743"/>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2"/>
      <c r="C802" s="742"/>
      <c r="D802" s="742"/>
      <c r="E802" s="742"/>
      <c r="F802" s="743"/>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2"/>
      <c r="C803" s="742"/>
      <c r="D803" s="742"/>
      <c r="E803" s="742"/>
      <c r="F803" s="743"/>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2"/>
      <c r="C804" s="742"/>
      <c r="D804" s="742"/>
      <c r="E804" s="742"/>
      <c r="F804" s="743"/>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2"/>
      <c r="C805" s="742"/>
      <c r="D805" s="742"/>
      <c r="E805" s="742"/>
      <c r="F805" s="743"/>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2"/>
      <c r="C806" s="742"/>
      <c r="D806" s="742"/>
      <c r="E806" s="742"/>
      <c r="F806" s="743"/>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2"/>
      <c r="C807" s="742"/>
      <c r="D807" s="742"/>
      <c r="E807" s="742"/>
      <c r="F807" s="743"/>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2"/>
      <c r="C808" s="742"/>
      <c r="D808" s="742"/>
      <c r="E808" s="742"/>
      <c r="F808" s="743"/>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2"/>
      <c r="C809" s="742"/>
      <c r="D809" s="742"/>
      <c r="E809" s="742"/>
      <c r="F809" s="743"/>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2"/>
      <c r="C810" s="742"/>
      <c r="D810" s="742"/>
      <c r="E810" s="742"/>
      <c r="F810" s="743"/>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2"/>
      <c r="C811" s="742"/>
      <c r="D811" s="742"/>
      <c r="E811" s="742"/>
      <c r="F811" s="743"/>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2"/>
      <c r="C812" s="742"/>
      <c r="D812" s="742"/>
      <c r="E812" s="742"/>
      <c r="F812" s="743"/>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2"/>
      <c r="C813" s="742"/>
      <c r="D813" s="742"/>
      <c r="E813" s="742"/>
      <c r="F813" s="743"/>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2"/>
      <c r="C814" s="742"/>
      <c r="D814" s="742"/>
      <c r="E814" s="742"/>
      <c r="F814" s="743"/>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2"/>
      <c r="C815" s="742"/>
      <c r="D815" s="742"/>
      <c r="E815" s="742"/>
      <c r="F815" s="743"/>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2"/>
      <c r="C816" s="742"/>
      <c r="D816" s="742"/>
      <c r="E816" s="742"/>
      <c r="F816" s="743"/>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2"/>
      <c r="C817" s="742"/>
      <c r="D817" s="742"/>
      <c r="E817" s="742"/>
      <c r="F817" s="743"/>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2"/>
      <c r="C818" s="742"/>
      <c r="D818" s="742"/>
      <c r="E818" s="742"/>
      <c r="F818" s="743"/>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2"/>
      <c r="C819" s="742"/>
      <c r="D819" s="742"/>
      <c r="E819" s="742"/>
      <c r="F819" s="743"/>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2"/>
      <c r="C820" s="742"/>
      <c r="D820" s="742"/>
      <c r="E820" s="742"/>
      <c r="F820" s="743"/>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2"/>
      <c r="C821" s="742"/>
      <c r="D821" s="742"/>
      <c r="E821" s="742"/>
      <c r="F821" s="743"/>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2"/>
      <c r="C822" s="742"/>
      <c r="D822" s="742"/>
      <c r="E822" s="742"/>
      <c r="F822" s="743"/>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2"/>
      <c r="C823" s="742"/>
      <c r="D823" s="742"/>
      <c r="E823" s="742"/>
      <c r="F823" s="743"/>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2"/>
      <c r="C824" s="742"/>
      <c r="D824" s="742"/>
      <c r="E824" s="742"/>
      <c r="F824" s="743"/>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2"/>
      <c r="C825" s="742"/>
      <c r="D825" s="742"/>
      <c r="E825" s="742"/>
      <c r="F825" s="743"/>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2"/>
      <c r="C826" s="742"/>
      <c r="D826" s="742"/>
      <c r="E826" s="742"/>
      <c r="F826" s="743"/>
      <c r="G826" s="420" t="s">
        <v>217</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2"/>
      <c r="C827" s="742"/>
      <c r="D827" s="742"/>
      <c r="E827" s="742"/>
      <c r="F827" s="743"/>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2"/>
      <c r="C828" s="742"/>
      <c r="D828" s="742"/>
      <c r="E828" s="742"/>
      <c r="F828" s="743"/>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2"/>
      <c r="C829" s="742"/>
      <c r="D829" s="742"/>
      <c r="E829" s="742"/>
      <c r="F829" s="743"/>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2"/>
      <c r="C830" s="742"/>
      <c r="D830" s="742"/>
      <c r="E830" s="742"/>
      <c r="F830" s="743"/>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2"/>
      <c r="C831" s="742"/>
      <c r="D831" s="742"/>
      <c r="E831" s="742"/>
      <c r="F831" s="743"/>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2"/>
      <c r="C832" s="742"/>
      <c r="D832" s="742"/>
      <c r="E832" s="742"/>
      <c r="F832" s="743"/>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2"/>
      <c r="C833" s="742"/>
      <c r="D833" s="742"/>
      <c r="E833" s="742"/>
      <c r="F833" s="743"/>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2"/>
      <c r="C834" s="742"/>
      <c r="D834" s="742"/>
      <c r="E834" s="742"/>
      <c r="F834" s="743"/>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2"/>
      <c r="C835" s="742"/>
      <c r="D835" s="742"/>
      <c r="E835" s="742"/>
      <c r="F835" s="743"/>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2"/>
      <c r="C836" s="742"/>
      <c r="D836" s="742"/>
      <c r="E836" s="742"/>
      <c r="F836" s="743"/>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2"/>
      <c r="C837" s="742"/>
      <c r="D837" s="742"/>
      <c r="E837" s="742"/>
      <c r="F837" s="743"/>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2"/>
      <c r="C838" s="742"/>
      <c r="D838" s="742"/>
      <c r="E838" s="742"/>
      <c r="F838" s="743"/>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2" t="s">
        <v>264</v>
      </c>
      <c r="AM839" s="933"/>
      <c r="AN839" s="933"/>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220</v>
      </c>
      <c r="K844" s="94"/>
      <c r="L844" s="94"/>
      <c r="M844" s="94"/>
      <c r="N844" s="94"/>
      <c r="O844" s="94"/>
      <c r="P844" s="320" t="s">
        <v>195</v>
      </c>
      <c r="Q844" s="320"/>
      <c r="R844" s="320"/>
      <c r="S844" s="320"/>
      <c r="T844" s="320"/>
      <c r="U844" s="320"/>
      <c r="V844" s="320"/>
      <c r="W844" s="320"/>
      <c r="X844" s="320"/>
      <c r="Y844" s="330" t="s">
        <v>218</v>
      </c>
      <c r="Z844" s="331"/>
      <c r="AA844" s="331"/>
      <c r="AB844" s="331"/>
      <c r="AC844" s="262" t="s">
        <v>258</v>
      </c>
      <c r="AD844" s="262"/>
      <c r="AE844" s="262"/>
      <c r="AF844" s="262"/>
      <c r="AG844" s="262"/>
      <c r="AH844" s="330" t="s">
        <v>285</v>
      </c>
      <c r="AI844" s="332"/>
      <c r="AJ844" s="332"/>
      <c r="AK844" s="332"/>
      <c r="AL844" s="332" t="s">
        <v>21</v>
      </c>
      <c r="AM844" s="332"/>
      <c r="AN844" s="332"/>
      <c r="AO844" s="407"/>
      <c r="AP844" s="408" t="s">
        <v>221</v>
      </c>
      <c r="AQ844" s="408"/>
      <c r="AR844" s="408"/>
      <c r="AS844" s="408"/>
      <c r="AT844" s="408"/>
      <c r="AU844" s="408"/>
      <c r="AV844" s="408"/>
      <c r="AW844" s="408"/>
      <c r="AX844" s="408"/>
    </row>
    <row r="845" spans="1:51" ht="30" customHeight="1" x14ac:dyDescent="0.15">
      <c r="A845" s="386">
        <v>1</v>
      </c>
      <c r="B845" s="386">
        <v>1</v>
      </c>
      <c r="C845" s="405"/>
      <c r="D845" s="400"/>
      <c r="E845" s="400"/>
      <c r="F845" s="400"/>
      <c r="G845" s="400"/>
      <c r="H845" s="400"/>
      <c r="I845" s="400"/>
      <c r="J845" s="401"/>
      <c r="K845" s="402"/>
      <c r="L845" s="402"/>
      <c r="M845" s="402"/>
      <c r="N845" s="402"/>
      <c r="O845" s="402"/>
      <c r="P845" s="406"/>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customHeight="1" x14ac:dyDescent="0.15">
      <c r="A876" s="47"/>
      <c r="B876" s="51"/>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customHeight="1" x14ac:dyDescent="0.15">
      <c r="A877" s="332"/>
      <c r="B877" s="332"/>
      <c r="C877" s="332" t="s">
        <v>26</v>
      </c>
      <c r="D877" s="332"/>
      <c r="E877" s="332"/>
      <c r="F877" s="332"/>
      <c r="G877" s="332"/>
      <c r="H877" s="332"/>
      <c r="I877" s="332"/>
      <c r="J877" s="262" t="s">
        <v>220</v>
      </c>
      <c r="K877" s="94"/>
      <c r="L877" s="94"/>
      <c r="M877" s="94"/>
      <c r="N877" s="94"/>
      <c r="O877" s="94"/>
      <c r="P877" s="320" t="s">
        <v>195</v>
      </c>
      <c r="Q877" s="320"/>
      <c r="R877" s="320"/>
      <c r="S877" s="320"/>
      <c r="T877" s="320"/>
      <c r="U877" s="320"/>
      <c r="V877" s="320"/>
      <c r="W877" s="320"/>
      <c r="X877" s="320"/>
      <c r="Y877" s="330" t="s">
        <v>218</v>
      </c>
      <c r="Z877" s="331"/>
      <c r="AA877" s="331"/>
      <c r="AB877" s="331"/>
      <c r="AC877" s="262" t="s">
        <v>258</v>
      </c>
      <c r="AD877" s="262"/>
      <c r="AE877" s="262"/>
      <c r="AF877" s="262"/>
      <c r="AG877" s="262"/>
      <c r="AH877" s="330" t="s">
        <v>285</v>
      </c>
      <c r="AI877" s="332"/>
      <c r="AJ877" s="332"/>
      <c r="AK877" s="332"/>
      <c r="AL877" s="332" t="s">
        <v>21</v>
      </c>
      <c r="AM877" s="332"/>
      <c r="AN877" s="332"/>
      <c r="AO877" s="407"/>
      <c r="AP877" s="408" t="s">
        <v>221</v>
      </c>
      <c r="AQ877" s="408"/>
      <c r="AR877" s="408"/>
      <c r="AS877" s="408"/>
      <c r="AT877" s="408"/>
      <c r="AU877" s="408"/>
      <c r="AV877" s="408"/>
      <c r="AW877" s="408"/>
      <c r="AX877" s="408"/>
      <c r="AY877">
        <f t="shared" ref="AY877:AY878" si="118">$AY$875</f>
        <v>0</v>
      </c>
    </row>
    <row r="878" spans="1:51" ht="30" customHeight="1" x14ac:dyDescent="0.15">
      <c r="A878" s="386">
        <v>1</v>
      </c>
      <c r="B878" s="386">
        <v>1</v>
      </c>
      <c r="C878" s="405"/>
      <c r="D878" s="400"/>
      <c r="E878" s="400"/>
      <c r="F878" s="400"/>
      <c r="G878" s="400"/>
      <c r="H878" s="400"/>
      <c r="I878" s="400"/>
      <c r="J878" s="401"/>
      <c r="K878" s="402"/>
      <c r="L878" s="402"/>
      <c r="M878" s="402"/>
      <c r="N878" s="402"/>
      <c r="O878" s="402"/>
      <c r="P878" s="406"/>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220</v>
      </c>
      <c r="K910" s="94"/>
      <c r="L910" s="94"/>
      <c r="M910" s="94"/>
      <c r="N910" s="94"/>
      <c r="O910" s="94"/>
      <c r="P910" s="320" t="s">
        <v>195</v>
      </c>
      <c r="Q910" s="320"/>
      <c r="R910" s="320"/>
      <c r="S910" s="320"/>
      <c r="T910" s="320"/>
      <c r="U910" s="320"/>
      <c r="V910" s="320"/>
      <c r="W910" s="320"/>
      <c r="X910" s="320"/>
      <c r="Y910" s="330" t="s">
        <v>218</v>
      </c>
      <c r="Z910" s="331"/>
      <c r="AA910" s="331"/>
      <c r="AB910" s="331"/>
      <c r="AC910" s="262" t="s">
        <v>258</v>
      </c>
      <c r="AD910" s="262"/>
      <c r="AE910" s="262"/>
      <c r="AF910" s="262"/>
      <c r="AG910" s="262"/>
      <c r="AH910" s="330" t="s">
        <v>285</v>
      </c>
      <c r="AI910" s="332"/>
      <c r="AJ910" s="332"/>
      <c r="AK910" s="332"/>
      <c r="AL910" s="332" t="s">
        <v>21</v>
      </c>
      <c r="AM910" s="332"/>
      <c r="AN910" s="332"/>
      <c r="AO910" s="407"/>
      <c r="AP910" s="408" t="s">
        <v>221</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220</v>
      </c>
      <c r="K943" s="94"/>
      <c r="L943" s="94"/>
      <c r="M943" s="94"/>
      <c r="N943" s="94"/>
      <c r="O943" s="94"/>
      <c r="P943" s="320" t="s">
        <v>195</v>
      </c>
      <c r="Q943" s="320"/>
      <c r="R943" s="320"/>
      <c r="S943" s="320"/>
      <c r="T943" s="320"/>
      <c r="U943" s="320"/>
      <c r="V943" s="320"/>
      <c r="W943" s="320"/>
      <c r="X943" s="320"/>
      <c r="Y943" s="330" t="s">
        <v>218</v>
      </c>
      <c r="Z943" s="331"/>
      <c r="AA943" s="331"/>
      <c r="AB943" s="331"/>
      <c r="AC943" s="262" t="s">
        <v>258</v>
      </c>
      <c r="AD943" s="262"/>
      <c r="AE943" s="262"/>
      <c r="AF943" s="262"/>
      <c r="AG943" s="262"/>
      <c r="AH943" s="330" t="s">
        <v>285</v>
      </c>
      <c r="AI943" s="332"/>
      <c r="AJ943" s="332"/>
      <c r="AK943" s="332"/>
      <c r="AL943" s="332" t="s">
        <v>21</v>
      </c>
      <c r="AM943" s="332"/>
      <c r="AN943" s="332"/>
      <c r="AO943" s="407"/>
      <c r="AP943" s="408" t="s">
        <v>221</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220</v>
      </c>
      <c r="K976" s="94"/>
      <c r="L976" s="94"/>
      <c r="M976" s="94"/>
      <c r="N976" s="94"/>
      <c r="O976" s="94"/>
      <c r="P976" s="320" t="s">
        <v>195</v>
      </c>
      <c r="Q976" s="320"/>
      <c r="R976" s="320"/>
      <c r="S976" s="320"/>
      <c r="T976" s="320"/>
      <c r="U976" s="320"/>
      <c r="V976" s="320"/>
      <c r="W976" s="320"/>
      <c r="X976" s="320"/>
      <c r="Y976" s="330" t="s">
        <v>218</v>
      </c>
      <c r="Z976" s="331"/>
      <c r="AA976" s="331"/>
      <c r="AB976" s="331"/>
      <c r="AC976" s="262" t="s">
        <v>258</v>
      </c>
      <c r="AD976" s="262"/>
      <c r="AE976" s="262"/>
      <c r="AF976" s="262"/>
      <c r="AG976" s="262"/>
      <c r="AH976" s="330" t="s">
        <v>285</v>
      </c>
      <c r="AI976" s="332"/>
      <c r="AJ976" s="332"/>
      <c r="AK976" s="332"/>
      <c r="AL976" s="332" t="s">
        <v>21</v>
      </c>
      <c r="AM976" s="332"/>
      <c r="AN976" s="332"/>
      <c r="AO976" s="407"/>
      <c r="AP976" s="408" t="s">
        <v>221</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220</v>
      </c>
      <c r="K1009" s="94"/>
      <c r="L1009" s="94"/>
      <c r="M1009" s="94"/>
      <c r="N1009" s="94"/>
      <c r="O1009" s="94"/>
      <c r="P1009" s="320" t="s">
        <v>195</v>
      </c>
      <c r="Q1009" s="320"/>
      <c r="R1009" s="320"/>
      <c r="S1009" s="320"/>
      <c r="T1009" s="320"/>
      <c r="U1009" s="320"/>
      <c r="V1009" s="320"/>
      <c r="W1009" s="320"/>
      <c r="X1009" s="320"/>
      <c r="Y1009" s="330" t="s">
        <v>218</v>
      </c>
      <c r="Z1009" s="331"/>
      <c r="AA1009" s="331"/>
      <c r="AB1009" s="331"/>
      <c r="AC1009" s="262" t="s">
        <v>258</v>
      </c>
      <c r="AD1009" s="262"/>
      <c r="AE1009" s="262"/>
      <c r="AF1009" s="262"/>
      <c r="AG1009" s="262"/>
      <c r="AH1009" s="330" t="s">
        <v>285</v>
      </c>
      <c r="AI1009" s="332"/>
      <c r="AJ1009" s="332"/>
      <c r="AK1009" s="332"/>
      <c r="AL1009" s="332" t="s">
        <v>21</v>
      </c>
      <c r="AM1009" s="332"/>
      <c r="AN1009" s="332"/>
      <c r="AO1009" s="407"/>
      <c r="AP1009" s="408" t="s">
        <v>221</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220</v>
      </c>
      <c r="K1042" s="94"/>
      <c r="L1042" s="94"/>
      <c r="M1042" s="94"/>
      <c r="N1042" s="94"/>
      <c r="O1042" s="94"/>
      <c r="P1042" s="320" t="s">
        <v>195</v>
      </c>
      <c r="Q1042" s="320"/>
      <c r="R1042" s="320"/>
      <c r="S1042" s="320"/>
      <c r="T1042" s="320"/>
      <c r="U1042" s="320"/>
      <c r="V1042" s="320"/>
      <c r="W1042" s="320"/>
      <c r="X1042" s="320"/>
      <c r="Y1042" s="330" t="s">
        <v>218</v>
      </c>
      <c r="Z1042" s="331"/>
      <c r="AA1042" s="331"/>
      <c r="AB1042" s="331"/>
      <c r="AC1042" s="262" t="s">
        <v>258</v>
      </c>
      <c r="AD1042" s="262"/>
      <c r="AE1042" s="262"/>
      <c r="AF1042" s="262"/>
      <c r="AG1042" s="262"/>
      <c r="AH1042" s="330" t="s">
        <v>285</v>
      </c>
      <c r="AI1042" s="332"/>
      <c r="AJ1042" s="332"/>
      <c r="AK1042" s="332"/>
      <c r="AL1042" s="332" t="s">
        <v>21</v>
      </c>
      <c r="AM1042" s="332"/>
      <c r="AN1042" s="332"/>
      <c r="AO1042" s="407"/>
      <c r="AP1042" s="408" t="s">
        <v>221</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220</v>
      </c>
      <c r="K1075" s="94"/>
      <c r="L1075" s="94"/>
      <c r="M1075" s="94"/>
      <c r="N1075" s="94"/>
      <c r="O1075" s="94"/>
      <c r="P1075" s="320" t="s">
        <v>195</v>
      </c>
      <c r="Q1075" s="320"/>
      <c r="R1075" s="320"/>
      <c r="S1075" s="320"/>
      <c r="T1075" s="320"/>
      <c r="U1075" s="320"/>
      <c r="V1075" s="320"/>
      <c r="W1075" s="320"/>
      <c r="X1075" s="320"/>
      <c r="Y1075" s="330" t="s">
        <v>218</v>
      </c>
      <c r="Z1075" s="331"/>
      <c r="AA1075" s="331"/>
      <c r="AB1075" s="331"/>
      <c r="AC1075" s="262" t="s">
        <v>258</v>
      </c>
      <c r="AD1075" s="262"/>
      <c r="AE1075" s="262"/>
      <c r="AF1075" s="262"/>
      <c r="AG1075" s="262"/>
      <c r="AH1075" s="330" t="s">
        <v>285</v>
      </c>
      <c r="AI1075" s="332"/>
      <c r="AJ1075" s="332"/>
      <c r="AK1075" s="332"/>
      <c r="AL1075" s="332" t="s">
        <v>21</v>
      </c>
      <c r="AM1075" s="332"/>
      <c r="AN1075" s="332"/>
      <c r="AO1075" s="407"/>
      <c r="AP1075" s="408" t="s">
        <v>221</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5" t="s">
        <v>249</v>
      </c>
      <c r="B1106" s="866"/>
      <c r="C1106" s="866"/>
      <c r="D1106" s="866"/>
      <c r="E1106" s="866"/>
      <c r="F1106" s="866"/>
      <c r="G1106" s="866"/>
      <c r="H1106" s="866"/>
      <c r="I1106" s="866"/>
      <c r="J1106" s="866"/>
      <c r="K1106" s="866"/>
      <c r="L1106" s="866"/>
      <c r="M1106" s="866"/>
      <c r="N1106" s="866"/>
      <c r="O1106" s="866"/>
      <c r="P1106" s="866"/>
      <c r="Q1106" s="866"/>
      <c r="R1106" s="866"/>
      <c r="S1106" s="866"/>
      <c r="T1106" s="866"/>
      <c r="U1106" s="866"/>
      <c r="V1106" s="866"/>
      <c r="W1106" s="866"/>
      <c r="X1106" s="866"/>
      <c r="Y1106" s="866"/>
      <c r="Z1106" s="866"/>
      <c r="AA1106" s="866"/>
      <c r="AB1106" s="866"/>
      <c r="AC1106" s="866"/>
      <c r="AD1106" s="866"/>
      <c r="AE1106" s="866"/>
      <c r="AF1106" s="866"/>
      <c r="AG1106" s="866"/>
      <c r="AH1106" s="866"/>
      <c r="AI1106" s="866"/>
      <c r="AJ1106" s="866"/>
      <c r="AK1106" s="867"/>
      <c r="AL1106" s="934" t="s">
        <v>264</v>
      </c>
      <c r="AM1106" s="935"/>
      <c r="AN1106" s="93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214</v>
      </c>
      <c r="D1109" s="868"/>
      <c r="E1109" s="262" t="s">
        <v>213</v>
      </c>
      <c r="F1109" s="868"/>
      <c r="G1109" s="868"/>
      <c r="H1109" s="868"/>
      <c r="I1109" s="868"/>
      <c r="J1109" s="262" t="s">
        <v>220</v>
      </c>
      <c r="K1109" s="262"/>
      <c r="L1109" s="262"/>
      <c r="M1109" s="262"/>
      <c r="N1109" s="262"/>
      <c r="O1109" s="262"/>
      <c r="P1109" s="330" t="s">
        <v>27</v>
      </c>
      <c r="Q1109" s="330"/>
      <c r="R1109" s="330"/>
      <c r="S1109" s="330"/>
      <c r="T1109" s="330"/>
      <c r="U1109" s="330"/>
      <c r="V1109" s="330"/>
      <c r="W1109" s="330"/>
      <c r="X1109" s="330"/>
      <c r="Y1109" s="262" t="s">
        <v>222</v>
      </c>
      <c r="Z1109" s="868"/>
      <c r="AA1109" s="868"/>
      <c r="AB1109" s="868"/>
      <c r="AC1109" s="262" t="s">
        <v>196</v>
      </c>
      <c r="AD1109" s="262"/>
      <c r="AE1109" s="262"/>
      <c r="AF1109" s="262"/>
      <c r="AG1109" s="262"/>
      <c r="AH1109" s="330" t="s">
        <v>209</v>
      </c>
      <c r="AI1109" s="331"/>
      <c r="AJ1109" s="331"/>
      <c r="AK1109" s="331"/>
      <c r="AL1109" s="331" t="s">
        <v>21</v>
      </c>
      <c r="AM1109" s="331"/>
      <c r="AN1109" s="331"/>
      <c r="AO1109" s="871"/>
      <c r="AP1109" s="408" t="s">
        <v>250</v>
      </c>
      <c r="AQ1109" s="408"/>
      <c r="AR1109" s="408"/>
      <c r="AS1109" s="408"/>
      <c r="AT1109" s="408"/>
      <c r="AU1109" s="408"/>
      <c r="AV1109" s="408"/>
      <c r="AW1109" s="408"/>
      <c r="AX1109" s="408"/>
    </row>
    <row r="1110" spans="1:51" ht="30" customHeight="1" x14ac:dyDescent="0.15">
      <c r="A1110" s="386">
        <v>1</v>
      </c>
      <c r="B1110" s="386">
        <v>1</v>
      </c>
      <c r="C1110" s="870"/>
      <c r="D1110" s="870"/>
      <c r="E1110" s="247" t="s">
        <v>636</v>
      </c>
      <c r="F1110" s="869"/>
      <c r="G1110" s="869"/>
      <c r="H1110" s="869"/>
      <c r="I1110" s="869"/>
      <c r="J1110" s="401" t="s">
        <v>636</v>
      </c>
      <c r="K1110" s="402"/>
      <c r="L1110" s="402"/>
      <c r="M1110" s="402"/>
      <c r="N1110" s="402"/>
      <c r="O1110" s="402"/>
      <c r="P1110" s="406" t="s">
        <v>636</v>
      </c>
      <c r="Q1110" s="302"/>
      <c r="R1110" s="302"/>
      <c r="S1110" s="302"/>
      <c r="T1110" s="302"/>
      <c r="U1110" s="302"/>
      <c r="V1110" s="302"/>
      <c r="W1110" s="302"/>
      <c r="X1110" s="302"/>
      <c r="Y1110" s="303" t="s">
        <v>636</v>
      </c>
      <c r="Z1110" s="304"/>
      <c r="AA1110" s="304"/>
      <c r="AB1110" s="305"/>
      <c r="AC1110" s="307" t="s">
        <v>636</v>
      </c>
      <c r="AD1110" s="308"/>
      <c r="AE1110" s="308"/>
      <c r="AF1110" s="308"/>
      <c r="AG1110" s="308"/>
      <c r="AH1110" s="309" t="s">
        <v>636</v>
      </c>
      <c r="AI1110" s="310"/>
      <c r="AJ1110" s="310"/>
      <c r="AK1110" s="310"/>
      <c r="AL1110" s="311" t="s">
        <v>636</v>
      </c>
      <c r="AM1110" s="312"/>
      <c r="AN1110" s="312"/>
      <c r="AO1110" s="313"/>
      <c r="AP1110" s="306" t="s">
        <v>636</v>
      </c>
      <c r="AQ1110" s="306"/>
      <c r="AR1110" s="306"/>
      <c r="AS1110" s="306"/>
      <c r="AT1110" s="306"/>
      <c r="AU1110" s="306"/>
      <c r="AV1110" s="306"/>
      <c r="AW1110" s="306"/>
      <c r="AX1110" s="306"/>
    </row>
    <row r="1111" spans="1:51" ht="30" hidden="1" customHeight="1" x14ac:dyDescent="0.15">
      <c r="A1111" s="386">
        <v>2</v>
      </c>
      <c r="B1111" s="386">
        <v>1</v>
      </c>
      <c r="C1111" s="870"/>
      <c r="D1111" s="870"/>
      <c r="E1111" s="869"/>
      <c r="F1111" s="869"/>
      <c r="G1111" s="869"/>
      <c r="H1111" s="869"/>
      <c r="I1111" s="869"/>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0"/>
      <c r="D1112" s="870"/>
      <c r="E1112" s="869"/>
      <c r="F1112" s="869"/>
      <c r="G1112" s="869"/>
      <c r="H1112" s="869"/>
      <c r="I1112" s="869"/>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0"/>
      <c r="D1113" s="870"/>
      <c r="E1113" s="869"/>
      <c r="F1113" s="869"/>
      <c r="G1113" s="869"/>
      <c r="H1113" s="869"/>
      <c r="I1113" s="869"/>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0"/>
      <c r="D1114" s="870"/>
      <c r="E1114" s="869"/>
      <c r="F1114" s="869"/>
      <c r="G1114" s="869"/>
      <c r="H1114" s="869"/>
      <c r="I1114" s="869"/>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0"/>
      <c r="D1115" s="870"/>
      <c r="E1115" s="869"/>
      <c r="F1115" s="869"/>
      <c r="G1115" s="869"/>
      <c r="H1115" s="869"/>
      <c r="I1115" s="869"/>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0"/>
      <c r="D1116" s="870"/>
      <c r="E1116" s="869"/>
      <c r="F1116" s="869"/>
      <c r="G1116" s="869"/>
      <c r="H1116" s="869"/>
      <c r="I1116" s="869"/>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0"/>
      <c r="D1117" s="870"/>
      <c r="E1117" s="869"/>
      <c r="F1117" s="869"/>
      <c r="G1117" s="869"/>
      <c r="H1117" s="869"/>
      <c r="I1117" s="869"/>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0"/>
      <c r="D1118" s="870"/>
      <c r="E1118" s="869"/>
      <c r="F1118" s="869"/>
      <c r="G1118" s="869"/>
      <c r="H1118" s="869"/>
      <c r="I1118" s="869"/>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0"/>
      <c r="D1119" s="870"/>
      <c r="E1119" s="869"/>
      <c r="F1119" s="869"/>
      <c r="G1119" s="869"/>
      <c r="H1119" s="869"/>
      <c r="I1119" s="869"/>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0"/>
      <c r="D1120" s="870"/>
      <c r="E1120" s="869"/>
      <c r="F1120" s="869"/>
      <c r="G1120" s="869"/>
      <c r="H1120" s="869"/>
      <c r="I1120" s="869"/>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0"/>
      <c r="D1121" s="870"/>
      <c r="E1121" s="869"/>
      <c r="F1121" s="869"/>
      <c r="G1121" s="869"/>
      <c r="H1121" s="869"/>
      <c r="I1121" s="869"/>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0"/>
      <c r="D1122" s="870"/>
      <c r="E1122" s="869"/>
      <c r="F1122" s="869"/>
      <c r="G1122" s="869"/>
      <c r="H1122" s="869"/>
      <c r="I1122" s="869"/>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0"/>
      <c r="D1123" s="870"/>
      <c r="E1123" s="869"/>
      <c r="F1123" s="869"/>
      <c r="G1123" s="869"/>
      <c r="H1123" s="869"/>
      <c r="I1123" s="869"/>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0"/>
      <c r="D1124" s="870"/>
      <c r="E1124" s="869"/>
      <c r="F1124" s="869"/>
      <c r="G1124" s="869"/>
      <c r="H1124" s="869"/>
      <c r="I1124" s="869"/>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0"/>
      <c r="D1125" s="870"/>
      <c r="E1125" s="869"/>
      <c r="F1125" s="869"/>
      <c r="G1125" s="869"/>
      <c r="H1125" s="869"/>
      <c r="I1125" s="869"/>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0"/>
      <c r="D1126" s="870"/>
      <c r="E1126" s="869"/>
      <c r="F1126" s="869"/>
      <c r="G1126" s="869"/>
      <c r="H1126" s="869"/>
      <c r="I1126" s="869"/>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0"/>
      <c r="D1127" s="870"/>
      <c r="E1127" s="247"/>
      <c r="F1127" s="869"/>
      <c r="G1127" s="869"/>
      <c r="H1127" s="869"/>
      <c r="I1127" s="869"/>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0"/>
      <c r="D1128" s="870"/>
      <c r="E1128" s="869"/>
      <c r="F1128" s="869"/>
      <c r="G1128" s="869"/>
      <c r="H1128" s="869"/>
      <c r="I1128" s="869"/>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0"/>
      <c r="D1129" s="870"/>
      <c r="E1129" s="869"/>
      <c r="F1129" s="869"/>
      <c r="G1129" s="869"/>
      <c r="H1129" s="869"/>
      <c r="I1129" s="869"/>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0"/>
      <c r="D1130" s="870"/>
      <c r="E1130" s="869"/>
      <c r="F1130" s="869"/>
      <c r="G1130" s="869"/>
      <c r="H1130" s="869"/>
      <c r="I1130" s="869"/>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0"/>
      <c r="D1131" s="870"/>
      <c r="E1131" s="869"/>
      <c r="F1131" s="869"/>
      <c r="G1131" s="869"/>
      <c r="H1131" s="869"/>
      <c r="I1131" s="869"/>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0"/>
      <c r="D1132" s="870"/>
      <c r="E1132" s="869"/>
      <c r="F1132" s="869"/>
      <c r="G1132" s="869"/>
      <c r="H1132" s="869"/>
      <c r="I1132" s="869"/>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0"/>
      <c r="D1133" s="870"/>
      <c r="E1133" s="869"/>
      <c r="F1133" s="869"/>
      <c r="G1133" s="869"/>
      <c r="H1133" s="869"/>
      <c r="I1133" s="869"/>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0"/>
      <c r="D1134" s="870"/>
      <c r="E1134" s="869"/>
      <c r="F1134" s="869"/>
      <c r="G1134" s="869"/>
      <c r="H1134" s="869"/>
      <c r="I1134" s="869"/>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0"/>
      <c r="D1135" s="870"/>
      <c r="E1135" s="869"/>
      <c r="F1135" s="869"/>
      <c r="G1135" s="869"/>
      <c r="H1135" s="869"/>
      <c r="I1135" s="869"/>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0"/>
      <c r="D1136" s="870"/>
      <c r="E1136" s="869"/>
      <c r="F1136" s="869"/>
      <c r="G1136" s="869"/>
      <c r="H1136" s="869"/>
      <c r="I1136" s="869"/>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0"/>
      <c r="D1137" s="870"/>
      <c r="E1137" s="869"/>
      <c r="F1137" s="869"/>
      <c r="G1137" s="869"/>
      <c r="H1137" s="869"/>
      <c r="I1137" s="869"/>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0"/>
      <c r="D1138" s="870"/>
      <c r="E1138" s="869"/>
      <c r="F1138" s="869"/>
      <c r="G1138" s="869"/>
      <c r="H1138" s="869"/>
      <c r="I1138" s="869"/>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0"/>
      <c r="D1139" s="870"/>
      <c r="E1139" s="869"/>
      <c r="F1139" s="869"/>
      <c r="G1139" s="869"/>
      <c r="H1139" s="869"/>
      <c r="I1139" s="869"/>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18" max="49" man="1"/>
    <brk id="747" max="49" man="1"/>
    <brk id="839"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196</v>
      </c>
      <c r="AI1" s="42" t="s">
        <v>205</v>
      </c>
      <c r="AK1" s="42" t="s">
        <v>210</v>
      </c>
      <c r="AM1" s="68"/>
      <c r="AN1" s="68"/>
      <c r="AP1" s="28" t="s">
        <v>275</v>
      </c>
    </row>
    <row r="2" spans="1:42" ht="13.5" customHeight="1" x14ac:dyDescent="0.15">
      <c r="A2" s="14" t="s">
        <v>84</v>
      </c>
      <c r="B2" s="15"/>
      <c r="C2" s="13" t="str">
        <f>IF(B2="","",A2)</f>
        <v/>
      </c>
      <c r="D2" s="13" t="str">
        <f>IF(C2="","",IF(D1&lt;&gt;"",CONCATENATE(D1,"、",C2),C2))</f>
        <v/>
      </c>
      <c r="F2" s="12" t="s">
        <v>71</v>
      </c>
      <c r="G2" s="17" t="s">
        <v>629</v>
      </c>
      <c r="H2" s="13" t="str">
        <f>IF(G2="","",F2)</f>
        <v>一般会計</v>
      </c>
      <c r="I2" s="13" t="str">
        <f>IF(H2="","",IF(I1&lt;&gt;"",CONCATENATE(I1,"、",H2),H2))</f>
        <v>一般会計</v>
      </c>
      <c r="K2" s="14" t="s">
        <v>102</v>
      </c>
      <c r="L2" s="15" t="s">
        <v>629</v>
      </c>
      <c r="M2" s="13" t="str">
        <f>IF(L2="","",K2)</f>
        <v>社会保障</v>
      </c>
      <c r="N2" s="13" t="str">
        <f>IF(M2="","",IF(N1&lt;&gt;"",CONCATENATE(N1,"、",M2),M2))</f>
        <v>社会保障</v>
      </c>
      <c r="O2" s="13"/>
      <c r="P2" s="12" t="s">
        <v>73</v>
      </c>
      <c r="Q2" s="17" t="s">
        <v>629</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211</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428</v>
      </c>
      <c r="AB3" s="79" t="s">
        <v>561</v>
      </c>
      <c r="AC3" s="80" t="s">
        <v>135</v>
      </c>
      <c r="AD3" s="28"/>
      <c r="AE3" s="34" t="s">
        <v>171</v>
      </c>
      <c r="AF3" s="30"/>
      <c r="AG3" s="44" t="s">
        <v>290</v>
      </c>
      <c r="AI3" s="42" t="s">
        <v>204</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335</v>
      </c>
      <c r="Z4" s="32" t="s">
        <v>468</v>
      </c>
      <c r="AA4" s="79" t="s">
        <v>429</v>
      </c>
      <c r="AB4" s="79" t="s">
        <v>562</v>
      </c>
      <c r="AC4" s="79" t="s">
        <v>136</v>
      </c>
      <c r="AD4" s="28"/>
      <c r="AE4" s="34" t="s">
        <v>172</v>
      </c>
      <c r="AF4" s="30"/>
      <c r="AG4" s="44" t="s">
        <v>291</v>
      </c>
      <c r="AI4" s="42" t="s">
        <v>206</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社会保障</v>
      </c>
      <c r="O10" s="13"/>
      <c r="P10" s="13" t="str">
        <f>S8</f>
        <v>直接実施</v>
      </c>
      <c r="Q10" s="19"/>
      <c r="T10" s="13"/>
      <c r="W10" s="32" t="s">
        <v>155</v>
      </c>
      <c r="Y10" s="32" t="s">
        <v>341</v>
      </c>
      <c r="Z10" s="32" t="s">
        <v>474</v>
      </c>
      <c r="AA10" s="79" t="s">
        <v>435</v>
      </c>
      <c r="AB10" s="79" t="s">
        <v>568</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234</v>
      </c>
      <c r="B20" s="15"/>
      <c r="C20" s="13" t="str">
        <f t="shared" si="9"/>
        <v/>
      </c>
      <c r="D20" s="13" t="str">
        <f t="shared" si="8"/>
        <v/>
      </c>
      <c r="F20" s="18" t="s">
        <v>233</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235</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236</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237</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田山 純一(tayama-junichi)</dc:creator>
  <cp:lastModifiedBy>基準局総務課予算</cp:lastModifiedBy>
  <cp:lastPrinted>2021-08-17T14:19:07Z</cp:lastPrinted>
  <dcterms:created xsi:type="dcterms:W3CDTF">2012-03-13T00:50:25Z</dcterms:created>
  <dcterms:modified xsi:type="dcterms:W3CDTF">2021-09-13T04:57:22Z</dcterms:modified>
</cp:coreProperties>
</file>