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9保険（既存：登録済み）\"/>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<sst xmlns="http://schemas.openxmlformats.org/spreadsheetml/2006/main" count="3072" uniqueCount="742">
  <si>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</si>
  <si>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</si>
  <si>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</si>
  <si>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</si>
  <si>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</si>
  <si>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</si>
  <si>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</si>
  <si>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</si>
  <si>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</si>
  <si>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</si>
  <si>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</si>
  <si>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</si>
  <si>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</si>
  <si>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</si>
  <si>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</si>
  <si>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</si>
  <si>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</si>
  <si>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</si>
  <si>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</si>
  <si>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</si>
  <si>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</si>
  <si>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</si>
  <si>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</si>
  <si>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</si>
  <si>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</si>
  <si>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</si>
  <si>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</si>
  <si>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</si>
  <si>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</si>
  <si>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</si>
  <si>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</si>
  <si>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</si>
  <si>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</si>
  <si>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</si>
  <si>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</si>
  <si>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</si>
  <si>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</si>
  <si>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</si>
  <si>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</si>
  <si>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</si>
  <si>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</si>
  <si>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</si>
  <si>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</si>
  <si>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</si>
  <si>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</si>
  <si>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</si>
  <si>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</si>
  <si>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</si>
  <si>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</si>
  <si>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</si>
  <si>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</si>
  <si>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</si>
  <si>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</si>
  <si>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</si>
  <si>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</si>
  <si>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</si>
  <si>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</si>
  <si>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</si>
  <si>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</si>
  <si>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</si>
  <si>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</si>
  <si>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</si>
  <si>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</si>
  <si>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</si>
  <si>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</si>
  <si>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</si>
  <si>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</si>
  <si>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</si>
  <si>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</si>
  <si>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</si>
  <si>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</si>
  <si>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</si>
  <si>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</si>
  <si>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</si>
  <si>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</si>
  <si>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</si>
  <si>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</si>
  <si>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</si>
  <si>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</si>
  <si>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</si>
  <si>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</si>
  <si>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</si>
  <si>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</si>
  <si>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</si>
  <si>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</si>
  <si>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</si>
  <si>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</si>
  <si>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</si>
  <si>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</si>
  <si>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</si>
  <si>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</si>
  <si>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</si>
  <si>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</si>
  <si>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</si>
  <si>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</si>
  <si>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</si>
  <si>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</si>
  <si>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</si>
  <si>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</si>
  <si>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</si>
  <si>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</si>
  <si>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</si>
  <si>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</si>
  <si>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</si>
  <si>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</si>
  <si>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</si>
  <si>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</si>
  <si>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</si>
  <si>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</si>
  <si>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</si>
  <si>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</si>
  <si>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</si>
  <si>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</si>
  <si>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</si>
  <si>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</si>
  <si>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</si>
  <si>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</si>
  <si>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</si>
  <si>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</si>
  <si>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</si>
  <si>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</si>
  <si>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</si>
  <si>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</si>
  <si>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</si>
  <si>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</si>
  <si>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</si>
  <si>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</si>
  <si>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</si>
  <si>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</si>
  <si>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</si>
  <si>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</si>
  <si>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</si>
  <si>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</si>
  <si>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</si>
  <si>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</si>
  <si>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</si>
  <si>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</si>
  <si>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</si>
  <si>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</si>
  <si>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</si>
  <si>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</si>
  <si>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</si>
  <si>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</si>
  <si>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</si>
  <si>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</si>
  <si>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</si>
  <si>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</si>
  <si>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</si>
  <si>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</si>
  <si>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</si>
  <si>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</si>
  <si>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</si>
  <si>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</si>
  <si>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</si>
  <si>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</si>
  <si>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</si>
  <si>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</si>
  <si>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</si>
  <si>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</si>
  <si>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</si>
  <si>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</si>
  <si>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</si>
  <si>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</si>
  <si>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</si>
  <si>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</si>
  <si>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</si>
  <si>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</si>
  <si>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</si>
  <si>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</si>
  <si>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</si>
  <si>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</si>
  <si>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</si>
  <si>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</si>
  <si>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</si>
  <si>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</si>
  <si>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</si>
  <si>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</si>
  <si>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</si>
  <si>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</si>
  <si>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</si>
  <si>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</si>
  <si>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</si>
  <si>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</si>
  <si>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</si>
  <si>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</si>
  <si>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</si>
  <si>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</si>
  <si>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</si>
  <si>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</si>
  <si>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</si>
  <si>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</si>
  <si>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</si>
  <si>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</si>
  <si>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</si>
  <si>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</si>
  <si>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</si>
  <si>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</si>
  <si>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</si>
  <si>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</si>
  <si>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</si>
  <si>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</si>
  <si>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</si>
  <si>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</si>
  <si>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</si>
  <si>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</si>
  <si>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</si>
  <si>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</si>
  <si>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</si>
  <si>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</si>
  <si>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</si>
  <si>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</si>
  <si>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</si>
  <si>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</si>
  <si>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</si>
  <si>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</si>
  <si>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</si>
  <si>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</si>
  <si>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</si>
  <si>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</si>
  <si>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</si>
  <si>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</si>
  <si>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</si>
  <si>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</si>
  <si>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</si>
  <si>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</si>
  <si>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</si>
  <si>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</si>
  <si>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</si>
  <si>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</si>
  <si>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</si>
  <si>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</si>
  <si>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</si>
  <si>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</si>
  <si>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</si>
  <si>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</si>
  <si>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</si>
  <si>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</si>
  <si>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</si>
  <si>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</si>
  <si>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</si>
  <si>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</si>
  <si>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</si>
  <si>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</si>
  <si>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</si>
  <si>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</si>
  <si>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</si>
  <si>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</si>
  <si>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</si>
  <si>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</si>
  <si>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</si>
  <si>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</si>
  <si>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</si>
  <si>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</si>
  <si>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</si>
  <si>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</si>
  <si>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</si>
  <si>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</si>
  <si>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</si>
  <si>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</si>
  <si>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</si>
  <si>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</si>
  <si>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</si>
  <si>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</si>
  <si>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</si>
  <si>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</si>
  <si>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</si>
  <si>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</si>
  <si>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</si>
  <si>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</si>
  <si>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</si>
  <si>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</si>
  <si>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</si>
  <si>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</si>
  <si>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</si>
  <si>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</si>
  <si>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</si>
  <si>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</si>
  <si>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</si>
  <si>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</si>
  <si>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</si>
  <si>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</si>
  <si>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</si>
  <si>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</si>
  <si>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</si>
  <si>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</si>
  <si>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</si>
  <si>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</si>
  <si>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</si>
  <si>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</si>
  <si>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</si>
  <si>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</si>
  <si>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</si>
  <si>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</si>
  <si>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</si>
  <si>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</si>
  <si>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</si>
  <si>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</si>
  <si>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</si>
  <si>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</si>
  <si>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</si>
  <si>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</si>
  <si>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</si>
  <si>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</si>
  <si>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</si>
  <si>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</si>
  <si>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</si>
  <si>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</si>
  <si>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</si>
  <si>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</si>
  <si>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</si>
  <si>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</si>
  <si>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</si>
  <si>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</si>
  <si>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</si>
  <si>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</si>
  <si>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</si>
  <si>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</si>
  <si>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</si>
  <si>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</si>
  <si>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</si>
  <si>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</si>
  <si>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</si>
  <si>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</si>
  <si>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</si>
  <si>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</si>
  <si>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</si>
  <si>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</si>
  <si>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</si>
  <si>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</si>
  <si>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</si>
  <si>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</si>
  <si>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</si>
  <si>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</si>
  <si>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</si>
  <si>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</si>
  <si>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</si>
  <si>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</si>
  <si>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</si>
  <si>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</si>
  <si>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</si>
  <si>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</si>
  <si>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</si>
  <si>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</si>
  <si>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</si>
  <si>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</si>
  <si>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</si>
  <si>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</si>
  <si>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</si>
  <si>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</si>
  <si>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</si>
  <si>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</si>
  <si>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</si>
  <si>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</si>
  <si>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</si>
  <si>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</si>
  <si>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</si>
  <si>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</si>
  <si>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</si>
  <si>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</si>
  <si>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</si>
  <si>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</si>
  <si>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</si>
  <si>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</si>
  <si>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</si>
  <si>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</si>
  <si>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</si>
  <si>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</si>
  <si>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</si>
  <si>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</si>
  <si>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</si>
  <si>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</si>
  <si>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</si>
  <si>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</si>
  <si>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</si>
  <si>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</si>
  <si>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</si>
  <si>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</si>
  <si>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</si>
  <si>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</si>
  <si>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</si>
  <si>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</si>
  <si>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</si>
  <si>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</si>
  <si>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</si>
  <si>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</si>
  <si>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</si>
  <si>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</si>
  <si>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</si>
  <si>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</si>
  <si>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</si>
  <si>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</si>
  <si>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</si>
  <si>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</si>
  <si>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</si>
  <si>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</si>
  <si>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</si>
  <si>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</si>
  <si>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</si>
  <si>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</si>
  <si>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</si>
  <si>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</si>
  <si>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</si>
  <si>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</si>
  <si>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</si>
  <si>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</si>
  <si>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</si>
  <si>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</si>
  <si>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</si>
  <si>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</si>
  <si>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</si>
  <si>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</si>
  <si>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</si>
  <si>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</si>
  <si>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</si>
  <si>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</si>
  <si>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</si>
  <si>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</si>
  <si>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</si>
  <si>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</si>
  <si>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</si>
  <si>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</si>
  <si>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</si>
  <si>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</si>
  <si>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</si>
  <si>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</si>
  <si>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</si>
  <si>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</si>
  <si>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</si>
  <si>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</si>
  <si>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</si>
  <si>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</si>
  <si>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</si>
  <si>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</si>
  <si>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</si>
  <si>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</si>
  <si>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</si>
  <si>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</si>
  <si>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</si>
  <si>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</si>
  <si>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</si>
  <si>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</si>
  <si>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</si>
  <si>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</si>
  <si>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</si>
  <si>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</si>
  <si>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</si>
  <si>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</si>
  <si>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</si>
  <si>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</si>
  <si>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</si>
  <si>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</si>
  <si>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</si>
  <si>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</si>
  <si>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</si>
  <si>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</si>
  <si>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</si>
  <si>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</si>
  <si>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</si>
  <si>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</si>
  <si>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</si>
  <si>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</si>
  <si>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</si>
  <si>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</si>
  <si>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</si>
  <si>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</si>
  <si>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</si>
  <si>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</si>
  <si>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</si>
  <si>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</si>
  <si>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</si>
  <si>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</si>
  <si>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</si>
  <si>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</si>
  <si>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</si>
  <si>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</si>
  <si>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</si>
  <si>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</si>
  <si>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</si>
  <si>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</si>
  <si>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</si>
  <si>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</si>
  <si>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</si>
  <si>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</si>
  <si>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</si>
  <si>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</si>
  <si>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</si>
  <si>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</si>
  <si>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</si>
  <si>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</si>
  <si>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</si>
  <si>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</si>
  <si>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</si>
  <si>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</si>
  <si>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</si>
  <si>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</si>
  <si>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</si>
  <si>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</si>
  <si>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</si>
  <si>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</si>
  <si>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</si>
  <si>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</si>
  <si>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</si>
  <si>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</si>
  <si>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</si>
  <si>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</si>
  <si>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</si>
  <si>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</si>
  <si>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</si>
  <si>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</si>
  <si>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</si>
  <si>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</si>
  <si>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</si>
  <si>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</si>
  <si>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</si>
  <si>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</si>
  <si>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</si>
  <si>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</si>
  <si>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</si>
  <si>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</si>
  <si>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</si>
  <si>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</si>
  <si>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</si>
  <si>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</si>
  <si>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</si>
  <si>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</si>
  <si>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</si>
  <si>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</si>
  <si>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</si>
  <si>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</si>
  <si>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</si>
  <si>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</si>
  <si>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</si>
  <si>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</si>
  <si>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</si>
  <si>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</si>
  <si>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</si>
  <si>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</si>
  <si>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</si>
  <si>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</si>
  <si>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</si>
  <si>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</si>
  <si>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</si>
  <si>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</si>
  <si>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</si>
  <si>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</si>
  <si>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</si>
  <si>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</si>
  <si>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</si>
  <si>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</si>
  <si>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</si>
  <si>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</si>
  <si>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</si>
  <si>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</si>
  <si>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</si>
  <si>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</si>
  <si>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</si>
  <si>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</si>
  <si>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</si>
  <si>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</si>
  <si>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</si>
  <si>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</si>
  <si>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</si>
  <si>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</si>
  <si>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</si>
  <si>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</si>
  <si>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</si>
  <si>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</si>
  <si>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</si>
  <si>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</si>
  <si>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</si>
  <si>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</si>
  <si>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</si>
  <si>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</si>
  <si>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</si>
  <si>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</si>
  <si>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</si>
  <si>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</si>
  <si>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</si>
  <si>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</si>
  <si>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</si>
  <si>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</si>
  <si>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</si>
  <si>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</si>
  <si>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</si>
  <si>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</si>
  <si>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</si>
  <si>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</si>
  <si>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</si>
  <si>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</si>
  <si>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</si>
  <si>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</si>
  <si>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</si>
  <si>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</si>
  <si>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</si>
  <si>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</si>
  <si>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</si>
  <si>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</si>
  <si>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</si>
  <si>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</si>
  <si>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</si>
  <si>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</si>
  <si>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</si>
  <si>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</si>
  <si>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</si>
  <si>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</si>
  <si>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</si>
  <si>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</si>
  <si>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</si>
  <si>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</si>
  <si>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</si>
  <si>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</si>
  <si>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</si>
  <si>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</si>
  <si>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</si>
  <si>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</si>
  <si>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</si>
  <si>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</si>
  <si>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</si>
  <si>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</si>
  <si>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</si>
  <si>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</si>
  <si>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</si>
  <si>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</si>
  <si>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</si>
  <si>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</si>
  <si>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</si>
  <si>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</si>
  <si>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</si>
  <si>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</si>
  <si>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</si>
  <si>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</si>
  <si>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</si>
  <si>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</si>
  <si>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</si>
  <si>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</si>
  <si>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</si>
  <si>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</si>
  <si>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</si>
  <si>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</si>
  <si>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</si>
  <si>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</si>
  <si>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</si>
  <si>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</si>
  <si>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</si>
  <si>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</si>
  <si>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</si>
  <si>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</si>
  <si>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</si>
  <si>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</si>
  <si>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</si>
  <si>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</si>
  <si>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</si>
  <si>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</si>
  <si>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</si>
  <si>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</si>
  <si>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</si>
  <si>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</si>
  <si>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</si>
  <si>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</si>
  <si>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</si>
  <si>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</si>
  <si>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</si>
  <si>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</si>
  <si>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</si>
  <si>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</si>
  <si>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</si>
  <si>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</si>
  <si>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</si>
  <si>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</si>
  <si>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</si>
  <si>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</si>
  <si>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</si>
  <si>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</si>
  <si>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</si>
  <si>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</si>
  <si>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</si>
  <si>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</si>
  <si>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</si>
  <si>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</si>
  <si>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</si>
  <si>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</si>
  <si>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</si>
  <si>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</si>
  <si>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</si>
  <si>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</si>
  <si>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</si>
  <si>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</si>
  <si>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</si>
  <si>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</si>
  <si>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</si>
  <si>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</si>
  <si>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</si>
  <si>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</si>
  <si>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</si>
  <si>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</si>
  <si>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</si>
  <si>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</si>
  <si>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</si>
  <si>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</si>
  <si>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</si>
  <si>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</si>
  <si>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</si>
  <si>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</si>
  <si>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</si>
  <si>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</si>
  <si>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</si>
  <si>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</si>
  <si>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</si>
  <si>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</si>
  <si>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保険局</t>
    <phoneticPr fontId="5"/>
  </si>
  <si>
    <t>高齢者医療課</t>
    <rPh sb="0" eb="3">
      <t>コウレイシャ</t>
    </rPh>
    <rPh sb="3" eb="6">
      <t>イリョウカ</t>
    </rPh>
    <phoneticPr fontId="5"/>
  </si>
  <si>
    <t>本後　健</t>
    <rPh sb="0" eb="1">
      <t>ホン</t>
    </rPh>
    <rPh sb="1" eb="2">
      <t>ゴ</t>
    </rPh>
    <rPh sb="3" eb="4">
      <t>タケル</t>
    </rPh>
    <phoneticPr fontId="5"/>
  </si>
  <si>
    <t>-</t>
  </si>
  <si>
    <t>-</t>
    <phoneticPr fontId="5"/>
  </si>
  <si>
    <t>箇所</t>
    <rPh sb="0" eb="2">
      <t>カショ</t>
    </rPh>
    <phoneticPr fontId="5"/>
  </si>
  <si>
    <t>回</t>
    <rPh sb="0" eb="1">
      <t>カイ</t>
    </rPh>
    <phoneticPr fontId="5"/>
  </si>
  <si>
    <t>　　X/Y</t>
    <phoneticPr fontId="5"/>
  </si>
  <si>
    <t>円</t>
    <rPh sb="0" eb="1">
      <t>エン</t>
    </rPh>
    <phoneticPr fontId="5"/>
  </si>
  <si>
    <t>施策大目標９　全国民に必要な医療を保障できる安定的・効率的な医療制度を構築すること。</t>
    <phoneticPr fontId="5"/>
  </si>
  <si>
    <t>施策目標Ⅰ-9-1　データヘルスの推進による保険者機能の強化等により適正かつ安定的・効率的な医療保険制度を構築すること。</t>
    <phoneticPr fontId="5"/>
  </si>
  <si>
    <t>○</t>
  </si>
  <si>
    <t>円滑な制度運営のために必要であり、国民のニーズにも合致する。</t>
    <phoneticPr fontId="5"/>
  </si>
  <si>
    <t>円滑な制度運営は国の責務であり、国が実施すべき事業である。</t>
    <phoneticPr fontId="5"/>
  </si>
  <si>
    <t>円滑な制度運営の確保は国民のニーズもあり、優先度は高い。</t>
    <phoneticPr fontId="5"/>
  </si>
  <si>
    <t>‐</t>
  </si>
  <si>
    <t>厚生労働省</t>
  </si>
  <si>
    <t>事業費</t>
    <rPh sb="0" eb="3">
      <t>ジギョウヒ</t>
    </rPh>
    <phoneticPr fontId="5"/>
  </si>
  <si>
    <t>-</t>
    <phoneticPr fontId="5"/>
  </si>
  <si>
    <t>窓口負担割合の見直しに係る施行経費</t>
    <phoneticPr fontId="5"/>
  </si>
  <si>
    <t>医療給付適正化業務庁費</t>
    <rPh sb="0" eb="2">
      <t>イリョウ</t>
    </rPh>
    <rPh sb="2" eb="4">
      <t>キュウフ</t>
    </rPh>
    <rPh sb="4" eb="7">
      <t>テキセイカ</t>
    </rPh>
    <rPh sb="7" eb="9">
      <t>ギョウム</t>
    </rPh>
    <rPh sb="9" eb="11">
      <t>チョウヒ</t>
    </rPh>
    <phoneticPr fontId="5"/>
  </si>
  <si>
    <t>B.</t>
    <phoneticPr fontId="5"/>
  </si>
  <si>
    <t>リーフレット等送付箇所数</t>
    <rPh sb="6" eb="7">
      <t>トウ</t>
    </rPh>
    <rPh sb="7" eb="9">
      <t>ソウフ</t>
    </rPh>
    <rPh sb="9" eb="11">
      <t>カショ</t>
    </rPh>
    <rPh sb="11" eb="12">
      <t>スウ</t>
    </rPh>
    <phoneticPr fontId="5"/>
  </si>
  <si>
    <t>コールセンター受付数</t>
    <rPh sb="7" eb="9">
      <t>ウケツケ</t>
    </rPh>
    <rPh sb="9" eb="10">
      <t>スウ</t>
    </rPh>
    <phoneticPr fontId="5"/>
  </si>
  <si>
    <t>件</t>
    <rPh sb="0" eb="1">
      <t>ケン</t>
    </rPh>
    <phoneticPr fontId="5"/>
  </si>
  <si>
    <t>件</t>
    <rPh sb="0" eb="1">
      <t>ケン</t>
    </rPh>
    <phoneticPr fontId="5"/>
  </si>
  <si>
    <t>後期高齢者の窓口負担割合の２割化に際し、被保険者に対して、丁寧な周知、広報を行う必要があるため、コールセンターの設置やリーフレット等の配布を行う。</t>
    <rPh sb="0" eb="2">
      <t>コウキ</t>
    </rPh>
    <rPh sb="2" eb="5">
      <t>コウレイシャ</t>
    </rPh>
    <rPh sb="6" eb="8">
      <t>マドグチ</t>
    </rPh>
    <rPh sb="8" eb="10">
      <t>フタン</t>
    </rPh>
    <rPh sb="10" eb="12">
      <t>ワリアイ</t>
    </rPh>
    <rPh sb="14" eb="16">
      <t>ワリカ</t>
    </rPh>
    <rPh sb="17" eb="18">
      <t>サイ</t>
    </rPh>
    <rPh sb="20" eb="24">
      <t>ヒホケンシャ</t>
    </rPh>
    <rPh sb="25" eb="26">
      <t>タイ</t>
    </rPh>
    <rPh sb="29" eb="31">
      <t>テイネイ</t>
    </rPh>
    <rPh sb="32" eb="34">
      <t>シュウチ</t>
    </rPh>
    <rPh sb="35" eb="37">
      <t>コウホウ</t>
    </rPh>
    <rPh sb="38" eb="39">
      <t>オコナ</t>
    </rPh>
    <rPh sb="40" eb="42">
      <t>ヒツヨウ</t>
    </rPh>
    <rPh sb="56" eb="58">
      <t>セッチ</t>
    </rPh>
    <rPh sb="65" eb="66">
      <t>トウ</t>
    </rPh>
    <rPh sb="67" eb="69">
      <t>ハイフ</t>
    </rPh>
    <rPh sb="70" eb="71">
      <t>オコナ</t>
    </rPh>
    <phoneticPr fontId="5"/>
  </si>
  <si>
    <t>全世代対応型の社会保障制度を構築するための健康保険法等の一部を改正する法律５条による改正後の高齢者の医療の確保に関する法律６７条１項</t>
    <rPh sb="0" eb="3">
      <t>ゼンセダイ</t>
    </rPh>
    <rPh sb="3" eb="6">
      <t>タイオウガタ</t>
    </rPh>
    <rPh sb="7" eb="9">
      <t>シャカイ</t>
    </rPh>
    <rPh sb="9" eb="11">
      <t>ホショウ</t>
    </rPh>
    <rPh sb="11" eb="13">
      <t>セイド</t>
    </rPh>
    <rPh sb="14" eb="16">
      <t>コウチク</t>
    </rPh>
    <rPh sb="21" eb="23">
      <t>ケンコウ</t>
    </rPh>
    <rPh sb="23" eb="26">
      <t>ホケンホウ</t>
    </rPh>
    <rPh sb="26" eb="27">
      <t>トウ</t>
    </rPh>
    <rPh sb="28" eb="30">
      <t>イチブ</t>
    </rPh>
    <rPh sb="31" eb="33">
      <t>カイセイ</t>
    </rPh>
    <rPh sb="35" eb="37">
      <t>ホウリツ</t>
    </rPh>
    <rPh sb="38" eb="39">
      <t>ジョウ</t>
    </rPh>
    <rPh sb="42" eb="45">
      <t>カイセイゴ</t>
    </rPh>
    <rPh sb="46" eb="49">
      <t>コウレイシャ</t>
    </rPh>
    <rPh sb="50" eb="52">
      <t>イリョウ</t>
    </rPh>
    <rPh sb="53" eb="55">
      <t>カクホ</t>
    </rPh>
    <rPh sb="56" eb="57">
      <t>カン</t>
    </rPh>
    <rPh sb="59" eb="61">
      <t>ホウリツ</t>
    </rPh>
    <rPh sb="63" eb="64">
      <t>ジョウ</t>
    </rPh>
    <rPh sb="65" eb="66">
      <t>コウ</t>
    </rPh>
    <phoneticPr fontId="5"/>
  </si>
  <si>
    <t>後期高齢者医療制度の円滑かつ適正な運営を図る観点から、後期高齢者等への周知広報は不可欠であり、コールセンターやリーフレット等を通じて、幅広な周知広報を行うことは有効なものである。</t>
    <rPh sb="35" eb="37">
      <t>シュウチ</t>
    </rPh>
    <rPh sb="37" eb="39">
      <t>コウホウ</t>
    </rPh>
    <rPh sb="61" eb="62">
      <t>トウ</t>
    </rPh>
    <rPh sb="70" eb="72">
      <t>シュウチ</t>
    </rPh>
    <rPh sb="72" eb="74">
      <t>コウホウ</t>
    </rPh>
    <phoneticPr fontId="5"/>
  </si>
  <si>
    <t>高齢者や後期高齢者医療の運営主体である広域連合からの電話照会に対応するため、施行前後に一定規模のコールセンターを設置を行う。また、被保険者に対する周知広報を目的として、広域連合や医療機関等にリーフレット等の送付を行う。</t>
    <rPh sb="59" eb="60">
      <t>オコナ</t>
    </rPh>
    <rPh sb="78" eb="80">
      <t>モクテキ</t>
    </rPh>
    <rPh sb="93" eb="94">
      <t>トウ</t>
    </rPh>
    <rPh sb="106" eb="107">
      <t>オコナ</t>
    </rPh>
    <phoneticPr fontId="5"/>
  </si>
  <si>
    <t>「新たな成長推進枠」802</t>
    <phoneticPr fontId="5"/>
  </si>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</sst>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58" fontId="0" fillId="0" borderId="72" xfId="0" applyNumberFormat="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180203</xdr:colOff>
      <xdr:row>751</xdr:row>
      <xdr:rowOff>128716</xdr:rowOff>
    </xdr:from>
    <xdr:to>
      <xdr:col>28</xdr:col>
      <xdr:colOff>192903</xdr:colOff>
      <xdr:row>752</xdr:row>
      <xdr:rowOff>263782</xdr:rowOff>
    </xdr:to>
    <xdr:cxnSp macro="">
      <xdr:nvCxnSpPr>
        <xdr:cNvPr id="17" name="直線コネクタ 16"/>
        <xdr:cNvCxnSpPr/>
      </xdr:nvCxnSpPr>
      <xdr:spPr>
        <a:xfrm>
          <a:off x="5780903" y="54773641"/>
          <a:ext cx="12700" cy="487491"/>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140902</xdr:colOff>
      <xdr:row>749</xdr:row>
      <xdr:rowOff>89415</xdr:rowOff>
    </xdr:from>
    <xdr:to>
      <xdr:col>33</xdr:col>
      <xdr:colOff>48973</xdr:colOff>
      <xdr:row>752</xdr:row>
      <xdr:rowOff>324589</xdr:rowOff>
    </xdr:to>
    <xdr:sp macro="" textlink="">
      <xdr:nvSpPr>
        <xdr:cNvPr id="18" name="角丸四角形 17"/>
        <xdr:cNvSpPr/>
      </xdr:nvSpPr>
      <xdr:spPr>
        <a:xfrm>
          <a:off x="4611302" y="43231315"/>
          <a:ext cx="2143271" cy="130197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91475</xdr:colOff>
      <xdr:row>754</xdr:row>
      <xdr:rowOff>91989</xdr:rowOff>
    </xdr:from>
    <xdr:to>
      <xdr:col>28</xdr:col>
      <xdr:colOff>91475</xdr:colOff>
      <xdr:row>755</xdr:row>
      <xdr:rowOff>271407</xdr:rowOff>
    </xdr:to>
    <xdr:cxnSp macro="">
      <xdr:nvCxnSpPr>
        <xdr:cNvPr id="24" name="直線矢印コネクタ 23"/>
        <xdr:cNvCxnSpPr/>
      </xdr:nvCxnSpPr>
      <xdr:spPr>
        <a:xfrm>
          <a:off x="5781075" y="41709889"/>
          <a:ext cx="0" cy="53501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88900</xdr:colOff>
      <xdr:row>27</xdr:row>
      <xdr:rowOff>38100</xdr:rowOff>
    </xdr:from>
    <xdr:to>
      <xdr:col>11</xdr:col>
      <xdr:colOff>139700</xdr:colOff>
      <xdr:row>27</xdr:row>
      <xdr:rowOff>241300</xdr:rowOff>
    </xdr:to>
    <xdr:sp macro="" textlink="">
      <xdr:nvSpPr>
        <xdr:cNvPr id="2" name="テキスト ボックス 1"/>
        <xdr:cNvSpPr txBox="1"/>
      </xdr:nvSpPr>
      <xdr:spPr>
        <a:xfrm>
          <a:off x="15113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17</xdr:col>
      <xdr:colOff>25400</xdr:colOff>
      <xdr:row>27</xdr:row>
      <xdr:rowOff>114300</xdr:rowOff>
    </xdr:from>
    <xdr:to>
      <xdr:col>21</xdr:col>
      <xdr:colOff>76200</xdr:colOff>
      <xdr:row>27</xdr:row>
      <xdr:rowOff>317500</xdr:rowOff>
    </xdr:to>
    <xdr:sp macro="" textlink="">
      <xdr:nvSpPr>
        <xdr:cNvPr id="30" name="テキスト ボックス 29"/>
        <xdr:cNvSpPr txBox="1"/>
      </xdr:nvSpPr>
      <xdr:spPr>
        <a:xfrm>
          <a:off x="3479800" y="102489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23</xdr:col>
      <xdr:colOff>25400</xdr:colOff>
      <xdr:row>27</xdr:row>
      <xdr:rowOff>38100</xdr:rowOff>
    </xdr:from>
    <xdr:to>
      <xdr:col>27</xdr:col>
      <xdr:colOff>76200</xdr:colOff>
      <xdr:row>27</xdr:row>
      <xdr:rowOff>241300</xdr:rowOff>
    </xdr:to>
    <xdr:sp macro="" textlink="">
      <xdr:nvSpPr>
        <xdr:cNvPr id="31" name="テキスト ボックス 30"/>
        <xdr:cNvSpPr txBox="1"/>
      </xdr:nvSpPr>
      <xdr:spPr>
        <a:xfrm>
          <a:off x="46990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24</xdr:col>
      <xdr:colOff>0</xdr:colOff>
      <xdr:row>756</xdr:row>
      <xdr:rowOff>12700</xdr:rowOff>
    </xdr:from>
    <xdr:to>
      <xdr:col>32</xdr:col>
      <xdr:colOff>174417</xdr:colOff>
      <xdr:row>759</xdr:row>
      <xdr:rowOff>29655</xdr:rowOff>
    </xdr:to>
    <xdr:sp macro="" textlink="">
      <xdr:nvSpPr>
        <xdr:cNvPr id="32" name="テキスト ボックス 31"/>
        <xdr:cNvSpPr txBox="1"/>
      </xdr:nvSpPr>
      <xdr:spPr>
        <a:xfrm>
          <a:off x="4876800" y="42341800"/>
          <a:ext cx="1800017" cy="10837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．受託者</a:t>
          </a:r>
          <a:endParaRPr kumimoji="1" lang="en-US" altLang="ja-JP" sz="1200"/>
        </a:p>
      </xdr:txBody>
    </xdr:sp>
    <xdr:clientData/>
  </xdr:twoCellAnchor>
  <xdr:twoCellAnchor>
    <xdr:from>
      <xdr:col>18</xdr:col>
      <xdr:colOff>63500</xdr:colOff>
      <xdr:row>748</xdr:row>
      <xdr:rowOff>0</xdr:rowOff>
    </xdr:from>
    <xdr:to>
      <xdr:col>37</xdr:col>
      <xdr:colOff>185209</xdr:colOff>
      <xdr:row>748</xdr:row>
      <xdr:rowOff>322036</xdr:rowOff>
    </xdr:to>
    <xdr:sp macro="" textlink="">
      <xdr:nvSpPr>
        <xdr:cNvPr id="34" name="正方形/長方形 33"/>
        <xdr:cNvSpPr/>
      </xdr:nvSpPr>
      <xdr:spPr>
        <a:xfrm>
          <a:off x="3721100" y="42786300"/>
          <a:ext cx="3982509" cy="322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76200</xdr:colOff>
      <xdr:row>753</xdr:row>
      <xdr:rowOff>177800</xdr:rowOff>
    </xdr:from>
    <xdr:to>
      <xdr:col>35</xdr:col>
      <xdr:colOff>114300</xdr:colOff>
      <xdr:row>754</xdr:row>
      <xdr:rowOff>0</xdr:rowOff>
    </xdr:to>
    <xdr:sp macro="" textlink="">
      <xdr:nvSpPr>
        <xdr:cNvPr id="36" name="大かっこ 35"/>
        <xdr:cNvSpPr/>
      </xdr:nvSpPr>
      <xdr:spPr>
        <a:xfrm>
          <a:off x="4343400" y="41440100"/>
          <a:ext cx="2882900" cy="17780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一般競争入札（総合評価、最低価格）</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18"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403</v>
      </c>
      <c r="AJ2" s="943" t="s">
        <v>740</v>
      </c>
      <c r="AK2" s="943"/>
      <c r="AL2" s="943"/>
      <c r="AM2" s="943"/>
      <c r="AN2" s="98" t="s">
        <v>403</v>
      </c>
      <c r="AO2" s="943" t="s">
        <v>673</v>
      </c>
      <c r="AP2" s="943"/>
      <c r="AQ2" s="943"/>
      <c r="AR2" s="99" t="s">
        <v>708</v>
      </c>
      <c r="AS2" s="949">
        <v>23</v>
      </c>
      <c r="AT2" s="949"/>
      <c r="AU2" s="949"/>
      <c r="AV2" s="98" t="str">
        <f>IF(AW2="","","-")</f>
        <v/>
      </c>
      <c r="AW2" s="909"/>
      <c r="AX2" s="909"/>
    </row>
    <row r="3" spans="1:50" ht="21" customHeight="1" thickBot="1" x14ac:dyDescent="0.2">
      <c r="A3" s="861" t="s">
        <v>701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725</v>
      </c>
      <c r="AK3" s="863"/>
      <c r="AL3" s="863"/>
      <c r="AM3" s="863"/>
      <c r="AN3" s="863"/>
      <c r="AO3" s="863"/>
      <c r="AP3" s="863"/>
      <c r="AQ3" s="863"/>
      <c r="AR3" s="863"/>
      <c r="AS3" s="863"/>
      <c r="AT3" s="863"/>
      <c r="AU3" s="863"/>
      <c r="AV3" s="863"/>
      <c r="AW3" s="863"/>
      <c r="AX3" s="24" t="s">
        <v>65</v>
      </c>
    </row>
    <row r="4" spans="1:50" ht="24.75" customHeight="1" x14ac:dyDescent="0.15">
      <c r="A4" s="703" t="s">
        <v>25</v>
      </c>
      <c r="B4" s="704"/>
      <c r="C4" s="704"/>
      <c r="D4" s="704"/>
      <c r="E4" s="704"/>
      <c r="F4" s="704"/>
      <c r="G4" s="681" t="s">
        <v>728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3" t="s">
        <v>539</v>
      </c>
      <c r="H5" s="834"/>
      <c r="I5" s="834"/>
      <c r="J5" s="834"/>
      <c r="K5" s="834"/>
      <c r="L5" s="834"/>
      <c r="M5" s="835" t="s">
        <v>66</v>
      </c>
      <c r="N5" s="836"/>
      <c r="O5" s="836"/>
      <c r="P5" s="836"/>
      <c r="Q5" s="836"/>
      <c r="R5" s="837"/>
      <c r="S5" s="838" t="s">
        <v>510</v>
      </c>
      <c r="T5" s="834"/>
      <c r="U5" s="834"/>
      <c r="V5" s="834"/>
      <c r="W5" s="834"/>
      <c r="X5" s="839"/>
      <c r="Y5" s="697" t="s">
        <v>3</v>
      </c>
      <c r="Z5" s="543"/>
      <c r="AA5" s="543"/>
      <c r="AB5" s="543"/>
      <c r="AC5" s="543"/>
      <c r="AD5" s="544"/>
      <c r="AE5" s="698" t="s">
        <v>710</v>
      </c>
      <c r="AF5" s="698"/>
      <c r="AG5" s="698"/>
      <c r="AH5" s="698"/>
      <c r="AI5" s="698"/>
      <c r="AJ5" s="698"/>
      <c r="AK5" s="698"/>
      <c r="AL5" s="698"/>
      <c r="AM5" s="698"/>
      <c r="AN5" s="698"/>
      <c r="AO5" s="698"/>
      <c r="AP5" s="699"/>
      <c r="AQ5" s="700" t="s">
        <v>711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736</v>
      </c>
      <c r="H7" s="499"/>
      <c r="I7" s="499"/>
      <c r="J7" s="499"/>
      <c r="K7" s="499"/>
      <c r="L7" s="499"/>
      <c r="M7" s="499"/>
      <c r="N7" s="499"/>
      <c r="O7" s="499"/>
      <c r="P7" s="499"/>
      <c r="Q7" s="499"/>
      <c r="R7" s="499"/>
      <c r="S7" s="499"/>
      <c r="T7" s="499"/>
      <c r="U7" s="499"/>
      <c r="V7" s="499"/>
      <c r="W7" s="499"/>
      <c r="X7" s="500"/>
      <c r="Y7" s="921" t="s">
        <v>386</v>
      </c>
      <c r="Z7" s="440"/>
      <c r="AA7" s="440"/>
      <c r="AB7" s="440"/>
      <c r="AC7" s="440"/>
      <c r="AD7" s="922"/>
      <c r="AE7" s="910" t="s">
        <v>712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v>
      </c>
      <c r="H8" s="719"/>
      <c r="I8" s="719"/>
      <c r="J8" s="719"/>
      <c r="K8" s="719"/>
      <c r="L8" s="719"/>
      <c r="M8" s="719"/>
      <c r="N8" s="719"/>
      <c r="O8" s="719"/>
      <c r="P8" s="719"/>
      <c r="Q8" s="719"/>
      <c r="R8" s="719"/>
      <c r="S8" s="719"/>
      <c r="T8" s="719"/>
      <c r="U8" s="719"/>
      <c r="V8" s="719"/>
      <c r="W8" s="719"/>
      <c r="X8" s="945"/>
      <c r="Y8" s="840" t="s">
        <v>257</v>
      </c>
      <c r="Z8" s="841"/>
      <c r="AA8" s="841"/>
      <c r="AB8" s="841"/>
      <c r="AC8" s="841"/>
      <c r="AD8" s="842"/>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3" t="s">
        <v>23</v>
      </c>
      <c r="B9" s="844"/>
      <c r="C9" s="844"/>
      <c r="D9" s="844"/>
      <c r="E9" s="844"/>
      <c r="F9" s="844"/>
      <c r="G9" s="845" t="s">
        <v>735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9" t="s">
        <v>30</v>
      </c>
      <c r="B10" s="660"/>
      <c r="C10" s="660"/>
      <c r="D10" s="660"/>
      <c r="E10" s="660"/>
      <c r="F10" s="660"/>
      <c r="G10" s="753" t="s">
        <v>738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387</v>
      </c>
      <c r="Q12" s="442"/>
      <c r="R12" s="442"/>
      <c r="S12" s="442"/>
      <c r="T12" s="442"/>
      <c r="U12" s="442"/>
      <c r="V12" s="443"/>
      <c r="W12" s="447" t="s">
        <v>409</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712</v>
      </c>
      <c r="Q13" s="657"/>
      <c r="R13" s="657"/>
      <c r="S13" s="657"/>
      <c r="T13" s="657"/>
      <c r="U13" s="657"/>
      <c r="V13" s="658"/>
      <c r="W13" s="656" t="s">
        <v>712</v>
      </c>
      <c r="X13" s="657"/>
      <c r="Y13" s="657"/>
      <c r="Z13" s="657"/>
      <c r="AA13" s="657"/>
      <c r="AB13" s="657"/>
      <c r="AC13" s="658"/>
      <c r="AD13" s="656" t="s">
        <v>712</v>
      </c>
      <c r="AE13" s="657"/>
      <c r="AF13" s="657"/>
      <c r="AG13" s="657"/>
      <c r="AH13" s="657"/>
      <c r="AI13" s="657"/>
      <c r="AJ13" s="658"/>
      <c r="AK13" s="656" t="s">
        <v>712</v>
      </c>
      <c r="AL13" s="657"/>
      <c r="AM13" s="657"/>
      <c r="AN13" s="657"/>
      <c r="AO13" s="657"/>
      <c r="AP13" s="657"/>
      <c r="AQ13" s="658"/>
      <c r="AR13" s="918">
        <v>802</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712</v>
      </c>
      <c r="Q14" s="657"/>
      <c r="R14" s="657"/>
      <c r="S14" s="657"/>
      <c r="T14" s="657"/>
      <c r="U14" s="657"/>
      <c r="V14" s="658"/>
      <c r="W14" s="656" t="s">
        <v>712</v>
      </c>
      <c r="X14" s="657"/>
      <c r="Y14" s="657"/>
      <c r="Z14" s="657"/>
      <c r="AA14" s="657"/>
      <c r="AB14" s="657"/>
      <c r="AC14" s="658"/>
      <c r="AD14" s="656" t="s">
        <v>712</v>
      </c>
      <c r="AE14" s="657"/>
      <c r="AF14" s="657"/>
      <c r="AG14" s="657"/>
      <c r="AH14" s="657"/>
      <c r="AI14" s="657"/>
      <c r="AJ14" s="658"/>
      <c r="AK14" s="656" t="s">
        <v>712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712</v>
      </c>
      <c r="Q15" s="657"/>
      <c r="R15" s="657"/>
      <c r="S15" s="657"/>
      <c r="T15" s="657"/>
      <c r="U15" s="657"/>
      <c r="V15" s="658"/>
      <c r="W15" s="656" t="s">
        <v>712</v>
      </c>
      <c r="X15" s="657"/>
      <c r="Y15" s="657"/>
      <c r="Z15" s="657"/>
      <c r="AA15" s="657"/>
      <c r="AB15" s="657"/>
      <c r="AC15" s="658"/>
      <c r="AD15" s="656" t="s">
        <v>712</v>
      </c>
      <c r="AE15" s="657"/>
      <c r="AF15" s="657"/>
      <c r="AG15" s="657"/>
      <c r="AH15" s="657"/>
      <c r="AI15" s="657"/>
      <c r="AJ15" s="658"/>
      <c r="AK15" s="656" t="s">
        <v>712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712</v>
      </c>
      <c r="Q16" s="657"/>
      <c r="R16" s="657"/>
      <c r="S16" s="657"/>
      <c r="T16" s="657"/>
      <c r="U16" s="657"/>
      <c r="V16" s="658"/>
      <c r="W16" s="656" t="s">
        <v>712</v>
      </c>
      <c r="X16" s="657"/>
      <c r="Y16" s="657"/>
      <c r="Z16" s="657"/>
      <c r="AA16" s="657"/>
      <c r="AB16" s="657"/>
      <c r="AC16" s="658"/>
      <c r="AD16" s="656" t="s">
        <v>712</v>
      </c>
      <c r="AE16" s="657"/>
      <c r="AF16" s="657"/>
      <c r="AG16" s="657"/>
      <c r="AH16" s="657"/>
      <c r="AI16" s="657"/>
      <c r="AJ16" s="658"/>
      <c r="AK16" s="656" t="s">
        <v>712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712</v>
      </c>
      <c r="Q17" s="657"/>
      <c r="R17" s="657"/>
      <c r="S17" s="657"/>
      <c r="T17" s="657"/>
      <c r="U17" s="657"/>
      <c r="V17" s="658"/>
      <c r="W17" s="656" t="s">
        <v>712</v>
      </c>
      <c r="X17" s="657"/>
      <c r="Y17" s="657"/>
      <c r="Z17" s="657"/>
      <c r="AA17" s="657"/>
      <c r="AB17" s="657"/>
      <c r="AC17" s="658"/>
      <c r="AD17" s="656" t="s">
        <v>712</v>
      </c>
      <c r="AE17" s="657"/>
      <c r="AF17" s="657"/>
      <c r="AG17" s="657"/>
      <c r="AH17" s="657"/>
      <c r="AI17" s="657"/>
      <c r="AJ17" s="658"/>
      <c r="AK17" s="656" t="s">
        <v>712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802</v>
      </c>
      <c r="AS18" s="873"/>
      <c r="AT18" s="873"/>
      <c r="AU18" s="873"/>
      <c r="AV18" s="873"/>
      <c r="AW18" s="873"/>
      <c r="AX18" s="875"/>
    </row>
    <row r="19" spans="1:50" ht="24.75" customHeight="1" x14ac:dyDescent="0.15">
      <c r="A19" s="613"/>
      <c r="B19" s="614"/>
      <c r="C19" s="614"/>
      <c r="D19" s="614"/>
      <c r="E19" s="614"/>
      <c r="F19" s="615"/>
      <c r="G19" s="870" t="s">
        <v>9</v>
      </c>
      <c r="H19" s="871"/>
      <c r="I19" s="871"/>
      <c r="J19" s="871"/>
      <c r="K19" s="871"/>
      <c r="L19" s="871"/>
      <c r="M19" s="871"/>
      <c r="N19" s="871"/>
      <c r="O19" s="871"/>
      <c r="P19" s="789"/>
      <c r="Q19" s="790"/>
      <c r="R19" s="790"/>
      <c r="S19" s="790"/>
      <c r="T19" s="790"/>
      <c r="U19" s="790"/>
      <c r="V19" s="791"/>
      <c r="W19" s="789"/>
      <c r="X19" s="790"/>
      <c r="Y19" s="790"/>
      <c r="Z19" s="790"/>
      <c r="AA19" s="790"/>
      <c r="AB19" s="790"/>
      <c r="AC19" s="791"/>
      <c r="AD19" s="789"/>
      <c r="AE19" s="790"/>
      <c r="AF19" s="790"/>
      <c r="AG19" s="790"/>
      <c r="AH19" s="790"/>
      <c r="AI19" s="790"/>
      <c r="AJ19" s="791"/>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0" t="s">
        <v>10</v>
      </c>
      <c r="H20" s="871"/>
      <c r="I20" s="871"/>
      <c r="J20" s="871"/>
      <c r="K20" s="871"/>
      <c r="L20" s="871"/>
      <c r="M20" s="871"/>
      <c r="N20" s="871"/>
      <c r="O20" s="871"/>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5"/>
      <c r="G21" s="315" t="s">
        <v>353</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706</v>
      </c>
      <c r="B22" s="972"/>
      <c r="C22" s="972"/>
      <c r="D22" s="972"/>
      <c r="E22" s="972"/>
      <c r="F22" s="973"/>
      <c r="G22" s="967" t="s">
        <v>332</v>
      </c>
      <c r="H22" s="222"/>
      <c r="I22" s="222"/>
      <c r="J22" s="222"/>
      <c r="K22" s="222"/>
      <c r="L22" s="222"/>
      <c r="M22" s="222"/>
      <c r="N22" s="222"/>
      <c r="O22" s="223"/>
      <c r="P22" s="932" t="s">
        <v>704</v>
      </c>
      <c r="Q22" s="222"/>
      <c r="R22" s="222"/>
      <c r="S22" s="222"/>
      <c r="T22" s="222"/>
      <c r="U22" s="222"/>
      <c r="V22" s="223"/>
      <c r="W22" s="932" t="s">
        <v>705</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729</v>
      </c>
      <c r="H23" s="969"/>
      <c r="I23" s="969"/>
      <c r="J23" s="969"/>
      <c r="K23" s="969"/>
      <c r="L23" s="969"/>
      <c r="M23" s="969"/>
      <c r="N23" s="969"/>
      <c r="O23" s="970"/>
      <c r="P23" s="918"/>
      <c r="Q23" s="919"/>
      <c r="R23" s="919"/>
      <c r="S23" s="919"/>
      <c r="T23" s="919"/>
      <c r="U23" s="919"/>
      <c r="V23" s="933"/>
      <c r="W23" s="918">
        <v>802</v>
      </c>
      <c r="X23" s="919"/>
      <c r="Y23" s="919"/>
      <c r="Z23" s="919"/>
      <c r="AA23" s="919"/>
      <c r="AB23" s="919"/>
      <c r="AC23" s="933"/>
      <c r="AD23" s="981" t="s">
        <v>739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6"/>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2" t="e">
        <f>P29-SUM(P23:P27)</f>
        <v>#VALUE!</v>
      </c>
      <c r="Q28" s="873"/>
      <c r="R28" s="873"/>
      <c r="S28" s="873"/>
      <c r="T28" s="873"/>
      <c r="U28" s="873"/>
      <c r="V28" s="874"/>
      <c r="W28" s="872">
        <f>W29-SUM(W23:W27)</f>
        <v>0</v>
      </c>
      <c r="X28" s="873"/>
      <c r="Y28" s="873"/>
      <c r="Z28" s="873"/>
      <c r="AA28" s="873"/>
      <c r="AB28" s="873"/>
      <c r="AC28" s="87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6" t="str">
        <f>AK13</f>
        <v>-</v>
      </c>
      <c r="Q29" s="657"/>
      <c r="R29" s="657"/>
      <c r="S29" s="657"/>
      <c r="T29" s="657"/>
      <c r="U29" s="657"/>
      <c r="V29" s="658"/>
      <c r="W29" s="950">
        <f>AR13</f>
        <v>802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hidden="1" customHeight="1" x14ac:dyDescent="0.15">
      <c r="A30" s="855" t="s">
        <v>348</v>
      </c>
      <c r="B30" s="856"/>
      <c r="C30" s="856"/>
      <c r="D30" s="856"/>
      <c r="E30" s="856"/>
      <c r="F30" s="857"/>
      <c r="G30" s="772" t="s">
        <v>146</v>
      </c>
      <c r="H30" s="773"/>
      <c r="I30" s="773"/>
      <c r="J30" s="773"/>
      <c r="K30" s="773"/>
      <c r="L30" s="773"/>
      <c r="M30" s="773"/>
      <c r="N30" s="773"/>
      <c r="O30" s="774"/>
      <c r="P30" s="851" t="s">
        <v>59</v>
      </c>
      <c r="Q30" s="773"/>
      <c r="R30" s="773"/>
      <c r="S30" s="773"/>
      <c r="T30" s="773"/>
      <c r="U30" s="773"/>
      <c r="V30" s="773"/>
      <c r="W30" s="773"/>
      <c r="X30" s="774"/>
      <c r="Y30" s="848"/>
      <c r="Z30" s="849"/>
      <c r="AA30" s="850"/>
      <c r="AB30" s="852" t="s">
        <v>11</v>
      </c>
      <c r="AC30" s="853"/>
      <c r="AD30" s="854"/>
      <c r="AE30" s="852" t="s">
        <v>387</v>
      </c>
      <c r="AF30" s="853"/>
      <c r="AG30" s="853"/>
      <c r="AH30" s="854"/>
      <c r="AI30" s="913" t="s">
        <v>409</v>
      </c>
      <c r="AJ30" s="913"/>
      <c r="AK30" s="913"/>
      <c r="AL30" s="852"/>
      <c r="AM30" s="913" t="s">
        <v>506</v>
      </c>
      <c r="AN30" s="913"/>
      <c r="AO30" s="913"/>
      <c r="AP30" s="852"/>
      <c r="AQ30" s="766" t="s">
        <v>232</v>
      </c>
      <c r="AR30" s="767"/>
      <c r="AS30" s="767"/>
      <c r="AT30" s="768"/>
      <c r="AU30" s="773" t="s">
        <v>134</v>
      </c>
      <c r="AV30" s="773"/>
      <c r="AW30" s="773"/>
      <c r="AX30" s="915"/>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t="s">
        <v>727</v>
      </c>
      <c r="AR31" s="201"/>
      <c r="AS31" s="136" t="s">
        <v>233</v>
      </c>
      <c r="AT31" s="137"/>
      <c r="AU31" s="200">
        <v>3</v>
      </c>
      <c r="AV31" s="200"/>
      <c r="AW31" s="393" t="s">
        <v>179</v>
      </c>
      <c r="AX31" s="394"/>
    </row>
    <row r="32" spans="1:50" ht="23.25" hidden="1" customHeight="1" x14ac:dyDescent="0.15">
      <c r="A32" s="398"/>
      <c r="B32" s="396"/>
      <c r="C32" s="396"/>
      <c r="D32" s="396"/>
      <c r="E32" s="396"/>
      <c r="F32" s="397"/>
      <c r="G32" s="564"/>
      <c r="H32" s="565"/>
      <c r="I32" s="565"/>
      <c r="J32" s="565"/>
      <c r="K32" s="565"/>
      <c r="L32" s="565"/>
      <c r="M32" s="565"/>
      <c r="N32" s="565"/>
      <c r="O32" s="566"/>
      <c r="P32" s="108"/>
      <c r="Q32" s="108"/>
      <c r="R32" s="108"/>
      <c r="S32" s="108"/>
      <c r="T32" s="108"/>
      <c r="U32" s="108"/>
      <c r="V32" s="108"/>
      <c r="W32" s="108"/>
      <c r="X32" s="109"/>
      <c r="Y32" s="471" t="s">
        <v>12</v>
      </c>
      <c r="Z32" s="531"/>
      <c r="AA32" s="532"/>
      <c r="AB32" s="461"/>
      <c r="AC32" s="461"/>
      <c r="AD32" s="461"/>
      <c r="AE32" s="218"/>
      <c r="AF32" s="219"/>
      <c r="AG32" s="219"/>
      <c r="AH32" s="219"/>
      <c r="AI32" s="218"/>
      <c r="AJ32" s="219"/>
      <c r="AK32" s="219"/>
      <c r="AL32" s="219"/>
      <c r="AM32" s="218"/>
      <c r="AN32" s="219"/>
      <c r="AO32" s="219"/>
      <c r="AP32" s="219"/>
      <c r="AQ32" s="337" t="s">
        <v>713</v>
      </c>
      <c r="AR32" s="208"/>
      <c r="AS32" s="208"/>
      <c r="AT32" s="338"/>
      <c r="AU32" s="219" t="s">
        <v>713</v>
      </c>
      <c r="AV32" s="219"/>
      <c r="AW32" s="219"/>
      <c r="AX32" s="221"/>
    </row>
    <row r="33" spans="1:51" ht="23.25" hidden="1"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c r="AC33" s="523"/>
      <c r="AD33" s="523"/>
      <c r="AE33" s="218"/>
      <c r="AF33" s="219"/>
      <c r="AG33" s="219"/>
      <c r="AH33" s="219"/>
      <c r="AI33" s="218"/>
      <c r="AJ33" s="219"/>
      <c r="AK33" s="219"/>
      <c r="AL33" s="219"/>
      <c r="AM33" s="218"/>
      <c r="AN33" s="219"/>
      <c r="AO33" s="219"/>
      <c r="AP33" s="219"/>
      <c r="AQ33" s="337" t="s">
        <v>713</v>
      </c>
      <c r="AR33" s="208"/>
      <c r="AS33" s="208"/>
      <c r="AT33" s="338"/>
      <c r="AU33" s="219"/>
      <c r="AV33" s="219"/>
      <c r="AW33" s="219"/>
      <c r="AX33" s="221"/>
    </row>
    <row r="34" spans="1:51" ht="23.25" hidden="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c r="AF34" s="219"/>
      <c r="AG34" s="219"/>
      <c r="AH34" s="219"/>
      <c r="AI34" s="218"/>
      <c r="AJ34" s="219"/>
      <c r="AK34" s="219"/>
      <c r="AL34" s="219"/>
      <c r="AM34" s="218"/>
      <c r="AN34" s="219"/>
      <c r="AO34" s="219"/>
      <c r="AP34" s="219"/>
      <c r="AQ34" s="337" t="s">
        <v>713</v>
      </c>
      <c r="AR34" s="208"/>
      <c r="AS34" s="208"/>
      <c r="AT34" s="338"/>
      <c r="AU34" s="219" t="s">
        <v>713</v>
      </c>
      <c r="AV34" s="219"/>
      <c r="AW34" s="219"/>
      <c r="AX34" s="221"/>
    </row>
    <row r="35" spans="1:51" ht="23.25" hidden="1"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387</v>
      </c>
      <c r="AF37" s="248"/>
      <c r="AG37" s="248"/>
      <c r="AH37" s="248"/>
      <c r="AI37" s="248" t="s">
        <v>409</v>
      </c>
      <c r="AJ37" s="248"/>
      <c r="AK37" s="248"/>
      <c r="AL37" s="248"/>
      <c r="AM37" s="248" t="s">
        <v>506</v>
      </c>
      <c r="AN37" s="248"/>
      <c r="AO37" s="248"/>
      <c r="AP37" s="248"/>
      <c r="AQ37" s="154" t="s">
        <v>232</v>
      </c>
      <c r="AR37" s="155"/>
      <c r="AS37" s="155"/>
      <c r="AT37" s="156"/>
      <c r="AU37" s="412" t="s">
        <v>134</v>
      </c>
      <c r="AV37" s="412"/>
      <c r="AW37" s="412"/>
      <c r="AX37" s="908"/>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727</v>
      </c>
      <c r="AR38" s="201"/>
      <c r="AS38" s="136" t="s">
        <v>233</v>
      </c>
      <c r="AT38" s="137"/>
      <c r="AU38" s="200">
        <v>3</v>
      </c>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t="s">
        <v>727</v>
      </c>
      <c r="AR39" s="208"/>
      <c r="AS39" s="208"/>
      <c r="AT39" s="338"/>
      <c r="AU39" s="219" t="s">
        <v>713</v>
      </c>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t="s">
        <v>727</v>
      </c>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t="s">
        <v>727</v>
      </c>
      <c r="AR41" s="208"/>
      <c r="AS41" s="208"/>
      <c r="AT41" s="338"/>
      <c r="AU41" s="219" t="s">
        <v>713</v>
      </c>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387</v>
      </c>
      <c r="AF44" s="248"/>
      <c r="AG44" s="248"/>
      <c r="AH44" s="248"/>
      <c r="AI44" s="248" t="s">
        <v>409</v>
      </c>
      <c r="AJ44" s="248"/>
      <c r="AK44" s="248"/>
      <c r="AL44" s="248"/>
      <c r="AM44" s="248" t="s">
        <v>506</v>
      </c>
      <c r="AN44" s="248"/>
      <c r="AO44" s="248"/>
      <c r="AP44" s="248"/>
      <c r="AQ44" s="154" t="s">
        <v>232</v>
      </c>
      <c r="AR44" s="155"/>
      <c r="AS44" s="155"/>
      <c r="AT44" s="156"/>
      <c r="AU44" s="412" t="s">
        <v>134</v>
      </c>
      <c r="AV44" s="412"/>
      <c r="AW44" s="412"/>
      <c r="AX44" s="908"/>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727</v>
      </c>
      <c r="AR45" s="201"/>
      <c r="AS45" s="136" t="s">
        <v>233</v>
      </c>
      <c r="AT45" s="137"/>
      <c r="AU45" s="200">
        <v>3</v>
      </c>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t="s">
        <v>715</v>
      </c>
      <c r="AC46" s="461"/>
      <c r="AD46" s="461"/>
      <c r="AE46" s="283"/>
      <c r="AF46" s="283"/>
      <c r="AG46" s="283"/>
      <c r="AH46" s="283"/>
      <c r="AI46" s="283"/>
      <c r="AJ46" s="283"/>
      <c r="AK46" s="283"/>
      <c r="AL46" s="283"/>
      <c r="AM46" s="283"/>
      <c r="AN46" s="283"/>
      <c r="AO46" s="283"/>
      <c r="AP46" s="283"/>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t="s">
        <v>715</v>
      </c>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5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387</v>
      </c>
      <c r="AF51" s="248"/>
      <c r="AG51" s="248"/>
      <c r="AH51" s="248"/>
      <c r="AI51" s="248" t="s">
        <v>409</v>
      </c>
      <c r="AJ51" s="248"/>
      <c r="AK51" s="248"/>
      <c r="AL51" s="248"/>
      <c r="AM51" s="248" t="s">
        <v>506</v>
      </c>
      <c r="AN51" s="248"/>
      <c r="AO51" s="248"/>
      <c r="AP51" s="248"/>
      <c r="AQ51" s="154" t="s">
        <v>232</v>
      </c>
      <c r="AR51" s="155"/>
      <c r="AS51" s="155"/>
      <c r="AT51" s="156"/>
      <c r="AU51" s="923" t="s">
        <v>134</v>
      </c>
      <c r="AV51" s="923"/>
      <c r="AW51" s="923"/>
      <c r="AX51" s="924"/>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t="s">
        <v>727</v>
      </c>
      <c r="AR52" s="201"/>
      <c r="AS52" s="136" t="s">
        <v>233</v>
      </c>
      <c r="AT52" s="137"/>
      <c r="AU52" s="200">
        <v>3</v>
      </c>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t="s">
        <v>715</v>
      </c>
      <c r="AC53" s="461"/>
      <c r="AD53" s="461"/>
      <c r="AE53" s="218" t="s">
        <v>713</v>
      </c>
      <c r="AF53" s="219"/>
      <c r="AG53" s="219"/>
      <c r="AH53" s="219"/>
      <c r="AI53" s="218" t="s">
        <v>713</v>
      </c>
      <c r="AJ53" s="219"/>
      <c r="AK53" s="219"/>
      <c r="AL53" s="219"/>
      <c r="AM53" s="218"/>
      <c r="AN53" s="219"/>
      <c r="AO53" s="219"/>
      <c r="AP53" s="219"/>
      <c r="AQ53" s="337" t="s">
        <v>713</v>
      </c>
      <c r="AR53" s="208"/>
      <c r="AS53" s="208"/>
      <c r="AT53" s="338"/>
      <c r="AU53" s="219" t="s">
        <v>713</v>
      </c>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t="s">
        <v>715</v>
      </c>
      <c r="AC54" s="523"/>
      <c r="AD54" s="523"/>
      <c r="AE54" s="218" t="s">
        <v>713</v>
      </c>
      <c r="AF54" s="219"/>
      <c r="AG54" s="219"/>
      <c r="AH54" s="219"/>
      <c r="AI54" s="218" t="s">
        <v>713</v>
      </c>
      <c r="AJ54" s="219"/>
      <c r="AK54" s="219"/>
      <c r="AL54" s="219"/>
      <c r="AM54" s="218"/>
      <c r="AN54" s="219"/>
      <c r="AO54" s="219"/>
      <c r="AP54" s="219"/>
      <c r="AQ54" s="337" t="s">
        <v>713</v>
      </c>
      <c r="AR54" s="208"/>
      <c r="AS54" s="208"/>
      <c r="AT54" s="338"/>
      <c r="AU54" s="219">
        <v>2</v>
      </c>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t="s">
        <v>713</v>
      </c>
      <c r="AF55" s="219"/>
      <c r="AG55" s="219"/>
      <c r="AH55" s="219"/>
      <c r="AI55" s="218" t="s">
        <v>713</v>
      </c>
      <c r="AJ55" s="219"/>
      <c r="AK55" s="219"/>
      <c r="AL55" s="219"/>
      <c r="AM55" s="218"/>
      <c r="AN55" s="219"/>
      <c r="AO55" s="219"/>
      <c r="AP55" s="219"/>
      <c r="AQ55" s="337" t="s">
        <v>713</v>
      </c>
      <c r="AR55" s="208"/>
      <c r="AS55" s="208"/>
      <c r="AT55" s="338"/>
      <c r="AU55" s="219" t="s">
        <v>713</v>
      </c>
      <c r="AV55" s="219"/>
      <c r="AW55" s="219"/>
      <c r="AX55" s="221"/>
      <c r="AY55">
        <f t="shared" si="6"/>
        <v>0</v>
      </c>
    </row>
    <row r="56" spans="1:51" ht="23.25" hidden="1" customHeight="1" x14ac:dyDescent="0.15">
      <c r="A56" s="228" t="s">
        <v>377</v>
      </c>
      <c r="B56" s="229"/>
      <c r="C56" s="229"/>
      <c r="D56" s="229"/>
      <c r="E56" s="229"/>
      <c r="F56" s="230"/>
      <c r="G56" s="241"/>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387</v>
      </c>
      <c r="AF58" s="248"/>
      <c r="AG58" s="248"/>
      <c r="AH58" s="248"/>
      <c r="AI58" s="248" t="s">
        <v>409</v>
      </c>
      <c r="AJ58" s="248"/>
      <c r="AK58" s="248"/>
      <c r="AL58" s="248"/>
      <c r="AM58" s="248" t="s">
        <v>506</v>
      </c>
      <c r="AN58" s="248"/>
      <c r="AO58" s="248"/>
      <c r="AP58" s="248"/>
      <c r="AQ58" s="154" t="s">
        <v>232</v>
      </c>
      <c r="AR58" s="155"/>
      <c r="AS58" s="155"/>
      <c r="AT58" s="156"/>
      <c r="AU58" s="923" t="s">
        <v>134</v>
      </c>
      <c r="AV58" s="923"/>
      <c r="AW58" s="923"/>
      <c r="AX58" s="924"/>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387</v>
      </c>
      <c r="AF65" s="248"/>
      <c r="AG65" s="248"/>
      <c r="AH65" s="248"/>
      <c r="AI65" s="248" t="s">
        <v>409</v>
      </c>
      <c r="AJ65" s="248"/>
      <c r="AK65" s="248"/>
      <c r="AL65" s="248"/>
      <c r="AM65" s="248" t="s">
        <v>506</v>
      </c>
      <c r="AN65" s="248"/>
      <c r="AO65" s="248"/>
      <c r="AP65" s="248"/>
      <c r="AQ65" s="158" t="s">
        <v>232</v>
      </c>
      <c r="AR65" s="133"/>
      <c r="AS65" s="133"/>
      <c r="AT65" s="134"/>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1"/>
      <c r="AS66" s="136" t="s">
        <v>233</v>
      </c>
      <c r="AT66" s="137"/>
      <c r="AU66" s="200"/>
      <c r="AV66" s="200"/>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366</v>
      </c>
      <c r="X70" s="310"/>
      <c r="Y70" s="268" t="s">
        <v>12</v>
      </c>
      <c r="Z70" s="268"/>
      <c r="AA70" s="269"/>
      <c r="AB70" s="270" t="s">
        <v>367</v>
      </c>
      <c r="AC70" s="270"/>
      <c r="AD70" s="270"/>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2" t="s">
        <v>13</v>
      </c>
      <c r="Z72" s="222"/>
      <c r="AA72" s="223"/>
      <c r="AB72" s="227" t="s">
        <v>368</v>
      </c>
      <c r="AC72" s="227"/>
      <c r="AD72" s="227"/>
      <c r="AE72" s="225"/>
      <c r="AF72" s="226"/>
      <c r="AG72" s="226"/>
      <c r="AH72" s="226"/>
      <c r="AI72" s="225"/>
      <c r="AJ72" s="226"/>
      <c r="AK72" s="226"/>
      <c r="AL72" s="226"/>
      <c r="AM72" s="225"/>
      <c r="AN72" s="226"/>
      <c r="AO72" s="226"/>
      <c r="AP72" s="305"/>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8" t="s">
        <v>387</v>
      </c>
      <c r="AF73" s="248"/>
      <c r="AG73" s="248"/>
      <c r="AH73" s="248"/>
      <c r="AI73" s="248" t="s">
        <v>409</v>
      </c>
      <c r="AJ73" s="248"/>
      <c r="AK73" s="248"/>
      <c r="AL73" s="248"/>
      <c r="AM73" s="248" t="s">
        <v>506</v>
      </c>
      <c r="AN73" s="248"/>
      <c r="AO73" s="248"/>
      <c r="AP73" s="248"/>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8"/>
      <c r="AF74" s="248"/>
      <c r="AG74" s="248"/>
      <c r="AH74" s="248"/>
      <c r="AI74" s="248"/>
      <c r="AJ74" s="248"/>
      <c r="AK74" s="248"/>
      <c r="AL74" s="248"/>
      <c r="AM74" s="248"/>
      <c r="AN74" s="248"/>
      <c r="AO74" s="248"/>
      <c r="AP74" s="248"/>
      <c r="AQ74" s="251"/>
      <c r="AR74" s="201"/>
      <c r="AS74" s="136" t="s">
        <v>233</v>
      </c>
      <c r="AT74" s="137"/>
      <c r="AU74" s="251"/>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4"/>
      <c r="AF77" s="885"/>
      <c r="AG77" s="885"/>
      <c r="AH77" s="885"/>
      <c r="AI77" s="884"/>
      <c r="AJ77" s="885"/>
      <c r="AK77" s="885"/>
      <c r="AL77" s="885"/>
      <c r="AM77" s="884"/>
      <c r="AN77" s="885"/>
      <c r="AO77" s="885"/>
      <c r="AP77" s="885"/>
      <c r="AQ77" s="337"/>
      <c r="AR77" s="208"/>
      <c r="AS77" s="208"/>
      <c r="AT77" s="338"/>
      <c r="AU77" s="219"/>
      <c r="AV77" s="219"/>
      <c r="AW77" s="219"/>
      <c r="AX77" s="221"/>
      <c r="AY77">
        <f t="shared" si="9"/>
        <v>0</v>
      </c>
    </row>
    <row r="78" spans="1:51" ht="69.75" hidden="1" customHeight="1" x14ac:dyDescent="0.15">
      <c r="A78" s="330" t="s">
        <v>380</v>
      </c>
      <c r="B78" s="331"/>
      <c r="C78" s="331"/>
      <c r="D78" s="331"/>
      <c r="E78" s="328" t="s">
        <v>327</v>
      </c>
      <c r="F78" s="329"/>
      <c r="G78" s="54" t="s">
        <v>235</v>
      </c>
      <c r="H78" s="587"/>
      <c r="I78" s="588"/>
      <c r="J78" s="588"/>
      <c r="K78" s="588"/>
      <c r="L78" s="588"/>
      <c r="M78" s="588"/>
      <c r="N78" s="588"/>
      <c r="O78" s="589"/>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c r="AS79" s="274"/>
      <c r="AT79" s="275"/>
      <c r="AU79" s="275"/>
      <c r="AV79" s="275"/>
      <c r="AW79" s="275"/>
      <c r="AX79" s="966"/>
      <c r="AY79">
        <f>COUNTIF($AR$79,"☑")</f>
        <v>0</v>
      </c>
    </row>
    <row r="80" spans="1:51" ht="18.75" hidden="1" customHeight="1" x14ac:dyDescent="0.15">
      <c r="A80" s="858"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9"/>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9"/>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9"/>
      <c r="AY82">
        <f t="shared" ref="AY82:AY89" si="10">$AY$80</f>
        <v>0</v>
      </c>
    </row>
    <row r="83" spans="1:60" ht="22.5" hidden="1" customHeight="1" x14ac:dyDescent="0.15">
      <c r="A83" s="859"/>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1"/>
      <c r="AY83">
        <f t="shared" si="10"/>
        <v>0</v>
      </c>
    </row>
    <row r="84" spans="1:60" ht="19.5" hidden="1" customHeight="1" x14ac:dyDescent="0.15">
      <c r="A84" s="859"/>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3"/>
      <c r="AY84">
        <f t="shared" si="10"/>
        <v>0</v>
      </c>
    </row>
    <row r="85" spans="1:60" ht="18.75" hidden="1" customHeight="1" x14ac:dyDescent="0.15">
      <c r="A85" s="859"/>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8" t="s">
        <v>387</v>
      </c>
      <c r="AF85" s="248"/>
      <c r="AG85" s="248"/>
      <c r="AH85" s="248"/>
      <c r="AI85" s="248" t="s">
        <v>409</v>
      </c>
      <c r="AJ85" s="248"/>
      <c r="AK85" s="248"/>
      <c r="AL85" s="248"/>
      <c r="AM85" s="248" t="s">
        <v>506</v>
      </c>
      <c r="AN85" s="248"/>
      <c r="AO85" s="248"/>
      <c r="AP85" s="248"/>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9"/>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8"/>
      <c r="AF86" s="248"/>
      <c r="AG86" s="248"/>
      <c r="AH86" s="248"/>
      <c r="AI86" s="248"/>
      <c r="AJ86" s="248"/>
      <c r="AK86" s="248"/>
      <c r="AL86" s="248"/>
      <c r="AM86" s="248"/>
      <c r="AN86" s="248"/>
      <c r="AO86" s="248"/>
      <c r="AP86" s="248"/>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9"/>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9"/>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9"/>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8" t="s">
        <v>387</v>
      </c>
      <c r="AF90" s="248"/>
      <c r="AG90" s="248"/>
      <c r="AH90" s="248"/>
      <c r="AI90" s="248" t="s">
        <v>409</v>
      </c>
      <c r="AJ90" s="248"/>
      <c r="AK90" s="248"/>
      <c r="AL90" s="248"/>
      <c r="AM90" s="248" t="s">
        <v>506</v>
      </c>
      <c r="AN90" s="248"/>
      <c r="AO90" s="248"/>
      <c r="AP90" s="248"/>
      <c r="AQ90" s="158" t="s">
        <v>232</v>
      </c>
      <c r="AR90" s="133"/>
      <c r="AS90" s="133"/>
      <c r="AT90" s="134"/>
      <c r="AU90" s="533" t="s">
        <v>134</v>
      </c>
      <c r="AV90" s="533"/>
      <c r="AW90" s="533"/>
      <c r="AX90" s="534"/>
      <c r="AY90">
        <f>COUNTA($G$92)</f>
        <v>0</v>
      </c>
    </row>
    <row r="91" spans="1:60" ht="18.75" hidden="1" customHeight="1" x14ac:dyDescent="0.15">
      <c r="A91" s="859"/>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8"/>
      <c r="AF91" s="248"/>
      <c r="AG91" s="248"/>
      <c r="AH91" s="248"/>
      <c r="AI91" s="248"/>
      <c r="AJ91" s="248"/>
      <c r="AK91" s="248"/>
      <c r="AL91" s="248"/>
      <c r="AM91" s="248"/>
      <c r="AN91" s="248"/>
      <c r="AO91" s="248"/>
      <c r="AP91" s="248"/>
      <c r="AQ91" s="199"/>
      <c r="AR91" s="200"/>
      <c r="AS91" s="136" t="s">
        <v>233</v>
      </c>
      <c r="AT91" s="137"/>
      <c r="AU91" s="200"/>
      <c r="AV91" s="200"/>
      <c r="AW91" s="393" t="s">
        <v>179</v>
      </c>
      <c r="AX91" s="394"/>
      <c r="AY91">
        <f>$AY$90</f>
        <v>0</v>
      </c>
      <c r="AZ91" s="10"/>
      <c r="BA91" s="10"/>
      <c r="BB91" s="10"/>
      <c r="BC91" s="10"/>
    </row>
    <row r="92" spans="1:60" ht="23.25" hidden="1" customHeight="1" x14ac:dyDescent="0.15">
      <c r="A92" s="859"/>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9"/>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9"/>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8" t="s">
        <v>387</v>
      </c>
      <c r="AF95" s="248"/>
      <c r="AG95" s="248"/>
      <c r="AH95" s="248"/>
      <c r="AI95" s="248" t="s">
        <v>409</v>
      </c>
      <c r="AJ95" s="248"/>
      <c r="AK95" s="248"/>
      <c r="AL95" s="248"/>
      <c r="AM95" s="248" t="s">
        <v>506</v>
      </c>
      <c r="AN95" s="248"/>
      <c r="AO95" s="248"/>
      <c r="AP95" s="248"/>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9"/>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8"/>
      <c r="AF96" s="248"/>
      <c r="AG96" s="248"/>
      <c r="AH96" s="248"/>
      <c r="AI96" s="248"/>
      <c r="AJ96" s="248"/>
      <c r="AK96" s="248"/>
      <c r="AL96" s="248"/>
      <c r="AM96" s="248"/>
      <c r="AN96" s="248"/>
      <c r="AO96" s="248"/>
      <c r="AP96" s="248"/>
      <c r="AQ96" s="199"/>
      <c r="AR96" s="200"/>
      <c r="AS96" s="136" t="s">
        <v>233</v>
      </c>
      <c r="AT96" s="137"/>
      <c r="AU96" s="200"/>
      <c r="AV96" s="200"/>
      <c r="AW96" s="393" t="s">
        <v>179</v>
      </c>
      <c r="AX96" s="394"/>
      <c r="AY96">
        <f>$AY$95</f>
        <v>0</v>
      </c>
    </row>
    <row r="97" spans="1:60" ht="23.25" hidden="1" customHeight="1" x14ac:dyDescent="0.15">
      <c r="A97" s="859"/>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9"/>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387</v>
      </c>
      <c r="AF100" s="540"/>
      <c r="AG100" s="540"/>
      <c r="AH100" s="541"/>
      <c r="AI100" s="539" t="s">
        <v>409</v>
      </c>
      <c r="AJ100" s="540"/>
      <c r="AK100" s="540"/>
      <c r="AL100" s="541"/>
      <c r="AM100" s="539" t="s">
        <v>506</v>
      </c>
      <c r="AN100" s="540"/>
      <c r="AO100" s="540"/>
      <c r="AP100" s="541"/>
      <c r="AQ100" s="318" t="s">
        <v>414</v>
      </c>
      <c r="AR100" s="319"/>
      <c r="AS100" s="319"/>
      <c r="AT100" s="320"/>
      <c r="AU100" s="318" t="s">
        <v>540</v>
      </c>
      <c r="AV100" s="319"/>
      <c r="AW100" s="319"/>
      <c r="AX100" s="321"/>
    </row>
    <row r="101" spans="1:60" ht="23.25" customHeight="1" x14ac:dyDescent="0.15">
      <c r="A101" s="419"/>
      <c r="B101" s="420"/>
      <c r="C101" s="420"/>
      <c r="D101" s="420"/>
      <c r="E101" s="420"/>
      <c r="F101" s="421"/>
      <c r="G101" s="108" t="s">
        <v>732</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733</v>
      </c>
      <c r="AC101" s="461"/>
      <c r="AD101" s="461"/>
      <c r="AE101" s="283"/>
      <c r="AF101" s="283"/>
      <c r="AG101" s="283"/>
      <c r="AH101" s="283"/>
      <c r="AI101" s="283"/>
      <c r="AJ101" s="283"/>
      <c r="AK101" s="283"/>
      <c r="AL101" s="283"/>
      <c r="AM101" s="283"/>
      <c r="AN101" s="283"/>
      <c r="AO101" s="283"/>
      <c r="AP101" s="283"/>
      <c r="AQ101" s="283"/>
      <c r="AR101" s="283"/>
      <c r="AS101" s="283"/>
      <c r="AT101" s="283"/>
      <c r="AU101" s="218" t="s">
        <v>712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734</v>
      </c>
      <c r="AC102" s="461"/>
      <c r="AD102" s="461"/>
      <c r="AE102" s="283"/>
      <c r="AF102" s="283"/>
      <c r="AG102" s="283"/>
      <c r="AH102" s="283"/>
      <c r="AI102" s="283"/>
      <c r="AJ102" s="283"/>
      <c r="AK102" s="283"/>
      <c r="AL102" s="283"/>
      <c r="AM102" s="283"/>
      <c r="AN102" s="283"/>
      <c r="AO102" s="283"/>
      <c r="AP102" s="283"/>
      <c r="AQ102" s="283"/>
      <c r="AR102" s="283"/>
      <c r="AS102" s="283"/>
      <c r="AT102" s="283"/>
      <c r="AU102" s="225">
        <v>180000</v>
      </c>
      <c r="AV102" s="226"/>
      <c r="AW102" s="226"/>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387</v>
      </c>
      <c r="AF103" s="248"/>
      <c r="AG103" s="248"/>
      <c r="AH103" s="248"/>
      <c r="AI103" s="248" t="s">
        <v>409</v>
      </c>
      <c r="AJ103" s="248"/>
      <c r="AK103" s="248"/>
      <c r="AL103" s="248"/>
      <c r="AM103" s="248" t="s">
        <v>506</v>
      </c>
      <c r="AN103" s="248"/>
      <c r="AO103" s="248"/>
      <c r="AP103" s="248"/>
      <c r="AQ103" s="280" t="s">
        <v>414</v>
      </c>
      <c r="AR103" s="281"/>
      <c r="AS103" s="281"/>
      <c r="AT103" s="281"/>
      <c r="AU103" s="280" t="s">
        <v>540</v>
      </c>
      <c r="AV103" s="281"/>
      <c r="AW103" s="281"/>
      <c r="AX103" s="282"/>
      <c r="AY103">
        <f>COUNTA($G$104)</f>
        <v>1</v>
      </c>
    </row>
    <row r="104" spans="1:60" ht="23.25" customHeight="1" x14ac:dyDescent="0.15">
      <c r="A104" s="419"/>
      <c r="B104" s="420"/>
      <c r="C104" s="420"/>
      <c r="D104" s="420"/>
      <c r="E104" s="420"/>
      <c r="F104" s="421"/>
      <c r="G104" s="108" t="s">
        <v>731</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714</v>
      </c>
      <c r="AC104" s="546"/>
      <c r="AD104" s="547"/>
      <c r="AE104" s="283"/>
      <c r="AF104" s="283"/>
      <c r="AG104" s="283"/>
      <c r="AH104" s="283"/>
      <c r="AI104" s="283"/>
      <c r="AJ104" s="283"/>
      <c r="AK104" s="283"/>
      <c r="AL104" s="283"/>
      <c r="AM104" s="283"/>
      <c r="AN104" s="283"/>
      <c r="AO104" s="283"/>
      <c r="AP104" s="283"/>
      <c r="AQ104" s="283"/>
      <c r="AR104" s="283"/>
      <c r="AS104" s="283"/>
      <c r="AT104" s="283"/>
      <c r="AU104" s="218" t="s">
        <v>712</v>
      </c>
      <c r="AV104" s="219"/>
      <c r="AW104" s="219"/>
      <c r="AX104" s="221"/>
      <c r="AY104">
        <f>$AY$103</f>
        <v>1</v>
      </c>
    </row>
    <row r="105" spans="1:60" ht="23.25" customHeight="1" thickBot="1" x14ac:dyDescent="0.2">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714</v>
      </c>
      <c r="AC105" s="469"/>
      <c r="AD105" s="470"/>
      <c r="AE105" s="283"/>
      <c r="AF105" s="283"/>
      <c r="AG105" s="283"/>
      <c r="AH105" s="283"/>
      <c r="AI105" s="283"/>
      <c r="AJ105" s="283"/>
      <c r="AK105" s="283"/>
      <c r="AL105" s="283"/>
      <c r="AM105" s="283"/>
      <c r="AN105" s="283"/>
      <c r="AO105" s="283"/>
      <c r="AP105" s="283"/>
      <c r="AQ105" s="283"/>
      <c r="AR105" s="283"/>
      <c r="AS105" s="283"/>
      <c r="AT105" s="283"/>
      <c r="AU105" s="283">
        <v>525000</v>
      </c>
      <c r="AV105" s="283"/>
      <c r="AW105" s="283"/>
      <c r="AX105" s="284"/>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387</v>
      </c>
      <c r="AF106" s="248"/>
      <c r="AG106" s="248"/>
      <c r="AH106" s="248"/>
      <c r="AI106" s="248" t="s">
        <v>409</v>
      </c>
      <c r="AJ106" s="248"/>
      <c r="AK106" s="248"/>
      <c r="AL106" s="248"/>
      <c r="AM106" s="248" t="s">
        <v>506</v>
      </c>
      <c r="AN106" s="248"/>
      <c r="AO106" s="248"/>
      <c r="AP106" s="248"/>
      <c r="AQ106" s="280" t="s">
        <v>414</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387</v>
      </c>
      <c r="AF109" s="248"/>
      <c r="AG109" s="248"/>
      <c r="AH109" s="248"/>
      <c r="AI109" s="248" t="s">
        <v>409</v>
      </c>
      <c r="AJ109" s="248"/>
      <c r="AK109" s="248"/>
      <c r="AL109" s="248"/>
      <c r="AM109" s="248" t="s">
        <v>506</v>
      </c>
      <c r="AN109" s="248"/>
      <c r="AO109" s="248"/>
      <c r="AP109" s="248"/>
      <c r="AQ109" s="280" t="s">
        <v>414</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t="s">
        <v>715</v>
      </c>
      <c r="AC110" s="546"/>
      <c r="AD110" s="547"/>
      <c r="AE110" s="283" t="s">
        <v>713</v>
      </c>
      <c r="AF110" s="283"/>
      <c r="AG110" s="283"/>
      <c r="AH110" s="283"/>
      <c r="AI110" s="283" t="s">
        <v>713</v>
      </c>
      <c r="AJ110" s="283"/>
      <c r="AK110" s="283"/>
      <c r="AL110" s="283"/>
      <c r="AM110" s="283">
        <v>3</v>
      </c>
      <c r="AN110" s="283"/>
      <c r="AO110" s="283"/>
      <c r="AP110" s="283"/>
      <c r="AQ110" s="283" t="s">
        <v>403</v>
      </c>
      <c r="AR110" s="283"/>
      <c r="AS110" s="283"/>
      <c r="AT110" s="283"/>
      <c r="AU110" s="283"/>
      <c r="AV110" s="283"/>
      <c r="AW110" s="283"/>
      <c r="AX110" s="284"/>
      <c r="AY110">
        <f>$AY$109</f>
        <v>0</v>
      </c>
    </row>
    <row r="111" spans="1:60" ht="23.25" hidden="1" customHeight="1" thickBot="1" x14ac:dyDescent="0.2">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t="s">
        <v>715</v>
      </c>
      <c r="AC111" s="469"/>
      <c r="AD111" s="470"/>
      <c r="AE111" s="283" t="s">
        <v>713</v>
      </c>
      <c r="AF111" s="283"/>
      <c r="AG111" s="283"/>
      <c r="AH111" s="283"/>
      <c r="AI111" s="283" t="s">
        <v>713</v>
      </c>
      <c r="AJ111" s="283"/>
      <c r="AK111" s="283"/>
      <c r="AL111" s="283"/>
      <c r="AM111" s="283">
        <v>2</v>
      </c>
      <c r="AN111" s="283"/>
      <c r="AO111" s="283"/>
      <c r="AP111" s="283"/>
      <c r="AQ111" s="283">
        <v>2</v>
      </c>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387</v>
      </c>
      <c r="AF112" s="248"/>
      <c r="AG112" s="248"/>
      <c r="AH112" s="248"/>
      <c r="AI112" s="248" t="s">
        <v>409</v>
      </c>
      <c r="AJ112" s="248"/>
      <c r="AK112" s="248"/>
      <c r="AL112" s="248"/>
      <c r="AM112" s="248" t="s">
        <v>506</v>
      </c>
      <c r="AN112" s="248"/>
      <c r="AO112" s="248"/>
      <c r="AP112" s="248"/>
      <c r="AQ112" s="280" t="s">
        <v>414</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3"/>
      <c r="AF113" s="283"/>
      <c r="AG113" s="283"/>
      <c r="AH113" s="283"/>
      <c r="AI113" s="283"/>
      <c r="AJ113" s="283"/>
      <c r="AK113" s="283"/>
      <c r="AL113" s="283"/>
      <c r="AM113" s="283"/>
      <c r="AN113" s="283"/>
      <c r="AO113" s="283"/>
      <c r="AP113" s="283"/>
      <c r="AQ113" s="218"/>
      <c r="AR113" s="219"/>
      <c r="AS113" s="219"/>
      <c r="AT113" s="220"/>
      <c r="AU113" s="283"/>
      <c r="AV113" s="283"/>
      <c r="AW113" s="283"/>
      <c r="AX113" s="284"/>
      <c r="AY113">
        <f>$AY$112</f>
        <v>0</v>
      </c>
    </row>
    <row r="114" spans="1:51" ht="26.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hidden="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387</v>
      </c>
      <c r="AF115" s="248"/>
      <c r="AG115" s="248"/>
      <c r="AH115" s="248"/>
      <c r="AI115" s="248" t="s">
        <v>409</v>
      </c>
      <c r="AJ115" s="248"/>
      <c r="AK115" s="248"/>
      <c r="AL115" s="248"/>
      <c r="AM115" s="248" t="s">
        <v>506</v>
      </c>
      <c r="AN115" s="248"/>
      <c r="AO115" s="248"/>
      <c r="AP115" s="248"/>
      <c r="AQ115" s="590" t="s">
        <v>541</v>
      </c>
      <c r="AR115" s="591"/>
      <c r="AS115" s="591"/>
      <c r="AT115" s="591"/>
      <c r="AU115" s="591"/>
      <c r="AV115" s="591"/>
      <c r="AW115" s="591"/>
      <c r="AX115" s="592"/>
    </row>
    <row r="116" spans="1:51" ht="23.25" hidden="1" customHeight="1" x14ac:dyDescent="0.15">
      <c r="A116" s="436"/>
      <c r="B116" s="437"/>
      <c r="C116" s="437"/>
      <c r="D116" s="437"/>
      <c r="E116" s="437"/>
      <c r="F116" s="438"/>
      <c r="G116" s="388"/>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717</v>
      </c>
      <c r="AC116" s="463"/>
      <c r="AD116" s="464"/>
      <c r="AE116" s="283"/>
      <c r="AF116" s="283"/>
      <c r="AG116" s="283"/>
      <c r="AH116" s="283"/>
      <c r="AI116" s="283"/>
      <c r="AJ116" s="283"/>
      <c r="AK116" s="283"/>
      <c r="AL116" s="283"/>
      <c r="AM116" s="283"/>
      <c r="AN116" s="283"/>
      <c r="AO116" s="283"/>
      <c r="AP116" s="283"/>
      <c r="AQ116" s="218"/>
      <c r="AR116" s="219"/>
      <c r="AS116" s="219"/>
      <c r="AT116" s="219"/>
      <c r="AU116" s="219"/>
      <c r="AV116" s="219"/>
      <c r="AW116" s="219"/>
      <c r="AX116" s="221"/>
    </row>
    <row r="117" spans="1:51" ht="46.5" hidden="1"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716</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387</v>
      </c>
      <c r="AF118" s="248"/>
      <c r="AG118" s="248"/>
      <c r="AH118" s="248"/>
      <c r="AI118" s="248" t="s">
        <v>409</v>
      </c>
      <c r="AJ118" s="248"/>
      <c r="AK118" s="248"/>
      <c r="AL118" s="248"/>
      <c r="AM118" s="248" t="s">
        <v>506</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717</v>
      </c>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716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387</v>
      </c>
      <c r="AF121" s="248"/>
      <c r="AG121" s="248"/>
      <c r="AH121" s="248"/>
      <c r="AI121" s="248" t="s">
        <v>409</v>
      </c>
      <c r="AJ121" s="248"/>
      <c r="AK121" s="248"/>
      <c r="AL121" s="248"/>
      <c r="AM121" s="248" t="s">
        <v>506</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717</v>
      </c>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thickBo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716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387</v>
      </c>
      <c r="AF124" s="248"/>
      <c r="AG124" s="248"/>
      <c r="AH124" s="248"/>
      <c r="AI124" s="248" t="s">
        <v>409</v>
      </c>
      <c r="AJ124" s="248"/>
      <c r="AK124" s="248"/>
      <c r="AL124" s="248"/>
      <c r="AM124" s="248" t="s">
        <v>506</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537</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387</v>
      </c>
      <c r="AF127" s="248"/>
      <c r="AG127" s="248"/>
      <c r="AH127" s="248"/>
      <c r="AI127" s="248" t="s">
        <v>409</v>
      </c>
      <c r="AJ127" s="248"/>
      <c r="AK127" s="248"/>
      <c r="AL127" s="248"/>
      <c r="AM127" s="248" t="s">
        <v>506</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538</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402</v>
      </c>
      <c r="B130" s="186"/>
      <c r="C130" s="185" t="s">
        <v>236</v>
      </c>
      <c r="D130" s="186"/>
      <c r="E130" s="170" t="s">
        <v>265</v>
      </c>
      <c r="F130" s="171"/>
      <c r="G130" s="172" t="s">
        <v>718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713</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713</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1"/>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2"/>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2"/>
      <c r="AB157" s="146"/>
      <c r="AC157" s="147"/>
      <c r="AD157" s="147"/>
      <c r="AE157" s="128" t="s">
        <v>713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3"/>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2"/>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2"/>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3"/>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2"/>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2"/>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3"/>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2"/>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2"/>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3"/>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2"/>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2"/>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3"/>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0"/>
      <c r="E430" s="175" t="s">
        <v>396</v>
      </c>
      <c r="F430" s="892"/>
      <c r="G430" s="893" t="s">
        <v>252</v>
      </c>
      <c r="H430" s="126"/>
      <c r="I430" s="126"/>
      <c r="J430" s="894" t="s">
        <v>712</v>
      </c>
      <c r="K430" s="895"/>
      <c r="L430" s="895"/>
      <c r="M430" s="895"/>
      <c r="N430" s="895"/>
      <c r="O430" s="895"/>
      <c r="P430" s="895"/>
      <c r="Q430" s="895"/>
      <c r="R430" s="895"/>
      <c r="S430" s="895"/>
      <c r="T430" s="896"/>
      <c r="U430" s="588" t="s">
        <v>713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6"/>
      <c r="AJ432" s="336"/>
      <c r="AK432" s="336"/>
      <c r="AL432" s="157"/>
      <c r="AM432" s="336"/>
      <c r="AN432" s="336"/>
      <c r="AO432" s="336"/>
      <c r="AP432" s="157"/>
      <c r="AQ432" s="251"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9"/>
      <c r="F433" s="340"/>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7" t="s">
        <v>713</v>
      </c>
      <c r="AF433" s="208"/>
      <c r="AG433" s="208"/>
      <c r="AH433" s="208"/>
      <c r="AI433" s="337" t="s">
        <v>713</v>
      </c>
      <c r="AJ433" s="208"/>
      <c r="AK433" s="208"/>
      <c r="AL433" s="208"/>
      <c r="AM433" s="337" t="s">
        <v>713</v>
      </c>
      <c r="AN433" s="208"/>
      <c r="AO433" s="208"/>
      <c r="AP433" s="338"/>
      <c r="AQ433" s="337" t="s">
        <v>713</v>
      </c>
      <c r="AR433" s="208"/>
      <c r="AS433" s="208"/>
      <c r="AT433" s="338"/>
      <c r="AU433" s="208" t="s">
        <v>713</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7" t="s">
        <v>713</v>
      </c>
      <c r="AF434" s="208"/>
      <c r="AG434" s="208"/>
      <c r="AH434" s="338"/>
      <c r="AI434" s="337" t="s">
        <v>713</v>
      </c>
      <c r="AJ434" s="208"/>
      <c r="AK434" s="208"/>
      <c r="AL434" s="208"/>
      <c r="AM434" s="337" t="s">
        <v>713</v>
      </c>
      <c r="AN434" s="208"/>
      <c r="AO434" s="208"/>
      <c r="AP434" s="338"/>
      <c r="AQ434" s="337" t="s">
        <v>713</v>
      </c>
      <c r="AR434" s="208"/>
      <c r="AS434" s="208"/>
      <c r="AT434" s="338"/>
      <c r="AU434" s="208" t="s">
        <v>713</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t="s">
        <v>713</v>
      </c>
      <c r="AF435" s="208"/>
      <c r="AG435" s="208"/>
      <c r="AH435" s="338"/>
      <c r="AI435" s="337" t="s">
        <v>713</v>
      </c>
      <c r="AJ435" s="208"/>
      <c r="AK435" s="208"/>
      <c r="AL435" s="208"/>
      <c r="AM435" s="337" t="s">
        <v>713</v>
      </c>
      <c r="AN435" s="208"/>
      <c r="AO435" s="208"/>
      <c r="AP435" s="338"/>
      <c r="AQ435" s="337" t="s">
        <v>713</v>
      </c>
      <c r="AR435" s="208"/>
      <c r="AS435" s="208"/>
      <c r="AT435" s="338"/>
      <c r="AU435" s="208" t="s">
        <v>713</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1"/>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1"/>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1"/>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1"/>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6"/>
      <c r="AJ457" s="336"/>
      <c r="AK457" s="336"/>
      <c r="AL457" s="157"/>
      <c r="AM457" s="336"/>
      <c r="AN457" s="336"/>
      <c r="AO457" s="336"/>
      <c r="AP457" s="157"/>
      <c r="AQ457" s="251" t="s">
        <v>713</v>
      </c>
      <c r="AR457" s="201"/>
      <c r="AS457" s="136" t="s">
        <v>233</v>
      </c>
      <c r="AT457" s="137"/>
      <c r="AU457" s="201" t="s">
        <v>713</v>
      </c>
      <c r="AV457" s="201"/>
      <c r="AW457" s="136" t="s">
        <v>179</v>
      </c>
      <c r="AX457" s="196"/>
      <c r="AY457">
        <f>$AY$456</f>
        <v>1</v>
      </c>
    </row>
    <row r="458" spans="1:51" ht="23.25" customHeight="1" x14ac:dyDescent="0.15">
      <c r="A458" s="190"/>
      <c r="B458" s="187"/>
      <c r="C458" s="181"/>
      <c r="D458" s="187"/>
      <c r="E458" s="339"/>
      <c r="F458" s="340"/>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7" t="s">
        <v>713</v>
      </c>
      <c r="AF458" s="208"/>
      <c r="AG458" s="208"/>
      <c r="AH458" s="208"/>
      <c r="AI458" s="337" t="s">
        <v>713</v>
      </c>
      <c r="AJ458" s="208"/>
      <c r="AK458" s="208"/>
      <c r="AL458" s="208"/>
      <c r="AM458" s="337" t="s">
        <v>713</v>
      </c>
      <c r="AN458" s="208"/>
      <c r="AO458" s="208"/>
      <c r="AP458" s="338"/>
      <c r="AQ458" s="337" t="s">
        <v>713</v>
      </c>
      <c r="AR458" s="208"/>
      <c r="AS458" s="208"/>
      <c r="AT458" s="338"/>
      <c r="AU458" s="208" t="s">
        <v>713</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7" t="s">
        <v>713</v>
      </c>
      <c r="AF459" s="208"/>
      <c r="AG459" s="208"/>
      <c r="AH459" s="338"/>
      <c r="AI459" s="337" t="s">
        <v>713</v>
      </c>
      <c r="AJ459" s="208"/>
      <c r="AK459" s="208"/>
      <c r="AL459" s="208"/>
      <c r="AM459" s="337" t="s">
        <v>713</v>
      </c>
      <c r="AN459" s="208"/>
      <c r="AO459" s="208"/>
      <c r="AP459" s="338"/>
      <c r="AQ459" s="337" t="s">
        <v>713</v>
      </c>
      <c r="AR459" s="208"/>
      <c r="AS459" s="208"/>
      <c r="AT459" s="338"/>
      <c r="AU459" s="208" t="s">
        <v>713</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t="s">
        <v>713</v>
      </c>
      <c r="AF460" s="208"/>
      <c r="AG460" s="208"/>
      <c r="AH460" s="338"/>
      <c r="AI460" s="337" t="s">
        <v>713</v>
      </c>
      <c r="AJ460" s="208"/>
      <c r="AK460" s="208"/>
      <c r="AL460" s="208"/>
      <c r="AM460" s="337" t="s">
        <v>713</v>
      </c>
      <c r="AN460" s="208"/>
      <c r="AO460" s="208"/>
      <c r="AP460" s="338"/>
      <c r="AQ460" s="337" t="s">
        <v>713</v>
      </c>
      <c r="AR460" s="208"/>
      <c r="AS460" s="208"/>
      <c r="AT460" s="338"/>
      <c r="AU460" s="208" t="s">
        <v>713</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1"/>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1"/>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1"/>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1"/>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3" t="s">
        <v>252</v>
      </c>
      <c r="H484" s="126"/>
      <c r="I484" s="12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1"/>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1"/>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1"/>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1"/>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1"/>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1"/>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1"/>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1"/>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1"/>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1"/>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3" t="s">
        <v>252</v>
      </c>
      <c r="H538" s="126"/>
      <c r="I538" s="12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1"/>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1"/>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1"/>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1"/>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1"/>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1"/>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1"/>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1"/>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1"/>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1"/>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3" t="s">
        <v>252</v>
      </c>
      <c r="H592" s="126"/>
      <c r="I592" s="12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1"/>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1"/>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1"/>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1"/>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1"/>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1"/>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1"/>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1"/>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1"/>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1"/>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3" t="s">
        <v>252</v>
      </c>
      <c r="H646" s="126"/>
      <c r="I646" s="12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1"/>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1"/>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1"/>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1"/>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1"/>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1"/>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1"/>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1"/>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1"/>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1"/>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4" t="s">
        <v>140</v>
      </c>
      <c r="B702" s="865"/>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720</v>
      </c>
      <c r="AE702" s="343"/>
      <c r="AF702" s="343"/>
      <c r="AG702" s="380" t="s">
        <v>721</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6"/>
      <c r="B703" s="867"/>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720</v>
      </c>
      <c r="AE703" s="324"/>
      <c r="AF703" s="324"/>
      <c r="AG703" s="104" t="s">
        <v>722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8"/>
      <c r="B704" s="869"/>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720</v>
      </c>
      <c r="AE704" s="782"/>
      <c r="AF704" s="782"/>
      <c r="AG704" s="168" t="s">
        <v>723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724</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6"/>
      <c r="D706" s="797"/>
      <c r="E706" s="729" t="s">
        <v>378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724</v>
      </c>
      <c r="AE706" s="324"/>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8"/>
      <c r="D707" s="799"/>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03" t="s">
        <v>724</v>
      </c>
      <c r="AE707" s="604"/>
      <c r="AF707" s="60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724</v>
      </c>
      <c r="AE708" s="604"/>
      <c r="AF708" s="604"/>
      <c r="AG708" s="741" t="s">
        <v>403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724</v>
      </c>
      <c r="AE709" s="324"/>
      <c r="AF709" s="324"/>
      <c r="AG709" s="104" t="s">
        <v>403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724</v>
      </c>
      <c r="AE710" s="324"/>
      <c r="AF710" s="324"/>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724</v>
      </c>
      <c r="AE711" s="324"/>
      <c r="AF711" s="324"/>
      <c r="AG711" s="104" t="s">
        <v>403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724</v>
      </c>
      <c r="AE712" s="782"/>
      <c r="AF712" s="782"/>
      <c r="AG712" s="104" t="s">
        <v>403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724</v>
      </c>
      <c r="AE713" s="324"/>
      <c r="AF713" s="662"/>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724</v>
      </c>
      <c r="AE714" s="807"/>
      <c r="AF714" s="808"/>
      <c r="AG714" s="735" t="s">
        <v>403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724</v>
      </c>
      <c r="AE715" s="604"/>
      <c r="AF715" s="655"/>
      <c r="AG715" s="741" t="s">
        <v>403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724</v>
      </c>
      <c r="AE716" s="626"/>
      <c r="AF716" s="626"/>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724</v>
      </c>
      <c r="AE717" s="324"/>
      <c r="AF717" s="324"/>
      <c r="AG717" s="104" t="s">
        <v>403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724</v>
      </c>
      <c r="AE718" s="324"/>
      <c r="AF718" s="324"/>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t="s">
        <v>713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801"/>
      <c r="C726" s="811" t="s">
        <v>53</v>
      </c>
      <c r="D726" s="831"/>
      <c r="E726" s="831"/>
      <c r="F726" s="832"/>
      <c r="G726" s="577" t="s">
        <v>403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47" t="s">
        <v>57</v>
      </c>
      <c r="D727" s="748"/>
      <c r="E727" s="748"/>
      <c r="F727" s="749"/>
      <c r="G727" s="575" t="s">
        <v>403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403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712</v>
      </c>
      <c r="B731" s="673"/>
      <c r="C731" s="673"/>
      <c r="D731" s="673"/>
      <c r="E731" s="674"/>
      <c r="F731" s="728" t="s">
        <v>741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712</v>
      </c>
      <c r="B733" s="673"/>
      <c r="C733" s="673"/>
      <c r="D733" s="673"/>
      <c r="E733" s="674"/>
      <c r="F733" s="636" t="s">
        <v>712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92" t="s">
        <v>713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671</v>
      </c>
      <c r="B737" s="211"/>
      <c r="C737" s="211"/>
      <c r="D737" s="212"/>
      <c r="E737" s="953"/>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394</v>
      </c>
      <c r="B738" s="362"/>
      <c r="C738" s="362"/>
      <c r="D738" s="362"/>
      <c r="E738" s="953"/>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393</v>
      </c>
      <c r="B739" s="362"/>
      <c r="C739" s="362"/>
      <c r="D739" s="362"/>
      <c r="E739" s="953"/>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392</v>
      </c>
      <c r="B740" s="362"/>
      <c r="C740" s="362"/>
      <c r="D740" s="362"/>
      <c r="E740" s="953"/>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391</v>
      </c>
      <c r="B741" s="362"/>
      <c r="C741" s="362"/>
      <c r="D741" s="362"/>
      <c r="E741" s="953"/>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390</v>
      </c>
      <c r="B742" s="362"/>
      <c r="C742" s="362"/>
      <c r="D742" s="362"/>
      <c r="E742" s="953"/>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389</v>
      </c>
      <c r="B743" s="362"/>
      <c r="C743" s="362"/>
      <c r="D743" s="362"/>
      <c r="E743" s="953"/>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388</v>
      </c>
      <c r="B744" s="362"/>
      <c r="C744" s="362"/>
      <c r="D744" s="362"/>
      <c r="E744" s="953"/>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387</v>
      </c>
      <c r="B745" s="362"/>
      <c r="C745" s="362"/>
      <c r="D745" s="362"/>
      <c r="E745" s="990"/>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544</v>
      </c>
      <c r="B746" s="362"/>
      <c r="C746" s="362"/>
      <c r="D746" s="362"/>
      <c r="E746" s="959" t="s">
        <v>725</v>
      </c>
      <c r="F746" s="957"/>
      <c r="G746" s="957"/>
      <c r="H746" s="100" t="str">
        <f>IF(E746="","","-")</f>
        <v>-</v>
      </c>
      <c r="I746" s="957"/>
      <c r="J746" s="957"/>
      <c r="K746" s="100" t="str">
        <f>IF(I746="","","-")</f>
        <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506</v>
      </c>
      <c r="B747" s="362"/>
      <c r="C747" s="362"/>
      <c r="D747" s="362"/>
      <c r="E747" s="959" t="s">
        <v>725</v>
      </c>
      <c r="F747" s="957"/>
      <c r="G747" s="957"/>
      <c r="H747" s="100" t="str">
        <f>IF(E747="","","-")</f>
        <v>-</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381</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383</v>
      </c>
      <c r="B787" s="628"/>
      <c r="C787" s="628"/>
      <c r="D787" s="628"/>
      <c r="E787" s="628"/>
      <c r="F787" s="629"/>
      <c r="G787" s="594" t="s">
        <v>358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730</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5"/>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800"/>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52.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4"/>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53.2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5"/>
      <c r="AY800">
        <f>COUNTA($G$802,$AC$802)</f>
        <v>1</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800"/>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52.5" hidden="1" customHeight="1" x14ac:dyDescent="0.15">
      <c r="A802" s="630"/>
      <c r="B802" s="631"/>
      <c r="C802" s="631"/>
      <c r="D802" s="631"/>
      <c r="E802" s="631"/>
      <c r="F802" s="632"/>
      <c r="G802" s="669" t="s">
        <v>726</v>
      </c>
      <c r="H802" s="670"/>
      <c r="I802" s="670"/>
      <c r="J802" s="670"/>
      <c r="K802" s="671"/>
      <c r="L802" s="663"/>
      <c r="M802" s="664"/>
      <c r="N802" s="664"/>
      <c r="O802" s="664"/>
      <c r="P802" s="664"/>
      <c r="Q802" s="664"/>
      <c r="R802" s="664"/>
      <c r="S802" s="664"/>
      <c r="T802" s="664"/>
      <c r="U802" s="664"/>
      <c r="V802" s="664"/>
      <c r="W802" s="664"/>
      <c r="X802" s="665"/>
      <c r="Y802" s="383"/>
      <c r="Z802" s="384"/>
      <c r="AA802" s="384"/>
      <c r="AB802" s="804"/>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hidden="1"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5"/>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800"/>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4"/>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x14ac:dyDescent="0.1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5"/>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800"/>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4"/>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2" t="s">
        <v>337</v>
      </c>
      <c r="AD844" s="152"/>
      <c r="AE844" s="152"/>
      <c r="AF844" s="152"/>
      <c r="AG844" s="152"/>
      <c r="AH844" s="363" t="s">
        <v>364</v>
      </c>
      <c r="AI844" s="361"/>
      <c r="AJ844" s="361"/>
      <c r="AK844" s="361"/>
      <c r="AL844" s="361" t="s">
        <v>21</v>
      </c>
      <c r="AM844" s="361"/>
      <c r="AN844" s="361"/>
      <c r="AO844" s="365"/>
      <c r="AP844" s="366" t="s">
        <v>298</v>
      </c>
      <c r="AQ844" s="366"/>
      <c r="AR844" s="366"/>
      <c r="AS844" s="366"/>
      <c r="AT844" s="366"/>
      <c r="AU844" s="366"/>
      <c r="AV844" s="366"/>
      <c r="AW844" s="366"/>
      <c r="AX844" s="366"/>
    </row>
    <row r="845" spans="1:51" ht="72.75" customHeight="1" x14ac:dyDescent="0.15">
      <c r="A845" s="371">
        <v>1</v>
      </c>
      <c r="B845" s="371">
        <v>1</v>
      </c>
      <c r="C845" s="359" t="s">
        <v>403</v>
      </c>
      <c r="D845" s="344"/>
      <c r="E845" s="344"/>
      <c r="F845" s="344"/>
      <c r="G845" s="344"/>
      <c r="H845" s="344"/>
      <c r="I845" s="344"/>
      <c r="J845" s="345" t="s">
        <v>403</v>
      </c>
      <c r="K845" s="346"/>
      <c r="L845" s="346"/>
      <c r="M845" s="346"/>
      <c r="N845" s="346"/>
      <c r="O845" s="346"/>
      <c r="P845" s="903" t="s">
        <v>403</v>
      </c>
      <c r="Q845" s="904"/>
      <c r="R845" s="904"/>
      <c r="S845" s="904"/>
      <c r="T845" s="904"/>
      <c r="U845" s="904"/>
      <c r="V845" s="904"/>
      <c r="W845" s="904"/>
      <c r="X845" s="904"/>
      <c r="Y845" s="348" t="s">
        <v>403</v>
      </c>
      <c r="Z845" s="349"/>
      <c r="AA845" s="349"/>
      <c r="AB845" s="350"/>
      <c r="AC845" s="898"/>
      <c r="AD845" s="899"/>
      <c r="AE845" s="899"/>
      <c r="AF845" s="899"/>
      <c r="AG845" s="899"/>
      <c r="AH845" s="367" t="s">
        <v>403</v>
      </c>
      <c r="AI845" s="368"/>
      <c r="AJ845" s="368"/>
      <c r="AK845" s="368"/>
      <c r="AL845" s="355" t="s">
        <v>403</v>
      </c>
      <c r="AM845" s="356"/>
      <c r="AN845" s="356"/>
      <c r="AO845" s="357"/>
      <c r="AP845" s="358" t="s">
        <v>403</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59"/>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59"/>
      <c r="D853" s="344"/>
      <c r="E853" s="344"/>
      <c r="F853" s="344"/>
      <c r="G853" s="344"/>
      <c r="H853" s="344"/>
      <c r="I853" s="344"/>
      <c r="J853" s="345"/>
      <c r="K853" s="346"/>
      <c r="L853" s="346"/>
      <c r="M853" s="346"/>
      <c r="N853" s="346"/>
      <c r="O853" s="346"/>
      <c r="P853" s="360"/>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59"/>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2" t="s">
        <v>337</v>
      </c>
      <c r="AD877" s="152"/>
      <c r="AE877" s="152"/>
      <c r="AF877" s="152"/>
      <c r="AG877" s="152"/>
      <c r="AH877" s="363" t="s">
        <v>364</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59"/>
      <c r="D878" s="344"/>
      <c r="E878" s="344"/>
      <c r="F878" s="344"/>
      <c r="G878" s="344"/>
      <c r="H878" s="344"/>
      <c r="I878" s="344"/>
      <c r="J878" s="345"/>
      <c r="K878" s="346"/>
      <c r="L878" s="346"/>
      <c r="M878" s="346"/>
      <c r="N878" s="346"/>
      <c r="O878" s="346"/>
      <c r="P878" s="360"/>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60"/>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2" t="s">
        <v>337</v>
      </c>
      <c r="AD910" s="152"/>
      <c r="AE910" s="152"/>
      <c r="AF910" s="152"/>
      <c r="AG910" s="152"/>
      <c r="AH910" s="363" t="s">
        <v>364</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59"/>
      <c r="D911" s="344"/>
      <c r="E911" s="344"/>
      <c r="F911" s="344"/>
      <c r="G911" s="344"/>
      <c r="H911" s="344"/>
      <c r="I911" s="344"/>
      <c r="J911" s="345"/>
      <c r="K911" s="346"/>
      <c r="L911" s="346"/>
      <c r="M911" s="346"/>
      <c r="N911" s="346"/>
      <c r="O911" s="346"/>
      <c r="P911" s="360"/>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2" t="s">
        <v>337</v>
      </c>
      <c r="AD943" s="152"/>
      <c r="AE943" s="152"/>
      <c r="AF943" s="152"/>
      <c r="AG943" s="152"/>
      <c r="AH943" s="363" t="s">
        <v>364</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2" t="s">
        <v>337</v>
      </c>
      <c r="AD976" s="152"/>
      <c r="AE976" s="152"/>
      <c r="AF976" s="152"/>
      <c r="AG976" s="152"/>
      <c r="AH976" s="363" t="s">
        <v>364</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2" t="s">
        <v>337</v>
      </c>
      <c r="AD1009" s="152"/>
      <c r="AE1009" s="152"/>
      <c r="AF1009" s="152"/>
      <c r="AG1009" s="152"/>
      <c r="AH1009" s="363" t="s">
        <v>364</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2" t="s">
        <v>337</v>
      </c>
      <c r="AD1042" s="152"/>
      <c r="AE1042" s="152"/>
      <c r="AF1042" s="152"/>
      <c r="AG1042" s="152"/>
      <c r="AH1042" s="363" t="s">
        <v>364</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2" t="s">
        <v>337</v>
      </c>
      <c r="AD1075" s="152"/>
      <c r="AE1075" s="152"/>
      <c r="AF1075" s="152"/>
      <c r="AG1075" s="152"/>
      <c r="AH1075" s="363" t="s">
        <v>364</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hidden="1" customHeight="1" x14ac:dyDescent="0.15">
      <c r="A1110" s="371">
        <v>1</v>
      </c>
      <c r="B1110" s="371">
        <v>1</v>
      </c>
      <c r="C1110" s="369"/>
      <c r="D1110" s="369"/>
      <c r="E1110" s="150" t="s">
        <v>727</v>
      </c>
      <c r="F1110" s="370"/>
      <c r="G1110" s="370"/>
      <c r="H1110" s="370"/>
      <c r="I1110" s="370"/>
      <c r="J1110" s="345" t="s">
        <v>727</v>
      </c>
      <c r="K1110" s="346"/>
      <c r="L1110" s="346"/>
      <c r="M1110" s="346"/>
      <c r="N1110" s="346"/>
      <c r="O1110" s="346"/>
      <c r="P1110" s="360" t="s">
        <v>727</v>
      </c>
      <c r="Q1110" s="347"/>
      <c r="R1110" s="347"/>
      <c r="S1110" s="347"/>
      <c r="T1110" s="347"/>
      <c r="U1110" s="347"/>
      <c r="V1110" s="347"/>
      <c r="W1110" s="347"/>
      <c r="X1110" s="347"/>
      <c r="Y1110" s="348" t="s">
        <v>727</v>
      </c>
      <c r="Z1110" s="349"/>
      <c r="AA1110" s="349"/>
      <c r="AB1110" s="350"/>
      <c r="AC1110" s="351"/>
      <c r="AD1110" s="352"/>
      <c r="AE1110" s="352"/>
      <c r="AF1110" s="352"/>
      <c r="AG1110" s="352"/>
      <c r="AH1110" s="353" t="s">
        <v>727</v>
      </c>
      <c r="AI1110" s="354"/>
      <c r="AJ1110" s="354"/>
      <c r="AK1110" s="354"/>
      <c r="AL1110" s="355" t="s">
        <v>727</v>
      </c>
      <c r="AM1110" s="356"/>
      <c r="AN1110" s="356"/>
      <c r="AO1110" s="357"/>
      <c r="AP1110" s="358" t="s">
        <v>727</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0">
    <cfRule type="expression" dxfId="2799" priority="13891">
      <formula>IF(RIGHT(TEXT(Y790,"0.#"),1)=".",FALSE,TRUE)</formula>
    </cfRule>
    <cfRule type="expression" dxfId="2798" priority="13892">
      <formula>IF(RIGHT(TEXT(Y790,"0.#"),1)=".",TRUE,FALSE)</formula>
    </cfRule>
  </conditionalFormatting>
  <conditionalFormatting sqref="Y799">
    <cfRule type="expression" dxfId="2797" priority="13887">
      <formula>IF(RIGHT(TEXT(Y799,"0.#"),1)=".",FALSE,TRUE)</formula>
    </cfRule>
    <cfRule type="expression" dxfId="2796" priority="13888">
      <formula>IF(RIGHT(TEXT(Y799,"0.#"),1)=".",TRUE,FALSE)</formula>
    </cfRule>
  </conditionalFormatting>
  <conditionalFormatting sqref="Y830:Y837 Y828 Y817:Y824 Y815 Y804:Y811 Y802">
    <cfRule type="expression" dxfId="2795" priority="13669">
      <formula>IF(RIGHT(TEXT(Y802,"0.#"),1)=".",FALSE,TRUE)</formula>
    </cfRule>
    <cfRule type="expression" dxfId="2794" priority="13670">
      <formula>IF(RIGHT(TEXT(Y802,"0.#"),1)=".",TRUE,FALSE)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91:Y798 Y789">
    <cfRule type="expression" dxfId="2787" priority="13693">
      <formula>IF(RIGHT(TEXT(Y789,"0.#"),1)=".",FALSE,TRUE)</formula>
    </cfRule>
    <cfRule type="expression" dxfId="2786" priority="13694">
      <formula>IF(RIGHT(TEXT(Y789,"0.#"),1)=".",TRUE,FALSE)</formula>
    </cfRule>
  </conditionalFormatting>
  <conditionalFormatting sqref="AU790">
    <cfRule type="expression" dxfId="2785" priority="13691">
      <formula>IF(RIGHT(TEXT(AU790,"0.#"),1)=".",FALSE,TRUE)</formula>
    </cfRule>
    <cfRule type="expression" dxfId="2784" priority="13692">
      <formula>IF(RIGHT(TEXT(AU790,"0.#"),1)=".",TRUE,FALSE)</formula>
    </cfRule>
  </conditionalFormatting>
  <conditionalFormatting sqref="AU799">
    <cfRule type="expression" dxfId="2783" priority="13689">
      <formula>IF(RIGHT(TEXT(AU799,"0.#"),1)=".",FALSE,TRUE)</formula>
    </cfRule>
    <cfRule type="expression" dxfId="2782" priority="13690">
      <formula>IF(RIGHT(TEXT(AU799,"0.#"),1)=".",TRUE,FALSE)</formula>
    </cfRule>
  </conditionalFormatting>
  <conditionalFormatting sqref="AU791:AU798 AU789">
    <cfRule type="expression" dxfId="2781" priority="13687">
      <formula>IF(RIGHT(TEXT(AU789,"0.#"),1)=".",FALSE,TRUE)</formula>
    </cfRule>
    <cfRule type="expression" dxfId="2780" priority="13688">
      <formula>IF(RIGHT(TEXT(AU789,"0.#"),1)=".",TRUE,FALSE)</formula>
    </cfRule>
  </conditionalFormatting>
  <conditionalFormatting sqref="Y829 Y816 Y803">
    <cfRule type="expression" dxfId="2779" priority="13673">
      <formula>IF(RIGHT(TEXT(Y803,"0.#"),1)=".",FALSE,TRUE)</formula>
    </cfRule>
    <cfRule type="expression" dxfId="2778" priority="13674">
      <formula>IF(RIGHT(TEXT(Y803,"0.#"),1)=".",TRUE,FALSE)</formula>
    </cfRule>
  </conditionalFormatting>
  <conditionalFormatting sqref="Y838 Y825 Y812">
    <cfRule type="expression" dxfId="2777" priority="13671">
      <formula>IF(RIGHT(TEXT(Y812,"0.#"),1)=".",FALSE,TRUE)</formula>
    </cfRule>
    <cfRule type="expression" dxfId="2776" priority="13672">
      <formula>IF(RIGHT(TEXT(Y812,"0.#"),1)=".",TRUE,FALSE)</formula>
    </cfRule>
  </conditionalFormatting>
  <conditionalFormatting sqref="AU829 AU816 AU803">
    <cfRule type="expression" dxfId="2775" priority="13667">
      <formula>IF(RIGHT(TEXT(AU803,"0.#"),1)=".",FALSE,TRUE)</formula>
    </cfRule>
    <cfRule type="expression" dxfId="2774" priority="13668">
      <formula>IF(RIGHT(TEXT(AU803,"0.#"),1)=".",TRUE,FALSE)</formula>
    </cfRule>
  </conditionalFormatting>
  <conditionalFormatting sqref="AU838 AU825 AU812">
    <cfRule type="expression" dxfId="2773" priority="13665">
      <formula>IF(RIGHT(TEXT(AU812,"0.#"),1)=".",FALSE,TRUE)</formula>
    </cfRule>
    <cfRule type="expression" dxfId="2772" priority="13666">
      <formula>IF(RIGHT(TEXT(AU812,"0.#"),1)=".",TRUE,FALSE)</formula>
    </cfRule>
  </conditionalFormatting>
  <conditionalFormatting sqref="AU830:AU837 AU828 AU817:AU824 AU815 AU804:AU811 AU802">
    <cfRule type="expression" dxfId="2771" priority="13663">
      <formula>IF(RIGHT(TEXT(AU802,"0.#"),1)=".",FALSE,TRUE)</formula>
    </cfRule>
    <cfRule type="expression" dxfId="2770" priority="13664">
      <formula>IF(RIGHT(TEXT(AU802,"0.#"),1)=".",TRUE,FALSE)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47:AO874">
    <cfRule type="expression" dxfId="2505" priority="6641">
      <formula>IF(AND(AL847&gt;=0, RIGHT(TEXT(AL847,"0.#"),1)&lt;&gt;"."),TRUE,FALSE)</formula>
    </cfRule>
    <cfRule type="expression" dxfId="2504" priority="6642">
      <formula>IF(AND(AL847&gt;=0, RIGHT(TEXT(AL847,"0.#"),1)="."),TRUE,FALSE)</formula>
    </cfRule>
    <cfRule type="expression" dxfId="2503" priority="6643">
      <formula>IF(AND(AL847&lt;0, RIGHT(TEXT(AL847,"0.#"),1)&lt;&gt;"."),TRUE,FALSE)</formula>
    </cfRule>
    <cfRule type="expression" dxfId="2502" priority="6644">
      <formula>IF(AND(AL847&lt;0, RIGHT(TEXT(AL847,"0.#"),1)="."),TRUE,FALSE)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48 Y851:Y874">
    <cfRule type="expression" dxfId="2431" priority="2969">
      <formula>IF(RIGHT(TEXT(Y848,"0.#"),1)=".",FALSE,TRUE)</formula>
    </cfRule>
    <cfRule type="expression" dxfId="2430" priority="2970">
      <formula>IF(RIGHT(TEXT(Y848,"0.#"),1)=".",TRUE,FALSE)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10:AO1139">
    <cfRule type="expression" dxfId="2401" priority="2875">
      <formula>IF(AND(AL1110&gt;=0, RIGHT(TEXT(AL1110,"0.#"),1)&lt;&gt;"."),TRUE,FALSE)</formula>
    </cfRule>
    <cfRule type="expression" dxfId="2400" priority="2876">
      <formula>IF(AND(AL1110&gt;=0, RIGHT(TEXT(AL1110,"0.#"),1)="."),TRUE,FALSE)</formula>
    </cfRule>
    <cfRule type="expression" dxfId="2399" priority="2877">
      <formula>IF(AND(AL1110&lt;0, RIGHT(TEXT(AL1110,"0.#"),1)&lt;&gt;"."),TRUE,FALSE)</formula>
    </cfRule>
    <cfRule type="expression" dxfId="2398" priority="2878">
      <formula>IF(AND(AL1110&lt;0, RIGHT(TEXT(AL1110,"0.#"),1)="."),TRUE,FALSE)</formula>
    </cfRule>
  </conditionalFormatting>
  <conditionalFormatting sqref="Y1110:Y1139">
    <cfRule type="expression" dxfId="2397" priority="2873">
      <formula>IF(RIGHT(TEXT(Y1110,"0.#"),1)=".",FALSE,TRUE)</formula>
    </cfRule>
    <cfRule type="expression" dxfId="2396" priority="2874">
      <formula>IF(RIGHT(TEXT(Y1110,"0.#"),1)=".",TRUE,FALSE)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46:AO846">
    <cfRule type="expression" dxfId="2387" priority="2827">
      <formula>IF(AND(AL846&gt;=0, RIGHT(TEXT(AL846,"0.#"),1)&lt;&gt;"."),TRUE,FALSE)</formula>
    </cfRule>
    <cfRule type="expression" dxfId="2386" priority="2828">
      <formula>IF(AND(AL846&gt;=0, RIGHT(TEXT(AL846,"0.#"),1)="."),TRUE,FALSE)</formula>
    </cfRule>
    <cfRule type="expression" dxfId="2385" priority="2829">
      <formula>IF(AND(AL846&lt;0, RIGHT(TEXT(AL846,"0.#"),1)&lt;&gt;"."),TRUE,FALSE)</formula>
    </cfRule>
    <cfRule type="expression" dxfId="2384" priority="2830">
      <formula>IF(AND(AL846&lt;0, RIGHT(TEXT(AL846,"0.#"),1)="."),TRUE,FALSE)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4:AO945">
    <cfRule type="expression" dxfId="1953" priority="2057">
      <formula>IF(AND(AL944&gt;=0, RIGHT(TEXT(AL944,"0.#"),1)&lt;&gt;"."),TRUE,FALSE)</formula>
    </cfRule>
    <cfRule type="expression" dxfId="1952" priority="2058">
      <formula>IF(AND(AL944&gt;=0, RIGHT(TEXT(AL944,"0.#"),1)="."),TRUE,FALSE)</formula>
    </cfRule>
    <cfRule type="expression" dxfId="1951" priority="2059">
      <formula>IF(AND(AL944&lt;0, RIGHT(TEXT(AL944,"0.#"),1)&lt;&gt;"."),TRUE,FALSE)</formula>
    </cfRule>
    <cfRule type="expression" dxfId="1950" priority="2060">
      <formula>IF(AND(AL944&lt;0, RIGHT(TEXT(AL944,"0.#"),1)="."),TRUE,FALSE)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46:Y847">
    <cfRule type="expression" dxfId="715" priority="15">
      <formula>IF(RIGHT(TEXT(Y846,"0.#"),1)=".",FALSE,TRUE)</formula>
    </cfRule>
    <cfRule type="expression" dxfId="714" priority="16">
      <formula>IF(RIGHT(TEXT(Y846,"0.#"),1)=".",TRUE,FALSE)</formula>
    </cfRule>
  </conditionalFormatting>
  <conditionalFormatting sqref="Y849:Y850">
    <cfRule type="expression" dxfId="713" priority="13">
      <formula>IF(RIGHT(TEXT(Y849,"0.#"),1)=".",FALSE,TRUE)</formula>
    </cfRule>
    <cfRule type="expression" dxfId="712" priority="14">
      <formula>IF(RIGHT(TEXT(Y849,"0.#"),1)=".",TRUE,FALSE)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Q110">
    <cfRule type="expression" dxfId="709" priority="9">
      <formula>IF(RIGHT(TEXT(AQ110,"0.#"),1)=".",FALSE,TRUE)</formula>
    </cfRule>
    <cfRule type="expression" dxfId="708" priority="10">
      <formula>IF(RIGHT(TEXT(AQ110,"0.#"),1)=".",TRUE,FALSE)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129" max="49" man="1"/>
    <brk id="699" max="49" man="1"/>
    <brk id="73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3" sqref="A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5"/>
      <c r="AA2" s="826"/>
      <c r="AB2" s="1023" t="s">
        <v>11</v>
      </c>
      <c r="AC2" s="1024"/>
      <c r="AD2" s="1025"/>
      <c r="AE2" s="1029" t="s">
        <v>387</v>
      </c>
      <c r="AF2" s="1029"/>
      <c r="AG2" s="1029"/>
      <c r="AH2" s="1029"/>
      <c r="AI2" s="1029" t="s">
        <v>409</v>
      </c>
      <c r="AJ2" s="1029"/>
      <c r="AK2" s="1029"/>
      <c r="AL2" s="557"/>
      <c r="AM2" s="1029" t="s">
        <v>506</v>
      </c>
      <c r="AN2" s="1029"/>
      <c r="AO2" s="1029"/>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8"/>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5"/>
      <c r="AA9" s="826"/>
      <c r="AB9" s="1023" t="s">
        <v>11</v>
      </c>
      <c r="AC9" s="1024"/>
      <c r="AD9" s="1025"/>
      <c r="AE9" s="1029" t="s">
        <v>387</v>
      </c>
      <c r="AF9" s="1029"/>
      <c r="AG9" s="1029"/>
      <c r="AH9" s="1029"/>
      <c r="AI9" s="1029" t="s">
        <v>409</v>
      </c>
      <c r="AJ9" s="1029"/>
      <c r="AK9" s="1029"/>
      <c r="AL9" s="557"/>
      <c r="AM9" s="1029" t="s">
        <v>506</v>
      </c>
      <c r="AN9" s="1029"/>
      <c r="AO9" s="1029"/>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8"/>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5"/>
      <c r="AA16" s="826"/>
      <c r="AB16" s="1023" t="s">
        <v>11</v>
      </c>
      <c r="AC16" s="1024"/>
      <c r="AD16" s="1025"/>
      <c r="AE16" s="1029" t="s">
        <v>387</v>
      </c>
      <c r="AF16" s="1029"/>
      <c r="AG16" s="1029"/>
      <c r="AH16" s="1029"/>
      <c r="AI16" s="1029" t="s">
        <v>409</v>
      </c>
      <c r="AJ16" s="1029"/>
      <c r="AK16" s="1029"/>
      <c r="AL16" s="557"/>
      <c r="AM16" s="1029" t="s">
        <v>506</v>
      </c>
      <c r="AN16" s="1029"/>
      <c r="AO16" s="1029"/>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8"/>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5"/>
      <c r="AA23" s="826"/>
      <c r="AB23" s="1023" t="s">
        <v>11</v>
      </c>
      <c r="AC23" s="1024"/>
      <c r="AD23" s="1025"/>
      <c r="AE23" s="1029" t="s">
        <v>387</v>
      </c>
      <c r="AF23" s="1029"/>
      <c r="AG23" s="1029"/>
      <c r="AH23" s="1029"/>
      <c r="AI23" s="1029" t="s">
        <v>409</v>
      </c>
      <c r="AJ23" s="1029"/>
      <c r="AK23" s="1029"/>
      <c r="AL23" s="557"/>
      <c r="AM23" s="1029" t="s">
        <v>506</v>
      </c>
      <c r="AN23" s="1029"/>
      <c r="AO23" s="1029"/>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8"/>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5"/>
      <c r="AA30" s="826"/>
      <c r="AB30" s="1023" t="s">
        <v>11</v>
      </c>
      <c r="AC30" s="1024"/>
      <c r="AD30" s="1025"/>
      <c r="AE30" s="1029" t="s">
        <v>387</v>
      </c>
      <c r="AF30" s="1029"/>
      <c r="AG30" s="1029"/>
      <c r="AH30" s="1029"/>
      <c r="AI30" s="1029" t="s">
        <v>409</v>
      </c>
      <c r="AJ30" s="1029"/>
      <c r="AK30" s="1029"/>
      <c r="AL30" s="557"/>
      <c r="AM30" s="1029" t="s">
        <v>506</v>
      </c>
      <c r="AN30" s="1029"/>
      <c r="AO30" s="1029"/>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8"/>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5"/>
      <c r="AA37" s="826"/>
      <c r="AB37" s="1023" t="s">
        <v>11</v>
      </c>
      <c r="AC37" s="1024"/>
      <c r="AD37" s="1025"/>
      <c r="AE37" s="1029" t="s">
        <v>387</v>
      </c>
      <c r="AF37" s="1029"/>
      <c r="AG37" s="1029"/>
      <c r="AH37" s="1029"/>
      <c r="AI37" s="1029" t="s">
        <v>409</v>
      </c>
      <c r="AJ37" s="1029"/>
      <c r="AK37" s="1029"/>
      <c r="AL37" s="557"/>
      <c r="AM37" s="1029" t="s">
        <v>506</v>
      </c>
      <c r="AN37" s="1029"/>
      <c r="AO37" s="1029"/>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8"/>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5"/>
      <c r="AA44" s="826"/>
      <c r="AB44" s="1023" t="s">
        <v>11</v>
      </c>
      <c r="AC44" s="1024"/>
      <c r="AD44" s="1025"/>
      <c r="AE44" s="1029" t="s">
        <v>387</v>
      </c>
      <c r="AF44" s="1029"/>
      <c r="AG44" s="1029"/>
      <c r="AH44" s="1029"/>
      <c r="AI44" s="1029" t="s">
        <v>409</v>
      </c>
      <c r="AJ44" s="1029"/>
      <c r="AK44" s="1029"/>
      <c r="AL44" s="557"/>
      <c r="AM44" s="1029" t="s">
        <v>506</v>
      </c>
      <c r="AN44" s="1029"/>
      <c r="AO44" s="1029"/>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8"/>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5"/>
      <c r="AA51" s="826"/>
      <c r="AB51" s="557" t="s">
        <v>11</v>
      </c>
      <c r="AC51" s="1024"/>
      <c r="AD51" s="1025"/>
      <c r="AE51" s="1029" t="s">
        <v>387</v>
      </c>
      <c r="AF51" s="1029"/>
      <c r="AG51" s="1029"/>
      <c r="AH51" s="1029"/>
      <c r="AI51" s="1029" t="s">
        <v>409</v>
      </c>
      <c r="AJ51" s="1029"/>
      <c r="AK51" s="1029"/>
      <c r="AL51" s="557"/>
      <c r="AM51" s="1029" t="s">
        <v>506</v>
      </c>
      <c r="AN51" s="1029"/>
      <c r="AO51" s="1029"/>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8"/>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5"/>
      <c r="AA58" s="826"/>
      <c r="AB58" s="1023" t="s">
        <v>11</v>
      </c>
      <c r="AC58" s="1024"/>
      <c r="AD58" s="1025"/>
      <c r="AE58" s="1029" t="s">
        <v>387</v>
      </c>
      <c r="AF58" s="1029"/>
      <c r="AG58" s="1029"/>
      <c r="AH58" s="1029"/>
      <c r="AI58" s="1029" t="s">
        <v>409</v>
      </c>
      <c r="AJ58" s="1029"/>
      <c r="AK58" s="1029"/>
      <c r="AL58" s="557"/>
      <c r="AM58" s="1029" t="s">
        <v>506</v>
      </c>
      <c r="AN58" s="1029"/>
      <c r="AO58" s="1029"/>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8"/>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5"/>
      <c r="AA65" s="826"/>
      <c r="AB65" s="1023" t="s">
        <v>11</v>
      </c>
      <c r="AC65" s="1024"/>
      <c r="AD65" s="1025"/>
      <c r="AE65" s="1029" t="s">
        <v>387</v>
      </c>
      <c r="AF65" s="1029"/>
      <c r="AG65" s="1029"/>
      <c r="AH65" s="1029"/>
      <c r="AI65" s="1029" t="s">
        <v>409</v>
      </c>
      <c r="AJ65" s="1029"/>
      <c r="AK65" s="1029"/>
      <c r="AL65" s="557"/>
      <c r="AM65" s="1029" t="s">
        <v>506</v>
      </c>
      <c r="AN65" s="1029"/>
      <c r="AO65" s="1029"/>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8"/>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363</v>
      </c>
      <c r="H2" s="595"/>
      <c r="I2" s="595"/>
      <c r="J2" s="595"/>
      <c r="K2" s="595"/>
      <c r="L2" s="595"/>
      <c r="M2" s="595"/>
      <c r="N2" s="595"/>
      <c r="O2" s="595"/>
      <c r="P2" s="595"/>
      <c r="Q2" s="595"/>
      <c r="R2" s="595"/>
      <c r="S2" s="595"/>
      <c r="T2" s="595"/>
      <c r="U2" s="595"/>
      <c r="V2" s="595"/>
      <c r="W2" s="595"/>
      <c r="X2" s="595"/>
      <c r="Y2" s="595"/>
      <c r="Z2" s="595"/>
      <c r="AA2" s="595"/>
      <c r="AB2" s="596"/>
      <c r="AC2" s="594" t="s">
        <v>365</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800"/>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5"/>
      <c r="AY15">
        <f>COUNTA($G$17,$AC$17)</f>
        <v>0</v>
      </c>
    </row>
    <row r="16" spans="1:51"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5"/>
      <c r="AY28">
        <f>COUNTA($G$30,$AC$30)</f>
        <v>0</v>
      </c>
    </row>
    <row r="29" spans="1:51"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5"/>
      <c r="AY41">
        <f>COUNTA($G$43,$AC$43)</f>
        <v>0</v>
      </c>
    </row>
    <row r="42" spans="1:51"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5"/>
      <c r="AY55">
        <f>COUNTA($G$57,$AC$57)</f>
        <v>0</v>
      </c>
    </row>
    <row r="56" spans="1:51"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5"/>
      <c r="AY68">
        <f>COUNTA($G$70,$AC$70)</f>
        <v>0</v>
      </c>
    </row>
    <row r="69" spans="1:51"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5"/>
      <c r="AY81">
        <f>COUNTA($G$83,$AC$83)</f>
        <v>0</v>
      </c>
    </row>
    <row r="82" spans="1:51"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5"/>
      <c r="AY94">
        <f>COUNTA($G$96,$AC$96)</f>
        <v>0</v>
      </c>
    </row>
    <row r="95" spans="1:51"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c r="AY108">
        <f>COUNTA($G$110,$AC$110)</f>
        <v>0</v>
      </c>
    </row>
    <row r="109" spans="1:51"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c r="AY121">
        <f>COUNTA($G$123,$AC$123)</f>
        <v>0</v>
      </c>
    </row>
    <row r="122" spans="1:51"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c r="AY134">
        <f>COUNTA($G$136,$AC$136)</f>
        <v>0</v>
      </c>
    </row>
    <row r="135" spans="1:51"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c r="AY147">
        <f>COUNTA($G$149,$AC$149)</f>
        <v>0</v>
      </c>
    </row>
    <row r="148" spans="1:51"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c r="AY161">
        <f>COUNTA($G$163,$AC$163)</f>
        <v>0</v>
      </c>
    </row>
    <row r="162" spans="1:51"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c r="AY174">
        <f>COUNTA($G$176,$AC$176)</f>
        <v>0</v>
      </c>
    </row>
    <row r="175" spans="1:51"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c r="AY187">
        <f>COUNTA($G$189,$AC$189)</f>
        <v>0</v>
      </c>
    </row>
    <row r="188" spans="1:51"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c r="AY200">
        <f>COUNTA($G$202,$AC$202)</f>
        <v>0</v>
      </c>
    </row>
    <row r="201" spans="1:51"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c r="AY214">
        <f>COUNTA($G$216,$AC$216)</f>
        <v>0</v>
      </c>
    </row>
    <row r="215" spans="1:51"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c r="AY227">
        <f>COUNTA($G$229,$AC$229)</f>
        <v>0</v>
      </c>
    </row>
    <row r="228" spans="1:51"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c r="AY240">
        <f>COUNTA($G$242,$AC$242)</f>
        <v>0</v>
      </c>
    </row>
    <row r="241" spans="1:51"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c r="AY253">
        <f>COUNTA($G$255,$AC$255)</f>
        <v>0</v>
      </c>
    </row>
    <row r="254" spans="1:51"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8" t="s">
        <v>27</v>
      </c>
      <c r="Q3" s="248"/>
      <c r="R3" s="248"/>
      <c r="S3" s="248"/>
      <c r="T3" s="248"/>
      <c r="U3" s="248"/>
      <c r="V3" s="248"/>
      <c r="W3" s="248"/>
      <c r="X3" s="248"/>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8" t="s">
        <v>27</v>
      </c>
      <c r="Q36" s="248"/>
      <c r="R36" s="248"/>
      <c r="S36" s="248"/>
      <c r="T36" s="248"/>
      <c r="U36" s="248"/>
      <c r="V36" s="248"/>
      <c r="W36" s="248"/>
      <c r="X36" s="248"/>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8" t="s">
        <v>27</v>
      </c>
      <c r="Q69" s="248"/>
      <c r="R69" s="248"/>
      <c r="S69" s="248"/>
      <c r="T69" s="248"/>
      <c r="U69" s="248"/>
      <c r="V69" s="248"/>
      <c r="W69" s="248"/>
      <c r="X69" s="248"/>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小見山 尚久(komiyama-naohisa.ab2)</dc:creator>
  <cp:lastModifiedBy>会計課予算班　伊藤 輝(itou-akira01)</cp:lastModifiedBy>
  <cp:lastPrinted>2021-08-20T10:10:15Z</cp:lastPrinted>
  <dcterms:created xsi:type="dcterms:W3CDTF">2012-03-13T00:50:25Z</dcterms:created>
  <dcterms:modified xsi:type="dcterms:W3CDTF">2021-09-08T10:14:15Z</dcterms:modified>
</cp:coreProperties>
</file>