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②\"/>
    </mc:Choice>
  </mc:AlternateContent>
  <xr:revisionPtr revIDLastSave="0" documentId="13_ncr:1_{526D2C99-4132-4AAC-8E54-1E46D037421C}"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604" i="3"/>
  <c r="AY134" i="3"/>
  <c r="AY459" i="3"/>
  <c r="AY417" i="3"/>
  <c r="AY615" i="3"/>
  <c r="AY369" i="3"/>
  <c r="AY50" i="3"/>
  <c r="AY25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<sst xmlns="http://schemas.openxmlformats.org/spreadsheetml/2006/main" count="3057" uniqueCount="754">
  <si>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</si>
  <si>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</si>
  <si>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</si>
  <si>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</si>
  <si>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</si>
  <si>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</si>
  <si>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</si>
  <si>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</si>
  <si>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</si>
  <si>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</si>
  <si>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</si>
  <si>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</si>
  <si>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</si>
  <si>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</si>
  <si>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</si>
  <si>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</si>
  <si>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</si>
  <si>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</si>
  <si>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</si>
  <si>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</si>
  <si>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</si>
  <si>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</si>
  <si>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</si>
  <si>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</si>
  <si>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</si>
  <si>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</si>
  <si>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</si>
  <si>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</si>
  <si>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</si>
  <si>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</si>
  <si>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</si>
  <si>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</si>
  <si>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</si>
  <si>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</si>
  <si>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</si>
  <si>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</si>
  <si>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</si>
  <si>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</si>
  <si>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</si>
  <si>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</si>
  <si>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</si>
  <si>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</si>
  <si>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</si>
  <si>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</si>
  <si>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</si>
  <si>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</si>
  <si>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</si>
  <si>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</si>
  <si>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</si>
  <si>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</si>
  <si>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</si>
  <si>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</si>
  <si>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</si>
  <si>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</si>
  <si>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</si>
  <si>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</si>
  <si>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</si>
  <si>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</si>
  <si>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</si>
  <si>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</si>
  <si>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</si>
  <si>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</si>
  <si>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</si>
  <si>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</si>
  <si>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</si>
  <si>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</si>
  <si>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</si>
  <si>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</si>
  <si>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</si>
  <si>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</si>
  <si>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</si>
  <si>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</si>
  <si>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</si>
  <si>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</si>
  <si>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</si>
  <si>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</si>
  <si>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</si>
  <si>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</si>
  <si>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</si>
  <si>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</si>
  <si>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</si>
  <si>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</si>
  <si>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</si>
  <si>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</si>
  <si>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</si>
  <si>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</si>
  <si>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</si>
  <si>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</si>
  <si>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</si>
  <si>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</si>
  <si>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</si>
  <si>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</si>
  <si>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</si>
  <si>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</si>
  <si>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</si>
  <si>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</si>
  <si>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</si>
  <si>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</si>
  <si>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</si>
  <si>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</si>
  <si>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</si>
  <si>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</si>
  <si>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</si>
  <si>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</si>
  <si>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</si>
  <si>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</si>
  <si>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</si>
  <si>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</si>
  <si>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</si>
  <si>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</si>
  <si>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</si>
  <si>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</si>
  <si>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</si>
  <si>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</si>
  <si>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</si>
  <si>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</si>
  <si>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</si>
  <si>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</si>
  <si>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</si>
  <si>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</si>
  <si>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</si>
  <si>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</si>
  <si>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</si>
  <si>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</si>
  <si>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</si>
  <si>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</si>
  <si>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</si>
  <si>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</si>
  <si>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</si>
  <si>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</si>
  <si>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</si>
  <si>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</si>
  <si>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</si>
  <si>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</si>
  <si>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</si>
  <si>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</si>
  <si>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</si>
  <si>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</si>
  <si>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</si>
  <si>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</si>
  <si>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</si>
  <si>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</si>
  <si>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</si>
  <si>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</si>
  <si>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</si>
  <si>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</si>
  <si>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</si>
  <si>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</si>
  <si>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</si>
  <si>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</si>
  <si>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</si>
  <si>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</si>
  <si>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</si>
  <si>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</si>
  <si>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</si>
  <si>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</si>
  <si>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</si>
  <si>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</si>
  <si>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</si>
  <si>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</si>
  <si>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</si>
  <si>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</si>
  <si>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</si>
  <si>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</si>
  <si>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</si>
  <si>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</si>
  <si>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</si>
  <si>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</si>
  <si>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</si>
  <si>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</si>
  <si>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</si>
  <si>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</si>
  <si>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</si>
  <si>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</si>
  <si>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</si>
  <si>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</si>
  <si>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</si>
  <si>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</si>
  <si>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</si>
  <si>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</si>
  <si>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</si>
  <si>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</si>
  <si>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</si>
  <si>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</si>
  <si>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</si>
  <si>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</si>
  <si>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</si>
  <si>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</si>
  <si>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</si>
  <si>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</si>
  <si>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</si>
  <si>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</si>
  <si>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</si>
  <si>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</si>
  <si>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</si>
  <si>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</si>
  <si>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</si>
  <si>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</si>
  <si>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</si>
  <si>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</si>
  <si>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</si>
  <si>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</si>
  <si>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</si>
  <si>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</si>
  <si>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</si>
  <si>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</si>
  <si>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</si>
  <si>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</si>
  <si>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</si>
  <si>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</si>
  <si>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</si>
  <si>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</si>
  <si>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</si>
  <si>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</si>
  <si>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</si>
  <si>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</si>
  <si>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</si>
  <si>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</si>
  <si>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</si>
  <si>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</si>
  <si>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</si>
  <si>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</si>
  <si>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</si>
  <si>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</si>
  <si>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</si>
  <si>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</si>
  <si>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</si>
  <si>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</si>
  <si>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</si>
  <si>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</si>
  <si>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</si>
  <si>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</si>
  <si>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</si>
  <si>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</si>
  <si>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</si>
  <si>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</si>
  <si>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</si>
  <si>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</si>
  <si>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</si>
  <si>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</si>
  <si>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</si>
  <si>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</si>
  <si>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</si>
  <si>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</si>
  <si>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</si>
  <si>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</si>
  <si>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</si>
  <si>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</si>
  <si>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</si>
  <si>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</si>
  <si>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</si>
  <si>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</si>
  <si>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</si>
  <si>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</si>
  <si>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</si>
  <si>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</si>
  <si>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</si>
  <si>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</si>
  <si>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</si>
  <si>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</si>
  <si>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</si>
  <si>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</si>
  <si>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</si>
  <si>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</si>
  <si>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</si>
  <si>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</si>
  <si>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</si>
  <si>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</si>
  <si>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</si>
  <si>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</si>
  <si>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</si>
  <si>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</si>
  <si>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</si>
  <si>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</si>
  <si>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</si>
  <si>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</si>
  <si>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</si>
  <si>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</si>
  <si>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</si>
  <si>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</si>
  <si>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</si>
  <si>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</si>
  <si>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</si>
  <si>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</si>
  <si>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</si>
  <si>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</si>
  <si>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</si>
  <si>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</si>
  <si>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</si>
  <si>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</si>
  <si>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</si>
  <si>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</si>
  <si>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</si>
  <si>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</si>
  <si>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</si>
  <si>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</si>
  <si>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</si>
  <si>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</si>
  <si>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</si>
  <si>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</si>
  <si>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</si>
  <si>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</si>
  <si>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</si>
  <si>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</si>
  <si>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</si>
  <si>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</si>
  <si>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</si>
  <si>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</si>
  <si>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</si>
  <si>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</si>
  <si>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</si>
  <si>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</si>
  <si>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</si>
  <si>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</si>
  <si>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</si>
  <si>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</si>
  <si>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</si>
  <si>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</si>
  <si>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</si>
  <si>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</si>
  <si>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</si>
  <si>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</si>
  <si>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</si>
  <si>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</si>
  <si>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</si>
  <si>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</si>
  <si>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</si>
  <si>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</si>
  <si>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</si>
  <si>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</si>
  <si>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</si>
  <si>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</si>
  <si>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</si>
  <si>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</si>
  <si>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</si>
  <si>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</si>
  <si>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</si>
  <si>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</si>
  <si>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</si>
  <si>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</si>
  <si>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</si>
  <si>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</si>
  <si>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</si>
  <si>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</si>
  <si>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</si>
  <si>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</si>
  <si>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</si>
  <si>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</si>
  <si>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</si>
  <si>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</si>
  <si>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</si>
  <si>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</si>
  <si>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</si>
  <si>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</si>
  <si>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</si>
  <si>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</si>
  <si>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</si>
  <si>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</si>
  <si>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</si>
  <si>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</si>
  <si>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</si>
  <si>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</si>
  <si>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</si>
  <si>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</si>
  <si>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</si>
  <si>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</si>
  <si>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</si>
  <si>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</si>
  <si>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</si>
  <si>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</si>
  <si>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</si>
  <si>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</si>
  <si>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</si>
  <si>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</si>
  <si>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</si>
  <si>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</si>
  <si>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</si>
  <si>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</si>
  <si>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</si>
  <si>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</si>
  <si>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</si>
  <si>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</si>
  <si>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</si>
  <si>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</si>
  <si>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</si>
  <si>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</si>
  <si>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</si>
  <si>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</si>
  <si>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</si>
  <si>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</si>
  <si>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</si>
  <si>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</si>
  <si>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</si>
  <si>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</si>
  <si>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</si>
  <si>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</si>
  <si>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</si>
  <si>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</si>
  <si>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</si>
  <si>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</si>
  <si>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</si>
  <si>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</si>
  <si>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</si>
  <si>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</si>
  <si>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</si>
  <si>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</si>
  <si>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</si>
  <si>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</si>
  <si>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</si>
  <si>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</si>
  <si>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</si>
  <si>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</si>
  <si>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</si>
  <si>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</si>
  <si>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</si>
  <si>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</si>
  <si>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</si>
  <si>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</si>
  <si>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</si>
  <si>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</si>
  <si>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</si>
  <si>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</si>
  <si>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</si>
  <si>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</si>
  <si>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</si>
  <si>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</si>
  <si>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</si>
  <si>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</si>
  <si>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</si>
  <si>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</si>
  <si>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</si>
  <si>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</si>
  <si>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</si>
  <si>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</si>
  <si>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</si>
  <si>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</si>
  <si>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</si>
  <si>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</si>
  <si>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</si>
  <si>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</si>
  <si>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</si>
  <si>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</si>
  <si>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</si>
  <si>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</si>
  <si>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</si>
  <si>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</si>
  <si>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</si>
  <si>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</si>
  <si>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</si>
  <si>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</si>
  <si>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</si>
  <si>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</si>
  <si>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</si>
  <si>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</si>
  <si>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</si>
  <si>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</si>
  <si>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</si>
  <si>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</si>
  <si>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</si>
  <si>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</si>
  <si>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</si>
  <si>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</si>
  <si>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</si>
  <si>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</si>
  <si>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</si>
  <si>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</si>
  <si>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</si>
  <si>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</si>
  <si>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</si>
  <si>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</si>
  <si>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</si>
  <si>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</si>
  <si>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</si>
  <si>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</si>
  <si>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</si>
  <si>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</si>
  <si>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</si>
  <si>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</si>
  <si>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</si>
  <si>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</si>
  <si>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</si>
  <si>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</si>
  <si>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</si>
  <si>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</si>
  <si>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</si>
  <si>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</si>
  <si>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</si>
  <si>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</si>
  <si>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</si>
  <si>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</si>
  <si>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</si>
  <si>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</si>
  <si>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</si>
  <si>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</si>
  <si>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</si>
  <si>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</si>
  <si>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</si>
  <si>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</si>
  <si>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</si>
  <si>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</si>
  <si>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</si>
  <si>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</si>
  <si>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</si>
  <si>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</si>
  <si>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</si>
  <si>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</si>
  <si>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</si>
  <si>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</si>
  <si>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</si>
  <si>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</si>
  <si>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</si>
  <si>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</si>
  <si>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</si>
  <si>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</si>
  <si>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</si>
  <si>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</si>
  <si>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</si>
  <si>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</si>
  <si>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</si>
  <si>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</si>
  <si>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</si>
  <si>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</si>
  <si>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</si>
  <si>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</si>
  <si>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</si>
  <si>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</si>
  <si>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</si>
  <si>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</si>
  <si>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</si>
  <si>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</si>
  <si>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</si>
  <si>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</si>
  <si>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</si>
  <si>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</si>
  <si>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</si>
  <si>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</si>
  <si>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</si>
  <si>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</si>
  <si>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</si>
  <si>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</si>
  <si>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</si>
  <si>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</si>
  <si>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</si>
  <si>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</si>
  <si>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</si>
  <si>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</si>
  <si>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</si>
  <si>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</si>
  <si>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</si>
  <si>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</si>
  <si>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</si>
  <si>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</si>
  <si>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</si>
  <si>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</si>
  <si>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</si>
  <si>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</si>
  <si>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</si>
  <si>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</si>
  <si>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</si>
  <si>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</si>
  <si>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</si>
  <si>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</si>
  <si>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</si>
  <si>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</si>
  <si>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</si>
  <si>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</si>
  <si>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</si>
  <si>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</si>
  <si>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</si>
  <si>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</si>
  <si>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</si>
  <si>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</si>
  <si>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</si>
  <si>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</si>
  <si>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</si>
  <si>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</si>
  <si>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</si>
  <si>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</si>
  <si>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</si>
  <si>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</si>
  <si>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</si>
  <si>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</si>
  <si>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</si>
  <si>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</si>
  <si>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</si>
  <si>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</si>
  <si>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</si>
  <si>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</si>
  <si>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</si>
  <si>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</si>
  <si>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</si>
  <si>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</si>
  <si>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</si>
  <si>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</si>
  <si>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</si>
  <si>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</si>
  <si>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</si>
  <si>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</si>
  <si>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</si>
  <si>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</si>
  <si>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</si>
  <si>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</si>
  <si>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</si>
  <si>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</si>
  <si>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</si>
  <si>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</si>
  <si>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</si>
  <si>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</si>
  <si>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</si>
  <si>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</si>
  <si>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</si>
  <si>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</si>
  <si>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</si>
  <si>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</si>
  <si>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</si>
  <si>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</si>
  <si>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</si>
  <si>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</si>
  <si>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</si>
  <si>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</si>
  <si>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</si>
  <si>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</si>
  <si>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</si>
  <si>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</si>
  <si>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</si>
  <si>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</si>
  <si>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</si>
  <si>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</si>
  <si>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</si>
  <si>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</si>
  <si>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</si>
  <si>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</si>
  <si>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</si>
  <si>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</si>
  <si>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</si>
  <si>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</si>
  <si>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</si>
  <si>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</si>
  <si>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</si>
  <si>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</si>
  <si>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</si>
  <si>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</si>
  <si>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</si>
  <si>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</si>
  <si>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</si>
  <si>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</si>
  <si>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</si>
  <si>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</si>
  <si>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</si>
  <si>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</si>
  <si>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</si>
  <si>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</si>
  <si>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</si>
  <si>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</si>
  <si>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</si>
  <si>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</si>
  <si>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</si>
  <si>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</si>
  <si>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</si>
  <si>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</si>
  <si>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</si>
  <si>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</si>
  <si>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</si>
  <si>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</si>
  <si>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</si>
  <si>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</si>
  <si>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</si>
  <si>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</si>
  <si>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</si>
  <si>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</si>
  <si>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</si>
  <si>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</si>
  <si>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</si>
  <si>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</si>
  <si>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</si>
  <si>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</si>
  <si>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</si>
  <si>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</si>
  <si>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</si>
  <si>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</si>
  <si>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</si>
  <si>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</si>
  <si>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</si>
  <si>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</si>
  <si>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</si>
  <si>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</si>
  <si>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</si>
  <si>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</si>
  <si>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</si>
  <si>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</si>
  <si>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</si>
  <si>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</si>
  <si>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</si>
  <si>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</si>
  <si>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</si>
  <si>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</si>
  <si>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</si>
  <si>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</si>
  <si>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</si>
  <si>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</si>
  <si>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</si>
  <si>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</si>
  <si>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</si>
  <si>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</si>
  <si>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</si>
  <si>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</si>
  <si>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</si>
  <si>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</si>
  <si>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</si>
  <si>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</si>
  <si>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</si>
  <si>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</si>
  <si>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新型コロナウイルス感染症を含む新興感染症対応のための実践的な体制強化</t>
  </si>
  <si>
    <t>国立感染症研究所</t>
  </si>
  <si>
    <t>令和3年度</t>
  </si>
  <si>
    <t>終了予定なし</t>
  </si>
  <si>
    <t>総務部会計課</t>
  </si>
  <si>
    <t>-</t>
  </si>
  <si>
    <t>新型コロナウイルス感染症などの新興感染症について、平時より全国的な戦略的サーベイランス体制を整備し、継続的に運用していくことにより、その発生を迅速に察知する。</t>
  </si>
  <si>
    <t>積極的疫学調査等を実施するための人材育成として新興感染症に係る実地疫学養成プログラムを実施する。
戦略的サーベイランス体制を整備するため、平時における感染症指定医療機関からの臨床検体の収集・検査を定期的に実施する。</t>
  </si>
  <si>
    <t>試験研究費</t>
  </si>
  <si>
    <t>修了者数</t>
  </si>
  <si>
    <t>国立感染症研究所調</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</si>
  <si>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</si>
  <si>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</si>
  <si>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</si>
  <si>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</si>
  <si>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</si>
  <si>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</si>
  <si>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</si>
  <si>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</si>
  <si>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招へい外国人滞在費</t>
    <rPh sb="0" eb="1">
      <t>ショウ</t>
    </rPh>
    <rPh sb="3" eb="5">
      <t>ガイコク</t>
    </rPh>
    <rPh sb="5" eb="6">
      <t>ジン</t>
    </rPh>
    <rPh sb="6" eb="9">
      <t>タイザイヒ</t>
    </rPh>
    <phoneticPr fontId="5"/>
  </si>
  <si>
    <t>職員旅費</t>
    <rPh sb="0" eb="2">
      <t>ショクイン</t>
    </rPh>
    <rPh sb="2" eb="4">
      <t>リョヒ</t>
    </rPh>
    <phoneticPr fontId="5"/>
  </si>
  <si>
    <t>外国人招へい旅費</t>
    <rPh sb="0" eb="3">
      <t>ガイコクジン</t>
    </rPh>
    <rPh sb="3" eb="4">
      <t>ショウ</t>
    </rPh>
    <rPh sb="6" eb="8">
      <t>リョヒ</t>
    </rPh>
    <phoneticPr fontId="5"/>
  </si>
  <si>
    <t>-</t>
    <phoneticPr fontId="5"/>
  </si>
  <si>
    <t>円</t>
    <phoneticPr fontId="5"/>
  </si>
  <si>
    <t>新興感染症を早期に探知し、有事における検査、疫学調査及び情報発信を迅速かつ確実に実施できる体制を構築し、当該体制を平時において維持し続けることにより、新興感染症のまん延防止を図る。</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</si>
  <si>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</si>
  <si>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</si>
  <si>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国民の健康を守るための体制強化を行うものであり、優先度は高い。</t>
    <phoneticPr fontId="5"/>
  </si>
  <si>
    <t>‐</t>
  </si>
  <si>
    <t>点検対象外</t>
    <phoneticPr fontId="5"/>
  </si>
  <si>
    <t>・・・・</t>
    <phoneticPr fontId="5"/>
  </si>
  <si>
    <t>経済財政運営と改革の基本方針2020</t>
    <phoneticPr fontId="5"/>
  </si>
  <si>
    <t>実地疫学担当者の能力向上</t>
    <rPh sb="0" eb="2">
      <t>ジッチ</t>
    </rPh>
    <rPh sb="2" eb="4">
      <t>エキガク</t>
    </rPh>
    <rPh sb="4" eb="7">
      <t>タントウシャ</t>
    </rPh>
    <phoneticPr fontId="5"/>
  </si>
  <si>
    <t>新興感染症に係る実地疫学養成プログラム実施数</t>
    <rPh sb="19" eb="21">
      <t>ジッシ</t>
    </rPh>
    <rPh sb="21" eb="22">
      <t>スウ</t>
    </rPh>
    <phoneticPr fontId="5"/>
  </si>
  <si>
    <t>新興感染症に係る実地疫学養成プログラム修了者数</t>
    <rPh sb="19" eb="22">
      <t>シュウリョウシャ</t>
    </rPh>
    <rPh sb="22" eb="23">
      <t>スウ</t>
    </rPh>
    <phoneticPr fontId="5"/>
  </si>
  <si>
    <t>385百万/10人</t>
    <rPh sb="3" eb="5">
      <t>ヒャクマン</t>
    </rPh>
    <rPh sb="8" eb="9">
      <t>ヒト</t>
    </rPh>
    <phoneticPr fontId="5"/>
  </si>
  <si>
    <t>実施数</t>
    <rPh sb="0" eb="2">
      <t>ジッシ</t>
    </rPh>
    <rPh sb="2" eb="3">
      <t>スウ</t>
    </rPh>
    <phoneticPr fontId="5"/>
  </si>
  <si>
    <t>X: 執行額／Y: 修了者数</t>
    <rPh sb="10" eb="13">
      <t>シュウリョウシャ</t>
    </rPh>
    <rPh sb="13" eb="14">
      <t>スウ</t>
    </rPh>
    <phoneticPr fontId="5"/>
  </si>
  <si>
    <t>事業の必要性、効率性及び有効性の観点から、特段問題ない。</t>
    <phoneticPr fontId="5"/>
  </si>
  <si>
    <t>引き続き必要な予算を確保し、適正な執行に努める。</t>
  </si>
  <si>
    <t>-</t>
    <phoneticPr fontId="5"/>
  </si>
  <si>
    <t>新たな成長推進枠：143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</si>
</sst>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xdr:colOff>
      <xdr:row>749</xdr:row>
      <xdr:rowOff>35719</xdr:rowOff>
    </xdr:from>
    <xdr:to>
      <xdr:col>28</xdr:col>
      <xdr:colOff>135360</xdr:colOff>
      <xdr:row>753</xdr:row>
      <xdr:rowOff>184514</xdr:rowOff>
    </xdr:to>
    <xdr:sp macro="" textlink="">
      <xdr:nvSpPr>
        <xdr:cNvPr id="2" name="正方形/長方形 1">
          <a:extLst>
            <a:ext uri="{FF2B5EF4-FFF2-40B4-BE49-F238E27FC236}">
              <a16:creationId xmlns:a16="http://schemas.microsoft.com/office/drawing/2014/main" id="{F54CEA68-5C9B-4D7D-8664-1AA1ED50EDA9}"/>
            </a:ext>
          </a:extLst>
        </xdr:cNvPr>
        <xdr:cNvSpPr/>
      </xdr:nvSpPr>
      <xdr:spPr>
        <a:xfrm>
          <a:off x="2833687" y="42695813"/>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385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新型コロナウイルス感染症を含む新興感染症対応のための実践的な体制強化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142875</xdr:colOff>
      <xdr:row>751</xdr:row>
      <xdr:rowOff>11906</xdr:rowOff>
    </xdr:from>
    <xdr:to>
      <xdr:col>35</xdr:col>
      <xdr:colOff>188847</xdr:colOff>
      <xdr:row>751</xdr:row>
      <xdr:rowOff>11906</xdr:rowOff>
    </xdr:to>
    <xdr:cxnSp macro="">
      <xdr:nvCxnSpPr>
        <xdr:cNvPr id="3" name="直線コネクタ 2">
          <a:extLst>
            <a:ext uri="{FF2B5EF4-FFF2-40B4-BE49-F238E27FC236}">
              <a16:creationId xmlns:a16="http://schemas.microsoft.com/office/drawing/2014/main" id="{4A5E4CEC-C9F6-4F80-8B7A-C299261EC3EF}"/>
            </a:ext>
          </a:extLst>
        </xdr:cNvPr>
        <xdr:cNvCxnSpPr/>
      </xdr:nvCxnSpPr>
      <xdr:spPr>
        <a:xfrm flipH="1">
          <a:off x="5810250" y="43386375"/>
          <a:ext cx="146281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753</xdr:row>
      <xdr:rowOff>178593</xdr:rowOff>
    </xdr:from>
    <xdr:to>
      <xdr:col>21</xdr:col>
      <xdr:colOff>1203</xdr:colOff>
      <xdr:row>755</xdr:row>
      <xdr:rowOff>220383</xdr:rowOff>
    </xdr:to>
    <xdr:cxnSp macro="">
      <xdr:nvCxnSpPr>
        <xdr:cNvPr id="4" name="直線コネクタ 3">
          <a:extLst>
            <a:ext uri="{FF2B5EF4-FFF2-40B4-BE49-F238E27FC236}">
              <a16:creationId xmlns:a16="http://schemas.microsoft.com/office/drawing/2014/main" id="{A3B23229-717A-4799-A3BB-530FDFE993CA}"/>
            </a:ext>
          </a:extLst>
        </xdr:cNvPr>
        <xdr:cNvCxnSpPr/>
      </xdr:nvCxnSpPr>
      <xdr:spPr>
        <a:xfrm flipH="1">
          <a:off x="4250531" y="44267437"/>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749</xdr:row>
      <xdr:rowOff>119062</xdr:rowOff>
    </xdr:from>
    <xdr:to>
      <xdr:col>46</xdr:col>
      <xdr:colOff>167900</xdr:colOff>
      <xdr:row>752</xdr:row>
      <xdr:rowOff>333265</xdr:rowOff>
    </xdr:to>
    <xdr:sp macro="" textlink="">
      <xdr:nvSpPr>
        <xdr:cNvPr id="5" name="正方形/長方形 4">
          <a:extLst>
            <a:ext uri="{FF2B5EF4-FFF2-40B4-BE49-F238E27FC236}">
              <a16:creationId xmlns:a16="http://schemas.microsoft.com/office/drawing/2014/main" id="{9E1C71E5-250D-4734-8037-95BB19403E10}"/>
            </a:ext>
          </a:extLst>
        </xdr:cNvPr>
        <xdr:cNvSpPr/>
      </xdr:nvSpPr>
      <xdr:spPr>
        <a:xfrm>
          <a:off x="7274719" y="42779156"/>
          <a:ext cx="2203869" cy="12857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107157</xdr:colOff>
      <xdr:row>750</xdr:row>
      <xdr:rowOff>1</xdr:rowOff>
    </xdr:from>
    <xdr:to>
      <xdr:col>34</xdr:col>
      <xdr:colOff>115778</xdr:colOff>
      <xdr:row>750</xdr:row>
      <xdr:rowOff>289281</xdr:rowOff>
    </xdr:to>
    <xdr:sp macro="" textlink="">
      <xdr:nvSpPr>
        <xdr:cNvPr id="6" name="テキスト ボックス 5">
          <a:extLst>
            <a:ext uri="{FF2B5EF4-FFF2-40B4-BE49-F238E27FC236}">
              <a16:creationId xmlns:a16="http://schemas.microsoft.com/office/drawing/2014/main" id="{78A71868-C3C5-4286-B6F1-404245EA5B06}"/>
            </a:ext>
          </a:extLst>
        </xdr:cNvPr>
        <xdr:cNvSpPr txBox="1"/>
      </xdr:nvSpPr>
      <xdr:spPr>
        <a:xfrm rot="10800000" flipV="1">
          <a:off x="5976938" y="43017282"/>
          <a:ext cx="1020653"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14</xdr:col>
      <xdr:colOff>166687</xdr:colOff>
      <xdr:row>755</xdr:row>
      <xdr:rowOff>202406</xdr:rowOff>
    </xdr:from>
    <xdr:to>
      <xdr:col>28</xdr:col>
      <xdr:colOff>47662</xdr:colOff>
      <xdr:row>759</xdr:row>
      <xdr:rowOff>55276</xdr:rowOff>
    </xdr:to>
    <xdr:sp macro="" textlink="">
      <xdr:nvSpPr>
        <xdr:cNvPr id="7" name="正方形/長方形 6">
          <a:extLst>
            <a:ext uri="{FF2B5EF4-FFF2-40B4-BE49-F238E27FC236}">
              <a16:creationId xmlns:a16="http://schemas.microsoft.com/office/drawing/2014/main" id="{8AF1BDA3-EA40-4ECE-B458-299975533009}"/>
            </a:ext>
          </a:extLst>
        </xdr:cNvPr>
        <xdr:cNvSpPr/>
      </xdr:nvSpPr>
      <xdr:spPr>
        <a:xfrm>
          <a:off x="3000375" y="45005625"/>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130968</xdr:colOff>
      <xdr:row>754</xdr:row>
      <xdr:rowOff>71438</xdr:rowOff>
    </xdr:from>
    <xdr:to>
      <xdr:col>26</xdr:col>
      <xdr:colOff>196664</xdr:colOff>
      <xdr:row>755</xdr:row>
      <xdr:rowOff>17240</xdr:rowOff>
    </xdr:to>
    <xdr:sp macro="" textlink="">
      <xdr:nvSpPr>
        <xdr:cNvPr id="8" name="テキスト ボックス 7">
          <a:extLst>
            <a:ext uri="{FF2B5EF4-FFF2-40B4-BE49-F238E27FC236}">
              <a16:creationId xmlns:a16="http://schemas.microsoft.com/office/drawing/2014/main" id="{080A55CA-4035-4223-84C9-8BA9DD122868}"/>
            </a:ext>
          </a:extLst>
        </xdr:cNvPr>
        <xdr:cNvSpPr txBox="1"/>
      </xdr:nvSpPr>
      <xdr:spPr>
        <a:xfrm rot="10800000" flipV="1">
          <a:off x="3167062" y="44517469"/>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8" zoomScale="75" zoomScaleNormal="75" zoomScaleSheetLayoutView="75" zoomScalePageLayoutView="85"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729</v>
      </c>
      <c r="AK2" s="940"/>
      <c r="AL2" s="940"/>
      <c r="AM2" s="940"/>
      <c r="AN2" s="98" t="s">
        <v>407</v>
      </c>
      <c r="AO2" s="940" t="s">
        <v>674</v>
      </c>
      <c r="AP2" s="940"/>
      <c r="AQ2" s="940"/>
      <c r="AR2" s="99" t="s">
        <v>710</v>
      </c>
      <c r="AS2" s="946">
        <v>55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730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743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t="s">
        <v>717</v>
      </c>
      <c r="AE13" s="656"/>
      <c r="AF13" s="656"/>
      <c r="AG13" s="656"/>
      <c r="AH13" s="656"/>
      <c r="AI13" s="656"/>
      <c r="AJ13" s="657"/>
      <c r="AK13" s="655">
        <v>385</v>
      </c>
      <c r="AL13" s="656"/>
      <c r="AM13" s="656"/>
      <c r="AN13" s="656"/>
      <c r="AO13" s="656"/>
      <c r="AP13" s="656"/>
      <c r="AQ13" s="657"/>
      <c r="AR13" s="915">
        <v>548</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t="s">
        <v>752</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385</v>
      </c>
      <c r="AL18" s="874"/>
      <c r="AM18" s="874"/>
      <c r="AN18" s="874"/>
      <c r="AO18" s="874"/>
      <c r="AP18" s="874"/>
      <c r="AQ18" s="875"/>
      <c r="AR18" s="873">
        <f>SUM(AR13:AX17)</f>
        <v>548</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365</v>
      </c>
      <c r="Q23" s="916"/>
      <c r="R23" s="916"/>
      <c r="S23" s="916"/>
      <c r="T23" s="916"/>
      <c r="U23" s="916"/>
      <c r="V23" s="930"/>
      <c r="W23" s="915">
        <v>529</v>
      </c>
      <c r="X23" s="916"/>
      <c r="Y23" s="916"/>
      <c r="Z23" s="916"/>
      <c r="AA23" s="916"/>
      <c r="AB23" s="916"/>
      <c r="AC23" s="930"/>
      <c r="AD23" s="978" t="s">
        <v>753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731</v>
      </c>
      <c r="H24" s="932"/>
      <c r="I24" s="932"/>
      <c r="J24" s="932"/>
      <c r="K24" s="932"/>
      <c r="L24" s="932"/>
      <c r="M24" s="932"/>
      <c r="N24" s="932"/>
      <c r="O24" s="933"/>
      <c r="P24" s="655">
        <v>10</v>
      </c>
      <c r="Q24" s="656"/>
      <c r="R24" s="656"/>
      <c r="S24" s="656"/>
      <c r="T24" s="656"/>
      <c r="U24" s="656"/>
      <c r="V24" s="657"/>
      <c r="W24" s="655">
        <v>10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732</v>
      </c>
      <c r="H25" s="932"/>
      <c r="I25" s="932"/>
      <c r="J25" s="932"/>
      <c r="K25" s="932"/>
      <c r="L25" s="932"/>
      <c r="M25" s="932"/>
      <c r="N25" s="932"/>
      <c r="O25" s="933"/>
      <c r="P25" s="655">
        <v>5</v>
      </c>
      <c r="Q25" s="656"/>
      <c r="R25" s="656"/>
      <c r="S25" s="656"/>
      <c r="T25" s="656"/>
      <c r="U25" s="656"/>
      <c r="V25" s="657"/>
      <c r="W25" s="655">
        <v>5</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733</v>
      </c>
      <c r="H26" s="932"/>
      <c r="I26" s="932"/>
      <c r="J26" s="932"/>
      <c r="K26" s="932"/>
      <c r="L26" s="932"/>
      <c r="M26" s="932"/>
      <c r="N26" s="932"/>
      <c r="O26" s="933"/>
      <c r="P26" s="655">
        <v>5</v>
      </c>
      <c r="Q26" s="656"/>
      <c r="R26" s="656"/>
      <c r="S26" s="656"/>
      <c r="T26" s="656"/>
      <c r="U26" s="656"/>
      <c r="V26" s="657"/>
      <c r="W26" s="655">
        <v>5</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-1</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385</v>
      </c>
      <c r="Q29" s="656"/>
      <c r="R29" s="656"/>
      <c r="S29" s="656"/>
      <c r="T29" s="656"/>
      <c r="U29" s="656"/>
      <c r="V29" s="657"/>
      <c r="W29" s="947">
        <f>AR13</f>
        <v>548</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744</v>
      </c>
      <c r="H32" s="564"/>
      <c r="I32" s="564"/>
      <c r="J32" s="564"/>
      <c r="K32" s="564"/>
      <c r="L32" s="564"/>
      <c r="M32" s="564"/>
      <c r="N32" s="564"/>
      <c r="O32" s="565"/>
      <c r="P32" s="108" t="s">
        <v>745</v>
      </c>
      <c r="Q32" s="108"/>
      <c r="R32" s="108"/>
      <c r="S32" s="108"/>
      <c r="T32" s="108"/>
      <c r="U32" s="108"/>
      <c r="V32" s="108"/>
      <c r="W32" s="108"/>
      <c r="X32" s="109"/>
      <c r="Y32" s="470" t="s">
        <v>12</v>
      </c>
      <c r="Z32" s="530"/>
      <c r="AA32" s="531"/>
      <c r="AB32" s="460" t="s">
        <v>748</v>
      </c>
      <c r="AC32" s="460"/>
      <c r="AD32" s="460"/>
      <c r="AE32" s="218" t="s">
        <v>717</v>
      </c>
      <c r="AF32" s="219"/>
      <c r="AG32" s="219"/>
      <c r="AH32" s="219"/>
      <c r="AI32" s="218" t="s">
        <v>717</v>
      </c>
      <c r="AJ32" s="219"/>
      <c r="AK32" s="219"/>
      <c r="AL32" s="219"/>
      <c r="AM32" s="218" t="s">
        <v>717</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460" t="s">
        <v>748</v>
      </c>
      <c r="AC33" s="460"/>
      <c r="AD33" s="460"/>
      <c r="AE33" s="218" t="s">
        <v>717</v>
      </c>
      <c r="AF33" s="219"/>
      <c r="AG33" s="219"/>
      <c r="AH33" s="219"/>
      <c r="AI33" s="218" t="s">
        <v>717</v>
      </c>
      <c r="AJ33" s="219"/>
      <c r="AK33" s="219"/>
      <c r="AL33" s="219"/>
      <c r="AM33" s="218" t="s">
        <v>717</v>
      </c>
      <c r="AN33" s="219"/>
      <c r="AO33" s="219"/>
      <c r="AP33" s="219"/>
      <c r="AQ33" s="336" t="s">
        <v>717</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717</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717</v>
      </c>
      <c r="AF101" s="282"/>
      <c r="AG101" s="282"/>
      <c r="AH101" s="282"/>
      <c r="AI101" s="282" t="s">
        <v>717</v>
      </c>
      <c r="AJ101" s="282"/>
      <c r="AK101" s="282"/>
      <c r="AL101" s="282"/>
      <c r="AM101" s="282" t="s">
        <v>717</v>
      </c>
      <c r="AN101" s="282"/>
      <c r="AO101" s="282"/>
      <c r="AP101" s="282"/>
      <c r="AQ101" s="282" t="s">
        <v>734</v>
      </c>
      <c r="AR101" s="282"/>
      <c r="AS101" s="282"/>
      <c r="AT101" s="282"/>
      <c r="AU101" s="218" t="s">
        <v>752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522" t="s">
        <v>721</v>
      </c>
      <c r="AC102" s="522"/>
      <c r="AD102" s="522"/>
      <c r="AE102" s="282" t="s">
        <v>717</v>
      </c>
      <c r="AF102" s="282"/>
      <c r="AG102" s="282"/>
      <c r="AH102" s="282"/>
      <c r="AI102" s="282" t="s">
        <v>717</v>
      </c>
      <c r="AJ102" s="282"/>
      <c r="AK102" s="282"/>
      <c r="AL102" s="282"/>
      <c r="AM102" s="282" t="s">
        <v>717</v>
      </c>
      <c r="AN102" s="282"/>
      <c r="AO102" s="282"/>
      <c r="AP102" s="282"/>
      <c r="AQ102" s="282">
        <v>10</v>
      </c>
      <c r="AR102" s="282"/>
      <c r="AS102" s="282"/>
      <c r="AT102" s="282"/>
      <c r="AU102" s="225">
        <v>10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749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t="s">
        <v>717</v>
      </c>
      <c r="AF116" s="282"/>
      <c r="AG116" s="282"/>
      <c r="AH116" s="282"/>
      <c r="AI116" s="282" t="s">
        <v>717</v>
      </c>
      <c r="AJ116" s="282"/>
      <c r="AK116" s="282"/>
      <c r="AL116" s="282"/>
      <c r="AM116" s="282" t="s">
        <v>717</v>
      </c>
      <c r="AN116" s="282"/>
      <c r="AO116" s="282"/>
      <c r="AP116" s="282"/>
      <c r="AQ116" s="218">
        <v>38500000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717</v>
      </c>
      <c r="AF117" s="550"/>
      <c r="AG117" s="550"/>
      <c r="AH117" s="550"/>
      <c r="AI117" s="550" t="s">
        <v>717</v>
      </c>
      <c r="AJ117" s="550"/>
      <c r="AK117" s="550"/>
      <c r="AL117" s="550"/>
      <c r="AM117" s="550" t="s">
        <v>717</v>
      </c>
      <c r="AN117" s="550"/>
      <c r="AO117" s="550"/>
      <c r="AP117" s="550"/>
      <c r="AQ117" s="550"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v>3.5</v>
      </c>
      <c r="AF135" s="208"/>
      <c r="AG135" s="208"/>
      <c r="AH135" s="208"/>
      <c r="AI135" s="207">
        <v>3.5</v>
      </c>
      <c r="AJ135" s="208"/>
      <c r="AK135" s="208"/>
      <c r="AL135" s="208"/>
      <c r="AM135" s="207">
        <v>3.5</v>
      </c>
      <c r="AN135" s="208"/>
      <c r="AO135" s="208"/>
      <c r="AP135" s="208"/>
      <c r="AQ135" s="207">
        <v>3.5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728</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728</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728</v>
      </c>
      <c r="AE704" s="781"/>
      <c r="AF704" s="781"/>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734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734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734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734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734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734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740</v>
      </c>
      <c r="AE713" s="323"/>
      <c r="AF713" s="661"/>
      <c r="AG713" s="104" t="s">
        <v>734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734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734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734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734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750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751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415</v>
      </c>
      <c r="J747" s="954"/>
      <c r="K747" s="100" t="str">
        <f>IF(I747="","","-")</f>
        <v>-</v>
      </c>
      <c r="L747" s="955">
        <v>79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t="s">
        <v>742</v>
      </c>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4.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0.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3"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4.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734</v>
      </c>
      <c r="D845" s="343"/>
      <c r="E845" s="343"/>
      <c r="F845" s="343"/>
      <c r="G845" s="343"/>
      <c r="H845" s="343"/>
      <c r="I845" s="343"/>
      <c r="J845" s="344" t="s">
        <v>734</v>
      </c>
      <c r="K845" s="345"/>
      <c r="L845" s="345"/>
      <c r="M845" s="345"/>
      <c r="N845" s="345"/>
      <c r="O845" s="345"/>
      <c r="P845" s="359" t="s">
        <v>734</v>
      </c>
      <c r="Q845" s="346"/>
      <c r="R845" s="346"/>
      <c r="S845" s="346"/>
      <c r="T845" s="346"/>
      <c r="U845" s="346"/>
      <c r="V845" s="346"/>
      <c r="W845" s="346"/>
      <c r="X845" s="346"/>
      <c r="Y845" s="347" t="s">
        <v>734</v>
      </c>
      <c r="Z845" s="348"/>
      <c r="AA845" s="348"/>
      <c r="AB845" s="349"/>
      <c r="AC845" s="350"/>
      <c r="AD845" s="351"/>
      <c r="AE845" s="351"/>
      <c r="AF845" s="351"/>
      <c r="AG845" s="351"/>
      <c r="AH845" s="366" t="s">
        <v>734</v>
      </c>
      <c r="AI845" s="367"/>
      <c r="AJ845" s="367"/>
      <c r="AK845" s="367"/>
      <c r="AL845" s="354" t="s">
        <v>734</v>
      </c>
      <c r="AM845" s="355"/>
      <c r="AN845" s="355"/>
      <c r="AO845" s="356"/>
      <c r="AP845" s="357" t="s">
        <v>734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734</v>
      </c>
      <c r="D878" s="343"/>
      <c r="E878" s="343"/>
      <c r="F878" s="343"/>
      <c r="G878" s="343"/>
      <c r="H878" s="343"/>
      <c r="I878" s="343"/>
      <c r="J878" s="344" t="s">
        <v>734</v>
      </c>
      <c r="K878" s="345"/>
      <c r="L878" s="345"/>
      <c r="M878" s="345"/>
      <c r="N878" s="345"/>
      <c r="O878" s="345"/>
      <c r="P878" s="359" t="s">
        <v>734</v>
      </c>
      <c r="Q878" s="346"/>
      <c r="R878" s="346"/>
      <c r="S878" s="346"/>
      <c r="T878" s="346"/>
      <c r="U878" s="346"/>
      <c r="V878" s="346"/>
      <c r="W878" s="346"/>
      <c r="X878" s="346"/>
      <c r="Y878" s="347" t="s">
        <v>734</v>
      </c>
      <c r="Z878" s="348"/>
      <c r="AA878" s="348"/>
      <c r="AB878" s="349"/>
      <c r="AC878" s="350"/>
      <c r="AD878" s="351"/>
      <c r="AE878" s="351"/>
      <c r="AF878" s="351"/>
      <c r="AG878" s="351"/>
      <c r="AH878" s="366" t="s">
        <v>734</v>
      </c>
      <c r="AI878" s="367"/>
      <c r="AJ878" s="367"/>
      <c r="AK878" s="367"/>
      <c r="AL878" s="354" t="s">
        <v>734</v>
      </c>
      <c r="AM878" s="355"/>
      <c r="AN878" s="355"/>
      <c r="AO878" s="356"/>
      <c r="AP878" s="357" t="s">
        <v>734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734</v>
      </c>
      <c r="F1110" s="369"/>
      <c r="G1110" s="369"/>
      <c r="H1110" s="369"/>
      <c r="I1110" s="369"/>
      <c r="J1110" s="344" t="s">
        <v>734</v>
      </c>
      <c r="K1110" s="345"/>
      <c r="L1110" s="345"/>
      <c r="M1110" s="345"/>
      <c r="N1110" s="345"/>
      <c r="O1110" s="345"/>
      <c r="P1110" s="359" t="s">
        <v>734</v>
      </c>
      <c r="Q1110" s="346"/>
      <c r="R1110" s="346"/>
      <c r="S1110" s="346"/>
      <c r="T1110" s="346"/>
      <c r="U1110" s="346"/>
      <c r="V1110" s="346"/>
      <c r="W1110" s="346"/>
      <c r="X1110" s="346"/>
      <c r="Y1110" s="347" t="s">
        <v>734</v>
      </c>
      <c r="Z1110" s="348"/>
      <c r="AA1110" s="348"/>
      <c r="AB1110" s="349"/>
      <c r="AC1110" s="350"/>
      <c r="AD1110" s="351"/>
      <c r="AE1110" s="351"/>
      <c r="AF1110" s="351"/>
      <c r="AG1110" s="351"/>
      <c r="AH1110" s="352" t="s">
        <v>734</v>
      </c>
      <c r="AI1110" s="353"/>
      <c r="AJ1110" s="353"/>
      <c r="AK1110" s="353"/>
      <c r="AL1110" s="354" t="s">
        <v>734</v>
      </c>
      <c r="AM1110" s="355"/>
      <c r="AN1110" s="355"/>
      <c r="AO1110" s="356"/>
      <c r="AP1110" s="357" t="s">
        <v>734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90">
    <cfRule type="expression" dxfId="2773" priority="13875">
      <formula>IF(RIGHT(TEXT(Y790,"0.#"),1)=".",FALSE,TRUE)</formula>
    </cfRule>
    <cfRule type="expression" dxfId="2772" priority="13876">
      <formula>IF(RIGHT(TEXT(Y790,"0.#"),1)=".",TRUE,FALSE)</formula>
    </cfRule>
  </conditionalFormatting>
  <conditionalFormatting sqref="Y799">
    <cfRule type="expression" dxfId="2771" priority="13871">
      <formula>IF(RIGHT(TEXT(Y799,"0.#"),1)=".",FALSE,TRUE)</formula>
    </cfRule>
    <cfRule type="expression" dxfId="2770" priority="13872">
      <formula>IF(RIGHT(TEXT(Y799,"0.#"),1)=".",TRUE,FALSE)</formula>
    </cfRule>
  </conditionalFormatting>
  <conditionalFormatting sqref="Y830:Y837 Y828 Y817:Y824 Y815 Y804:Y811 Y802">
    <cfRule type="expression" dxfId="2769" priority="13653">
      <formula>IF(RIGHT(TEXT(Y802,"0.#"),1)=".",FALSE,TRUE)</formula>
    </cfRule>
    <cfRule type="expression" dxfId="2768" priority="13654">
      <formula>IF(RIGHT(TEXT(Y802,"0.#"),1)=".",TRUE,FALSE)</formula>
    </cfRule>
  </conditionalFormatting>
  <conditionalFormatting sqref="P13:AX13 AR15:AX15 P15:AQ17">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AQ101">
    <cfRule type="expression" dxfId="2763" priority="13691">
      <formula>IF(RIGHT(TEXT(AE101,"0.#"),1)=".",FALSE,TRUE)</formula>
    </cfRule>
    <cfRule type="expression" dxfId="2762" priority="13692">
      <formula>IF(RIGHT(TEXT(AE101,"0.#"),1)=".",TRUE,FALSE)</formula>
    </cfRule>
  </conditionalFormatting>
  <conditionalFormatting sqref="Y791:Y798 Y789">
    <cfRule type="expression" dxfId="2761" priority="13677">
      <formula>IF(RIGHT(TEXT(Y789,"0.#"),1)=".",FALSE,TRUE)</formula>
    </cfRule>
    <cfRule type="expression" dxfId="2760" priority="13678">
      <formula>IF(RIGHT(TEXT(Y789,"0.#"),1)=".",TRUE,FALSE)</formula>
    </cfRule>
  </conditionalFormatting>
  <conditionalFormatting sqref="AU790">
    <cfRule type="expression" dxfId="2759" priority="13675">
      <formula>IF(RIGHT(TEXT(AU790,"0.#"),1)=".",FALSE,TRUE)</formula>
    </cfRule>
    <cfRule type="expression" dxfId="2758" priority="13676">
      <formula>IF(RIGHT(TEXT(AU790,"0.#"),1)=".",TRUE,FALSE)</formula>
    </cfRule>
  </conditionalFormatting>
  <conditionalFormatting sqref="AU799">
    <cfRule type="expression" dxfId="2757" priority="13673">
      <formula>IF(RIGHT(TEXT(AU799,"0.#"),1)=".",FALSE,TRUE)</formula>
    </cfRule>
    <cfRule type="expression" dxfId="2756" priority="13674">
      <formula>IF(RIGHT(TEXT(AU799,"0.#"),1)=".",TRUE,FALSE)</formula>
    </cfRule>
  </conditionalFormatting>
  <conditionalFormatting sqref="AU791:AU798 AU789">
    <cfRule type="expression" dxfId="2755" priority="13671">
      <formula>IF(RIGHT(TEXT(AU789,"0.#"),1)=".",FALSE,TRUE)</formula>
    </cfRule>
    <cfRule type="expression" dxfId="2754" priority="13672">
      <formula>IF(RIGHT(TEXT(AU789,"0.#"),1)=".",TRUE,FALSE)</formula>
    </cfRule>
  </conditionalFormatting>
  <conditionalFormatting sqref="Y829 Y816 Y803">
    <cfRule type="expression" dxfId="2753" priority="13657">
      <formula>IF(RIGHT(TEXT(Y803,"0.#"),1)=".",FALSE,TRUE)</formula>
    </cfRule>
    <cfRule type="expression" dxfId="2752" priority="13658">
      <formula>IF(RIGHT(TEXT(Y803,"0.#"),1)=".",TRUE,FALSE)</formula>
    </cfRule>
  </conditionalFormatting>
  <conditionalFormatting sqref="Y838 Y825 Y812">
    <cfRule type="expression" dxfId="2751" priority="13655">
      <formula>IF(RIGHT(TEXT(Y812,"0.#"),1)=".",FALSE,TRUE)</formula>
    </cfRule>
    <cfRule type="expression" dxfId="2750" priority="13656">
      <formula>IF(RIGHT(TEXT(Y812,"0.#"),1)=".",TRUE,FALSE)</formula>
    </cfRule>
  </conditionalFormatting>
  <conditionalFormatting sqref="AU829 AU816 AU803">
    <cfRule type="expression" dxfId="2749" priority="13651">
      <formula>IF(RIGHT(TEXT(AU803,"0.#"),1)=".",FALSE,TRUE)</formula>
    </cfRule>
    <cfRule type="expression" dxfId="2748" priority="13652">
      <formula>IF(RIGHT(TEXT(AU803,"0.#"),1)=".",TRUE,FALSE)</formula>
    </cfRule>
  </conditionalFormatting>
  <conditionalFormatting sqref="AU838 AU825 AU812">
    <cfRule type="expression" dxfId="2747" priority="13649">
      <formula>IF(RIGHT(TEXT(AU812,"0.#"),1)=".",FALSE,TRUE)</formula>
    </cfRule>
    <cfRule type="expression" dxfId="2746" priority="13650">
      <formula>IF(RIGHT(TEXT(AU812,"0.#"),1)=".",TRUE,FALSE)</formula>
    </cfRule>
  </conditionalFormatting>
  <conditionalFormatting sqref="AU830:AU837 AU828 AU817:AU824 AU815 AU804:AU811 AU802">
    <cfRule type="expression" dxfId="2745" priority="13647">
      <formula>IF(RIGHT(TEXT(AU802,"0.#"),1)=".",FALSE,TRUE)</formula>
    </cfRule>
    <cfRule type="expression" dxfId="2744" priority="13648">
      <formula>IF(RIGHT(TEXT(AU802,"0.#"),1)=".",TRUE,FALSE)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AM34">
    <cfRule type="expression" dxfId="2733" priority="13457">
      <formula>IF(RIGHT(TEXT(AI34,"0.#"),1)=".",FALSE,TRUE)</formula>
    </cfRule>
    <cfRule type="expression" dxfId="2732" priority="13458">
      <formula>IF(RIGHT(TEXT(AI34,"0.#"),1)=".",TRUE,FALSE)</formula>
    </cfRule>
  </conditionalFormatting>
  <conditionalFormatting sqref="AI33 AM33">
    <cfRule type="expression" dxfId="2731" priority="13455">
      <formula>IF(RIGHT(TEXT(AI33,"0.#"),1)=".",FALSE,TRUE)</formula>
    </cfRule>
    <cfRule type="expression" dxfId="2730" priority="13456">
      <formula>IF(RIGHT(TEXT(AI33,"0.#"),1)=".",TRUE,FALSE)</formula>
    </cfRule>
  </conditionalFormatting>
  <conditionalFormatting sqref="AI32 AM32">
    <cfRule type="expression" dxfId="2729" priority="13453">
      <formula>IF(RIGHT(TEXT(AI32,"0.#"),1)=".",FALSE,TRUE)</formula>
    </cfRule>
    <cfRule type="expression" dxfId="2728" priority="13454">
      <formula>IF(RIGHT(TEXT(AI32,"0.#"),1)=".",TRUE,FALSE)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AM101">
    <cfRule type="expression" dxfId="2639" priority="13223">
      <formula>IF(RIGHT(TEXT(AI101,"0.#"),1)=".",FALSE,TRUE)</formula>
    </cfRule>
    <cfRule type="expression" dxfId="2638" priority="13224">
      <formula>IF(RIGHT(TEXT(AI101,"0.#"),1)=".",TRUE,FALSE)</formula>
    </cfRule>
  </conditionalFormatting>
  <conditionalFormatting sqref="AE102">
    <cfRule type="expression" dxfId="2637" priority="13219">
      <formula>IF(RIGHT(TEXT(AE102,"0.#"),1)=".",FALSE,TRUE)</formula>
    </cfRule>
    <cfRule type="expression" dxfId="2636" priority="13220">
      <formula>IF(RIGHT(TEXT(AE102,"0.#"),1)=".",TRUE,FALSE)</formula>
    </cfRule>
  </conditionalFormatting>
  <conditionalFormatting sqref="AI102 AM102">
    <cfRule type="expression" dxfId="2635" priority="13217">
      <formula>IF(RIGHT(TEXT(AI102,"0.#"),1)=".",FALSE,TRUE)</formula>
    </cfRule>
    <cfRule type="expression" dxfId="2634" priority="13218">
      <formula>IF(RIGHT(TEXT(AI102,"0.#"),1)=".",TRUE,FALSE)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728</v>
      </c>
      <c r="C2" s="13" t="str">
        <f>IF(B2="","",A2)</f>
        <v>医療分野の研究開発関連</v>
      </c>
      <c r="D2" s="13" t="str">
        <f>IF(C2="","",IF(D1&lt;&gt;"",CONCATENATE(D1,"、",C2),C2))</f>
        <v>医療分野の研究開発関連</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t="s">
        <v>728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2021-03-08T07:58:12Z</cp:lastPrinted>
  <dcterms:created xsi:type="dcterms:W3CDTF">2012-03-13T00:50:25Z</dcterms:created>
  <dcterms:modified xsi:type="dcterms:W3CDTF">2021-08-19T09:52:04Z</dcterms:modified>
</cp:coreProperties>
</file>