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5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<sst xmlns="http://schemas.openxmlformats.org/spreadsheetml/2006/main" count="2379" uniqueCount="672">
  <si>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</si>
  <si>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</si>
  <si>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</si>
  <si>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</si>
  <si>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</si>
  <si>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</si>
  <si>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</si>
  <si>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</si>
  <si>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</si>
  <si>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</si>
  <si>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</si>
  <si>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</si>
  <si>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</si>
  <si>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</si>
  <si>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</si>
  <si>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</si>
  <si>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</si>
  <si>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</si>
  <si>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</si>
  <si>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</si>
  <si>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</si>
  <si>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</si>
  <si>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</si>
  <si>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</si>
  <si>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</si>
  <si>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</si>
  <si>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</si>
  <si>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</si>
  <si>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</si>
  <si>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</si>
  <si>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</si>
  <si>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</si>
  <si>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</si>
  <si>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</si>
  <si>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</si>
  <si>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</si>
  <si>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</si>
  <si>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</si>
  <si>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</si>
  <si>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</si>
  <si>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</si>
  <si>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</si>
  <si>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</si>
  <si>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</si>
  <si>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</si>
  <si>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</si>
  <si>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</si>
  <si>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</si>
  <si>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</si>
  <si>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</si>
  <si>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</si>
  <si>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</si>
  <si>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</si>
  <si>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</si>
  <si>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</si>
  <si>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</si>
  <si>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</si>
  <si>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</si>
  <si>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</si>
  <si>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</si>
  <si>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</si>
  <si>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</si>
  <si>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</si>
  <si>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</si>
  <si>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</si>
  <si>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</si>
  <si>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</si>
  <si>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</si>
  <si>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</si>
  <si>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</si>
  <si>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</si>
  <si>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</si>
  <si>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</si>
  <si>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</si>
  <si>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</si>
  <si>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</si>
  <si>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</si>
  <si>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</si>
  <si>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</si>
  <si>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</si>
  <si>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</si>
  <si>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</si>
  <si>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</si>
  <si>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</si>
  <si>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</si>
  <si>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</si>
  <si>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</si>
  <si>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</si>
  <si>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</si>
  <si>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</si>
  <si>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</si>
  <si>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</si>
  <si>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</si>
  <si>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</si>
  <si>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</si>
  <si>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</si>
  <si>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</si>
  <si>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</si>
  <si>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</si>
  <si>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</si>
  <si>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</si>
  <si>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</si>
  <si>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</si>
  <si>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</si>
  <si>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</si>
  <si>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</si>
  <si>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</si>
  <si>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</si>
  <si>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</si>
  <si>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</si>
  <si>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</si>
  <si>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</si>
  <si>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</si>
  <si>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</si>
  <si>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</si>
  <si>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</si>
  <si>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</si>
  <si>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</si>
  <si>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</si>
  <si>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</si>
  <si>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</si>
  <si>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</si>
  <si>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</si>
  <si>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</si>
  <si>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</si>
  <si>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</si>
  <si>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</si>
  <si>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</si>
  <si>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</si>
  <si>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</si>
  <si>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</si>
  <si>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</si>
  <si>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</si>
  <si>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</si>
  <si>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</si>
  <si>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</si>
  <si>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</si>
  <si>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</si>
  <si>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</si>
  <si>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</si>
  <si>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</si>
  <si>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</si>
  <si>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</si>
  <si>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</si>
  <si>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</si>
  <si>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</si>
  <si>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</si>
  <si>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</si>
  <si>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</si>
  <si>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</si>
  <si>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</si>
  <si>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</si>
  <si>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</si>
  <si>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</si>
  <si>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</si>
  <si>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</si>
  <si>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</si>
  <si>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</si>
  <si>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</si>
  <si>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</si>
  <si>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</si>
  <si>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</si>
  <si>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</si>
  <si>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</si>
  <si>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</si>
  <si>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</si>
  <si>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</si>
  <si>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</si>
  <si>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</si>
  <si>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</si>
  <si>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</si>
  <si>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</si>
  <si>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</si>
  <si>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</si>
  <si>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</si>
  <si>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</si>
  <si>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</si>
  <si>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</si>
  <si>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</si>
  <si>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</si>
  <si>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</si>
  <si>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</si>
  <si>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</si>
  <si>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</si>
  <si>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</si>
  <si>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</si>
  <si>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</si>
  <si>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</si>
  <si>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</si>
  <si>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</si>
  <si>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</si>
  <si>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</si>
  <si>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</si>
  <si>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</si>
  <si>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</si>
  <si>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</si>
  <si>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</si>
  <si>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</si>
  <si>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</si>
  <si>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</si>
  <si>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</si>
  <si>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</si>
  <si>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</si>
  <si>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</si>
  <si>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</si>
  <si>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</si>
  <si>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</si>
  <si>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</si>
  <si>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</si>
  <si>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</si>
  <si>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</si>
  <si>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</si>
  <si>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</si>
  <si>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</si>
  <si>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</si>
  <si>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</si>
  <si>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</si>
  <si>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</si>
  <si>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</si>
  <si>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</si>
  <si>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</si>
  <si>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</si>
  <si>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</si>
  <si>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</si>
  <si>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</si>
  <si>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</si>
  <si>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</si>
  <si>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</si>
  <si>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</si>
  <si>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</si>
  <si>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</si>
  <si>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</si>
  <si>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</si>
  <si>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</si>
  <si>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</si>
  <si>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</si>
  <si>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</si>
  <si>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</si>
  <si>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</si>
  <si>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</si>
  <si>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</si>
  <si>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</si>
  <si>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</si>
  <si>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</si>
  <si>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</si>
  <si>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</si>
  <si>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</si>
  <si>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</si>
  <si>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</si>
  <si>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</si>
  <si>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</si>
  <si>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</si>
  <si>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</si>
  <si>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</si>
  <si>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</si>
  <si>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</si>
  <si>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</si>
  <si>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</si>
  <si>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</si>
  <si>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</si>
  <si>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</si>
  <si>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</si>
  <si>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</si>
  <si>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</si>
  <si>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</si>
  <si>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</si>
  <si>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</si>
  <si>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</si>
  <si>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</si>
  <si>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</si>
  <si>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</si>
  <si>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</si>
  <si>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</si>
  <si>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</si>
  <si>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</si>
  <si>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</si>
  <si>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</si>
  <si>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</si>
  <si>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</si>
  <si>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</si>
  <si>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</si>
  <si>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</si>
  <si>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</si>
  <si>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</si>
  <si>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</si>
  <si>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</si>
  <si>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</si>
  <si>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</si>
  <si>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</si>
  <si>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</si>
  <si>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</si>
  <si>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</si>
  <si>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</si>
  <si>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</si>
  <si>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</si>
  <si>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</si>
  <si>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</si>
  <si>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</si>
  <si>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</si>
  <si>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</si>
  <si>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</si>
  <si>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</si>
  <si>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</si>
  <si>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</si>
  <si>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</si>
  <si>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</si>
  <si>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</si>
  <si>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</si>
  <si>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</si>
  <si>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</si>
  <si>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</si>
  <si>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</si>
  <si>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</si>
  <si>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</si>
  <si>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</si>
  <si>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</si>
  <si>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</si>
  <si>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</si>
  <si>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</si>
  <si>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</si>
  <si>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</si>
  <si>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</si>
  <si>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</si>
  <si>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</si>
  <si>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</si>
  <si>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</si>
  <si>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</si>
  <si>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</si>
  <si>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</si>
  <si>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</si>
  <si>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</si>
  <si>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</si>
  <si>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</si>
  <si>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</si>
  <si>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</si>
  <si>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</si>
  <si>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</si>
  <si>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</si>
  <si>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</si>
  <si>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</si>
  <si>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</si>
  <si>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</si>
  <si>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</si>
  <si>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</si>
  <si>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</si>
  <si>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</si>
  <si>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</si>
  <si>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</si>
  <si>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</si>
  <si>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</si>
  <si>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</si>
  <si>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</si>
  <si>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</si>
  <si>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</si>
  <si>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</si>
  <si>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</si>
  <si>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</si>
  <si>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</si>
  <si>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</si>
  <si>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</si>
  <si>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</si>
  <si>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</si>
  <si>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</si>
  <si>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</si>
  <si>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</si>
  <si>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</si>
  <si>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</si>
  <si>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</si>
  <si>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</si>
  <si>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</si>
  <si>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</si>
  <si>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</si>
  <si>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</si>
  <si>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</si>
  <si>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</si>
  <si>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</si>
  <si>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</si>
  <si>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</si>
  <si>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</si>
  <si>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</si>
  <si>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</si>
  <si>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</si>
  <si>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</si>
  <si>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</si>
  <si>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</si>
  <si>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</si>
  <si>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</si>
  <si>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</si>
  <si>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</si>
  <si>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</si>
  <si>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</si>
  <si>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</si>
  <si>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</si>
  <si>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</si>
  <si>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</si>
  <si>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</si>
  <si>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</si>
  <si>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</si>
  <si>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</si>
  <si>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</si>
  <si>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</si>
  <si>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</si>
  <si>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</si>
  <si>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</si>
  <si>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</si>
  <si>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</si>
  <si>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</si>
  <si>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</si>
  <si>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</si>
  <si>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</si>
  <si>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</si>
  <si>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</si>
  <si>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</si>
  <si>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</si>
  <si>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</si>
  <si>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</si>
  <si>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</si>
  <si>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</si>
  <si>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</si>
  <si>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</si>
  <si>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</si>
  <si>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</si>
  <si>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</si>
  <si>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</si>
  <si>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</si>
  <si>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</si>
  <si>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</si>
  <si>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</si>
  <si>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</si>
  <si>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</si>
  <si>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</si>
  <si>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</si>
  <si>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</si>
  <si>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</si>
  <si>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</si>
  <si>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</si>
  <si>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</si>
  <si>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</si>
  <si>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</si>
  <si>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</si>
  <si>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</si>
  <si>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</si>
  <si>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</si>
  <si>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</si>
  <si>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</si>
  <si>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</si>
  <si>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</si>
  <si>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</si>
  <si>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</si>
  <si>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</si>
  <si>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</si>
  <si>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</si>
  <si>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</si>
  <si>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</si>
  <si>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</si>
  <si>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</si>
  <si>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</si>
  <si>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</si>
  <si>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</si>
  <si>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</si>
  <si>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</si>
  <si>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</si>
  <si>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</si>
  <si>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</si>
  <si>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</si>
  <si>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</si>
  <si>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</si>
  <si>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</si>
  <si>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</si>
  <si>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</si>
  <si>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</si>
  <si>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</si>
  <si>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</si>
  <si>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</si>
  <si>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</si>
  <si>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</si>
  <si>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</si>
  <si>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</si>
  <si>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</si>
  <si>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</si>
  <si>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</si>
  <si>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</si>
  <si>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</si>
  <si>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</si>
  <si>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</si>
  <si>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</si>
  <si>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</si>
  <si>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</si>
  <si>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</si>
  <si>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</si>
  <si>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</si>
  <si>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</si>
  <si>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</si>
  <si>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</si>
  <si>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</si>
  <si>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</si>
  <si>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</si>
  <si>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</si>
  <si>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</si>
  <si>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</si>
  <si>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</si>
  <si>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</si>
  <si>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</si>
  <si>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</si>
  <si>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</si>
  <si>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</si>
  <si>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</si>
  <si>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</si>
  <si>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</si>
  <si>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</si>
  <si>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</si>
  <si>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</si>
  <si>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</si>
  <si>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</si>
  <si>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</si>
  <si>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</si>
  <si>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</si>
  <si>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</si>
  <si>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</si>
  <si>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</si>
  <si>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</si>
  <si>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</si>
  <si>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</si>
  <si>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</si>
  <si>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</si>
  <si>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</si>
  <si>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</si>
  <si>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</si>
  <si>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</si>
  <si>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</si>
  <si>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</si>
  <si>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</si>
  <si>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</si>
  <si>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</si>
  <si>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</si>
  <si>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</si>
  <si>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</si>
  <si>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</si>
  <si>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</si>
  <si>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</si>
  <si>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</si>
  <si>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</si>
  <si>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</si>
  <si>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</si>
  <si>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</si>
  <si>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</si>
  <si>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</si>
  <si>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</si>
  <si>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</si>
  <si>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</si>
  <si>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</si>
  <si>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</si>
  <si>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</si>
  <si>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</si>
  <si>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</si>
  <si>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</si>
  <si>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</si>
  <si>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</si>
  <si>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</si>
  <si>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</si>
  <si>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</si>
  <si>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</si>
  <si>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</si>
  <si>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</si>
  <si>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</si>
  <si>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</si>
  <si>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</si>
  <si>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</si>
  <si>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</si>
  <si>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</si>
  <si>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</si>
  <si>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</si>
  <si>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</si>
  <si>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</si>
  <si>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</si>
  <si>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</si>
  <si>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</si>
  <si>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</si>
  <si>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</si>
  <si>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</si>
  <si>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</si>
  <si>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</si>
  <si>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</si>
  <si>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</si>
  <si>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</si>
  <si>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</si>
  <si>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</si>
  <si>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</si>
  <si>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</si>
  <si>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</si>
  <si>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</si>
  <si>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</si>
  <si>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</si>
  <si>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</si>
  <si>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</si>
  <si>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</si>
  <si>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</si>
  <si>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</si>
  <si>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</si>
  <si>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</si>
  <si>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</si>
  <si>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</si>
  <si>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</si>
  <si>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</si>
  <si>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</si>
  <si>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</si>
  <si>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</si>
  <si>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</si>
  <si>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</si>
  <si>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</si>
  <si>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</si>
  <si>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</si>
  <si>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</si>
  <si>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</si>
  <si>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</si>
  <si>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</si>
  <si>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</si>
  <si>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</si>
  <si>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</si>
  <si>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</si>
  <si>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</si>
  <si>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</si>
  <si>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</si>
  <si>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</si>
  <si>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</si>
  <si>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</si>
  <si>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</si>
  <si>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</si>
  <si>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</si>
  <si>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</si>
  <si>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</si>
  <si>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</si>
  <si>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老健局</t>
    <rPh sb="0" eb="3">
      <t>ロウケンキョク</t>
    </rPh>
    <phoneticPr fontId="5"/>
  </si>
  <si>
    <t>老人保健課</t>
    <rPh sb="0" eb="2">
      <t>ロウジン</t>
    </rPh>
    <rPh sb="2" eb="5">
      <t>ホケンカ</t>
    </rPh>
    <phoneticPr fontId="5"/>
  </si>
  <si>
    <t>平子　哲夫</t>
    <rPh sb="0" eb="2">
      <t>ヒラコ</t>
    </rPh>
    <rPh sb="3" eb="5">
      <t>テツオ</t>
    </rPh>
    <phoneticPr fontId="5"/>
  </si>
  <si>
    <t>○</t>
  </si>
  <si>
    <t>「地域共生社会の実現のための社会福祉法等の一部を改正する法律」（令和２年法律第５２号）</t>
    <phoneticPr fontId="5"/>
  </si>
  <si>
    <t>－</t>
    <phoneticPr fontId="5"/>
  </si>
  <si>
    <t>-</t>
    <phoneticPr fontId="5"/>
  </si>
  <si>
    <t>介護保険事業費補助金</t>
    <phoneticPr fontId="5"/>
  </si>
  <si>
    <t>箇所</t>
    <rPh sb="0" eb="2">
      <t>カショ</t>
    </rPh>
    <phoneticPr fontId="5"/>
  </si>
  <si>
    <t>百万円</t>
    <rPh sb="0" eb="2">
      <t>ヒャクマン</t>
    </rPh>
    <rPh sb="2" eb="3">
      <t>エン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</si>
  <si>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</si>
  <si>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</si>
  <si>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t>
  </si>
  <si>
    <t>無</t>
  </si>
  <si>
    <t>介護報酬改定等に伴うシステム改修経費</t>
    <phoneticPr fontId="5"/>
  </si>
  <si>
    <t>厚生労働省</t>
  </si>
  <si>
    <t>介護関連データ利活用に係る基盤整備事業費</t>
    <phoneticPr fontId="5"/>
  </si>
  <si>
    <t>医療被保番、基本チェックリスト情報、要介護認定に係る主治医意見書の情報等の収集に必要なシステムを改修するとともに、通いの場においてデータ収集を行うシステム（以下、「エントリーシステム」という。）について、市町村等との連携や継続的な運用によりデータ利活用のための基盤を整備し、これら情報の市町村等における利活用を進めることで、被保険者への必要な介入等につながるような解析を可能にする。</t>
    <phoneticPr fontId="5"/>
  </si>
  <si>
    <t>医療被保番、基本チェックリスト情報、要介護認定に係る主治医意見書の情報等を収集するために必要な、国保連等システムの改修を行う。また、国立長寿医療研究センターのエントリーシステムを改修し、継続的に運用していくことで、データ利活用のための基盤を整備する。
【補助先（補助率）：国民健康保険中央会・国立研究開発法人国立長寿医療研究センター（１０／１０）】</t>
    <phoneticPr fontId="5"/>
  </si>
  <si>
    <t>エントリーシステムの機能を拡充することにより、利用者数の増加を目指す。</t>
    <phoneticPr fontId="5"/>
  </si>
  <si>
    <t>エントリーシステムの利用者数</t>
    <phoneticPr fontId="5"/>
  </si>
  <si>
    <t>人</t>
    <rPh sb="0" eb="1">
      <t>ニン</t>
    </rPh>
    <phoneticPr fontId="5"/>
  </si>
  <si>
    <t>事業実績報告書</t>
    <rPh sb="0" eb="2">
      <t>ジギョウ</t>
    </rPh>
    <rPh sb="2" eb="4">
      <t>ジッセキ</t>
    </rPh>
    <rPh sb="4" eb="7">
      <t>ホウコクショ</t>
    </rPh>
    <phoneticPr fontId="5"/>
  </si>
  <si>
    <t>①国民健康保険中央会のシステム改修</t>
    <phoneticPr fontId="5"/>
  </si>
  <si>
    <t>-</t>
    <phoneticPr fontId="5"/>
  </si>
  <si>
    <t>①国民健康保険中央会のシステムの改修
Ｘ：「執行額（百万円）／Ｙ：「システム改修件数」　　　　　　　　　　　　　　</t>
    <rPh sb="1" eb="7">
      <t>コクミンケンコウホケン</t>
    </rPh>
    <rPh sb="7" eb="10">
      <t>チュウオウカイ</t>
    </rPh>
    <rPh sb="16" eb="18">
      <t>カイシュウ</t>
    </rPh>
    <rPh sb="22" eb="25">
      <t>シッコウガク</t>
    </rPh>
    <rPh sb="26" eb="28">
      <t>ヒャクマン</t>
    </rPh>
    <rPh sb="28" eb="29">
      <t>エン</t>
    </rPh>
    <rPh sb="38" eb="40">
      <t>カイシュウ</t>
    </rPh>
    <rPh sb="40" eb="42">
      <t>ケンスウ</t>
    </rPh>
    <phoneticPr fontId="5"/>
  </si>
  <si>
    <t>　　 Ｘ/Ｙ</t>
    <phoneticPr fontId="5"/>
  </si>
  <si>
    <t>464/1</t>
    <phoneticPr fontId="5"/>
  </si>
  <si>
    <t>200/1</t>
    <phoneticPr fontId="5"/>
  </si>
  <si>
    <t>②国立長寿医療研究センターのシステム改修　　　</t>
    <phoneticPr fontId="5"/>
  </si>
  <si>
    <t>②国立長寿医療研究センターのシステム改修
Ｘ：「執行額（百万円）／Ｙ：「システム改修件数」　　　　　　　　　　　　　　</t>
    <rPh sb="1" eb="3">
      <t>コクリツ</t>
    </rPh>
    <rPh sb="3" eb="5">
      <t>チョウジュ</t>
    </rPh>
    <rPh sb="5" eb="7">
      <t>イリョウ</t>
    </rPh>
    <rPh sb="7" eb="9">
      <t>ケンキュウ</t>
    </rPh>
    <rPh sb="18" eb="20">
      <t>カイシュウ</t>
    </rPh>
    <rPh sb="24" eb="27">
      <t>シッコウガク</t>
    </rPh>
    <rPh sb="28" eb="30">
      <t>ヒャクマン</t>
    </rPh>
    <rPh sb="30" eb="31">
      <t>エン</t>
    </rPh>
    <rPh sb="40" eb="42">
      <t>カイシュウ</t>
    </rPh>
    <rPh sb="42" eb="44">
      <t>ケンスウ</t>
    </rPh>
    <phoneticPr fontId="5"/>
  </si>
  <si>
    <t>本事業は、医療被保番、基本チェックリスト情報、要介護認定に係る主治医意見書の情報等の収集・分析により、市町村等との連携やデータ利活用のための基盤を整備し、これら情報の市町村等における利活用を進めることを目的としており、本事業の着実な推進により、上位施策に資することが期待される。</t>
    <phoneticPr fontId="5"/>
  </si>
  <si>
    <t>本事業は、収集したデータを国や市町村において利活用し、介護予防・重度化防止につなげていくためのシステム改修等にかかる補助を行うものであり、必要不可欠な事業である。</t>
    <phoneticPr fontId="5"/>
  </si>
  <si>
    <t>本事業は、収集したデータを国や市町村において利活用し、介護予防・重度化防止につなげていくためのシステム改修等にかかる補助を行うものであることから、国主体で行う必要がある。</t>
    <phoneticPr fontId="5"/>
  </si>
  <si>
    <t>本事業は、収集したデータを国や市町村において利活用し、介護予防・重度化防止につなげていくためのシステム改修等にかかる補助を行うものであることから、必要かつ適切な事業であり、優先度の高い事業である。</t>
    <phoneticPr fontId="5"/>
  </si>
  <si>
    <t>「介護報酬改訂等に伴うシステム改修経費」は、介護保険制度、介護報酬改定等に伴う都道府県、市町村、国民健康保険中央会の介護保険関連システムの改修に必要な経費である。
一方、「介護関連データ利活用に係る基盤整備事業費」は、介護予防・重度化防止のための効果的な取組につなげるために、医療被保番等のデータ収集を行い、当該データを利活用していくために必要な国保連等システム改修等を行うための経費であり、補助先や事業目的が異なることから、適切な役割分担となっている。</t>
    <phoneticPr fontId="5"/>
  </si>
  <si>
    <t>事業の必要性、効率性及び有効性の観点から、特段問題ない。</t>
    <phoneticPr fontId="5"/>
  </si>
  <si>
    <t>点検対象外</t>
    <rPh sb="0" eb="2">
      <t>テンケン</t>
    </rPh>
    <rPh sb="2" eb="5">
      <t>タイショウガイ</t>
    </rPh>
    <phoneticPr fontId="5"/>
  </si>
  <si>
    <t>-</t>
    <phoneticPr fontId="5"/>
  </si>
  <si>
    <t>・「新たな成長推進枠」864百万円
・事業所認証機能に係るシステム改修に伴う増</t>
    <rPh sb="2" eb="3">
      <t>アラ</t>
    </rPh>
    <rPh sb="5" eb="10">
      <t>セイチョウスイシンワク</t>
    </rPh>
    <rPh sb="14" eb="16">
      <t>ヒャクマン</t>
    </rPh>
    <rPh sb="16" eb="17">
      <t>エン</t>
    </rPh>
    <rPh sb="19" eb="22">
      <t>ジギョウショ</t>
    </rPh>
    <rPh sb="22" eb="24">
      <t>ニンショウ</t>
    </rPh>
    <rPh sb="24" eb="26">
      <t>キノウ</t>
    </rPh>
    <rPh sb="27" eb="28">
      <t>カカ</t>
    </rPh>
    <rPh sb="33" eb="35">
      <t>カイシュウ</t>
    </rPh>
    <rPh sb="36" eb="37">
      <t>トモナ</t>
    </rPh>
    <rPh sb="38" eb="3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</si>
</sst>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35719</xdr:colOff>
      <xdr:row>748</xdr:row>
      <xdr:rowOff>130969</xdr:rowOff>
    </xdr:from>
    <xdr:to>
      <xdr:col>43</xdr:col>
      <xdr:colOff>111859</xdr:colOff>
      <xdr:row>756</xdr:row>
      <xdr:rowOff>233943</xdr:rowOff>
    </xdr:to>
    <xdr:grpSp>
      <xdr:nvGrpSpPr>
        <xdr:cNvPr id="9" name="グループ化 8"/>
        <xdr:cNvGrpSpPr/>
      </xdr:nvGrpSpPr>
      <xdr:grpSpPr>
        <a:xfrm>
          <a:off x="2667000" y="42100500"/>
          <a:ext cx="6148328" cy="2960474"/>
          <a:chOff x="2848935" y="40944628"/>
          <a:chExt cx="6148328" cy="2960474"/>
        </a:xfrm>
      </xdr:grpSpPr>
      <xdr:sp macro="" textlink="">
        <xdr:nvSpPr>
          <xdr:cNvPr id="10" name="正方形/長方形 9"/>
          <xdr:cNvSpPr/>
        </xdr:nvSpPr>
        <xdr:spPr>
          <a:xfrm>
            <a:off x="4685270" y="40944628"/>
            <a:ext cx="2339745" cy="64903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xdr:cNvSpPr/>
        </xdr:nvSpPr>
        <xdr:spPr>
          <a:xfrm>
            <a:off x="5933817" y="41729795"/>
            <a:ext cx="2703041" cy="4318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・交付申請書の内容審査、交付決定等</a:t>
            </a:r>
            <a:endParaRPr lang="en-US" altLang="ja-JP">
              <a:solidFill>
                <a:schemeClr val="tx1"/>
              </a:solidFill>
            </a:endParaRPr>
          </a:p>
        </xdr:txBody>
      </xdr:sp>
      <xdr:cxnSp macro="">
        <xdr:nvCxnSpPr>
          <xdr:cNvPr id="12" name="直線コネクタ 11"/>
          <xdr:cNvCxnSpPr/>
        </xdr:nvCxnSpPr>
        <xdr:spPr>
          <a:xfrm>
            <a:off x="5805102" y="41626823"/>
            <a:ext cx="0" cy="71120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V="1">
            <a:off x="7540712" y="42384192"/>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3990202" y="42399121"/>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2860841" y="42772399"/>
            <a:ext cx="2349270" cy="64903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．国民健康保険中央会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a:xfrm>
            <a:off x="6606488" y="42746657"/>
            <a:ext cx="2210572" cy="64903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．国立研究開発法人国立長寿医療研究センター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xdr:cNvSpPr txBox="1"/>
        </xdr:nvSpPr>
        <xdr:spPr>
          <a:xfrm>
            <a:off x="4218154" y="41807026"/>
            <a:ext cx="1947915" cy="244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8" name="大かっこ 17"/>
          <xdr:cNvSpPr/>
        </xdr:nvSpPr>
        <xdr:spPr>
          <a:xfrm>
            <a:off x="2848935" y="43506082"/>
            <a:ext cx="2357437" cy="399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・国保連等システムの改修</a:t>
            </a:r>
            <a:endParaRPr lang="en-US" altLang="ja-JP">
              <a:solidFill>
                <a:schemeClr val="tx1"/>
              </a:solidFill>
            </a:endParaRPr>
          </a:p>
        </xdr:txBody>
      </xdr:sp>
      <xdr:sp macro="" textlink="">
        <xdr:nvSpPr>
          <xdr:cNvPr id="19" name="大かっこ 18"/>
          <xdr:cNvSpPr/>
        </xdr:nvSpPr>
        <xdr:spPr>
          <a:xfrm>
            <a:off x="6444622" y="43518952"/>
            <a:ext cx="2552641" cy="38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・エントリー</a:t>
            </a:r>
            <a:r>
              <a:rPr lang="ja-JP" altLang="ja-JP" sz="1100">
                <a:solidFill>
                  <a:schemeClr val="tx1"/>
                </a:solidFill>
                <a:effectLst/>
                <a:latin typeface="+mn-lt"/>
                <a:ea typeface="+mn-ea"/>
                <a:cs typeface="+mn-cs"/>
              </a:rPr>
              <a:t>システム</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改修</a:t>
            </a:r>
            <a:endParaRPr lang="en-US" altLang="ja-JP" sz="1100">
              <a:solidFill>
                <a:schemeClr val="tx1"/>
              </a:solidFill>
              <a:effectLst/>
              <a:latin typeface="+mn-lt"/>
              <a:ea typeface="+mn-ea"/>
              <a:cs typeface="+mn-cs"/>
            </a:endParaRPr>
          </a:p>
        </xdr:txBody>
      </xdr:sp>
    </xdr:grpSp>
    <xdr:clientData/>
  </xdr:twoCellAnchor>
  <xdr:twoCellAnchor>
    <xdr:from>
      <xdr:col>18</xdr:col>
      <xdr:colOff>166687</xdr:colOff>
      <xdr:row>752</xdr:row>
      <xdr:rowOff>142875</xdr:rowOff>
    </xdr:from>
    <xdr:to>
      <xdr:col>36</xdr:col>
      <xdr:colOff>75942</xdr:colOff>
      <xdr:row>752</xdr:row>
      <xdr:rowOff>142875</xdr:rowOff>
    </xdr:to>
    <xdr:cxnSp macro="">
      <xdr:nvCxnSpPr>
        <xdr:cNvPr id="20" name="直線コネクタ 19"/>
        <xdr:cNvCxnSpPr/>
      </xdr:nvCxnSpPr>
      <xdr:spPr>
        <a:xfrm>
          <a:off x="3810000" y="43541156"/>
          <a:ext cx="35525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325</v>
      </c>
      <c r="AJ2" s="190" t="s">
        <v>631</v>
      </c>
      <c r="AK2" s="190"/>
      <c r="AL2" s="190"/>
      <c r="AM2" s="190"/>
      <c r="AN2" s="83" t="s">
        <v>325</v>
      </c>
      <c r="AO2" s="190" t="s">
        <v>594</v>
      </c>
      <c r="AP2" s="190"/>
      <c r="AQ2" s="190"/>
      <c r="AR2" s="84" t="s">
        <v>630</v>
      </c>
      <c r="AS2" s="191">
        <v>45</v>
      </c>
      <c r="AT2" s="191"/>
      <c r="AU2" s="191"/>
      <c r="AV2" s="83" t="str">
        <f>IF(AW2="","","-")</f>
        <v/>
      </c>
      <c r="AW2" s="378"/>
      <c r="AX2" s="378"/>
    </row>
    <row r="3" spans="1:50" ht="21" customHeight="1" thickBot="1" x14ac:dyDescent="0.2">
      <c r="A3" s="503" t="s">
        <v>623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647</v>
      </c>
      <c r="AK3" s="505"/>
      <c r="AL3" s="505"/>
      <c r="AM3" s="505"/>
      <c r="AN3" s="505"/>
      <c r="AO3" s="505"/>
      <c r="AP3" s="505"/>
      <c r="AQ3" s="505"/>
      <c r="AR3" s="505"/>
      <c r="AS3" s="505"/>
      <c r="AT3" s="505"/>
      <c r="AU3" s="505"/>
      <c r="AV3" s="505"/>
      <c r="AW3" s="505"/>
      <c r="AX3" s="24" t="s">
        <v>64</v>
      </c>
    </row>
    <row r="4" spans="1:50" ht="24.75" customHeight="1" x14ac:dyDescent="0.15">
      <c r="A4" s="705" t="s">
        <v>25</v>
      </c>
      <c r="B4" s="706"/>
      <c r="C4" s="706"/>
      <c r="D4" s="706"/>
      <c r="E4" s="706"/>
      <c r="F4" s="706"/>
      <c r="G4" s="681" t="s">
        <v>648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8" t="s">
        <v>429</v>
      </c>
      <c r="H5" s="539"/>
      <c r="I5" s="539"/>
      <c r="J5" s="539"/>
      <c r="K5" s="539"/>
      <c r="L5" s="539"/>
      <c r="M5" s="540" t="s">
        <v>65</v>
      </c>
      <c r="N5" s="541"/>
      <c r="O5" s="541"/>
      <c r="P5" s="541"/>
      <c r="Q5" s="541"/>
      <c r="R5" s="542"/>
      <c r="S5" s="543" t="s">
        <v>69</v>
      </c>
      <c r="T5" s="539"/>
      <c r="U5" s="539"/>
      <c r="V5" s="539"/>
      <c r="W5" s="539"/>
      <c r="X5" s="544"/>
      <c r="Y5" s="697" t="s">
        <v>3</v>
      </c>
      <c r="Z5" s="698"/>
      <c r="AA5" s="698"/>
      <c r="AB5" s="698"/>
      <c r="AC5" s="698"/>
      <c r="AD5" s="699"/>
      <c r="AE5" s="700" t="s">
        <v>633</v>
      </c>
      <c r="AF5" s="700"/>
      <c r="AG5" s="700"/>
      <c r="AH5" s="700"/>
      <c r="AI5" s="700"/>
      <c r="AJ5" s="700"/>
      <c r="AK5" s="700"/>
      <c r="AL5" s="700"/>
      <c r="AM5" s="700"/>
      <c r="AN5" s="700"/>
      <c r="AO5" s="700"/>
      <c r="AP5" s="701"/>
      <c r="AQ5" s="702" t="s">
        <v>634</v>
      </c>
      <c r="AR5" s="703"/>
      <c r="AS5" s="703"/>
      <c r="AT5" s="703"/>
      <c r="AU5" s="703"/>
      <c r="AV5" s="703"/>
      <c r="AW5" s="703"/>
      <c r="AX5" s="704"/>
    </row>
    <row r="6" spans="1:50" ht="29.25" customHeight="1" x14ac:dyDescent="0.15">
      <c r="A6" s="707" t="s">
        <v>4</v>
      </c>
      <c r="B6" s="708"/>
      <c r="C6" s="708"/>
      <c r="D6" s="708"/>
      <c r="E6" s="708"/>
      <c r="F6" s="708"/>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6" t="s">
        <v>308</v>
      </c>
      <c r="Z7" s="280"/>
      <c r="AA7" s="280"/>
      <c r="AB7" s="280"/>
      <c r="AC7" s="280"/>
      <c r="AD7" s="377"/>
      <c r="AE7" s="363" t="s">
        <v>637</v>
      </c>
      <c r="AF7" s="364"/>
      <c r="AG7" s="364"/>
      <c r="AH7" s="364"/>
      <c r="AI7" s="364"/>
      <c r="AJ7" s="364"/>
      <c r="AK7" s="364"/>
      <c r="AL7" s="364"/>
      <c r="AM7" s="364"/>
      <c r="AN7" s="364"/>
      <c r="AO7" s="364"/>
      <c r="AP7" s="364"/>
      <c r="AQ7" s="364"/>
      <c r="AR7" s="364"/>
      <c r="AS7" s="364"/>
      <c r="AT7" s="364"/>
      <c r="AU7" s="364"/>
      <c r="AV7" s="364"/>
      <c r="AW7" s="364"/>
      <c r="AX7" s="365"/>
    </row>
    <row r="8" spans="1:50" ht="32.25" customHeight="1" x14ac:dyDescent="0.15">
      <c r="A8" s="805" t="s">
        <v>208</v>
      </c>
      <c r="B8" s="806"/>
      <c r="C8" s="806"/>
      <c r="D8" s="806"/>
      <c r="E8" s="806"/>
      <c r="F8" s="807"/>
      <c r="G8" s="202" t="str">
        <f>入力規則等!A27</f>
        <v>高齢社会対策</v>
      </c>
      <c r="H8" s="203"/>
      <c r="I8" s="203"/>
      <c r="J8" s="203"/>
      <c r="K8" s="203"/>
      <c r="L8" s="203"/>
      <c r="M8" s="203"/>
      <c r="N8" s="203"/>
      <c r="O8" s="203"/>
      <c r="P8" s="203"/>
      <c r="Q8" s="203"/>
      <c r="R8" s="203"/>
      <c r="S8" s="203"/>
      <c r="T8" s="203"/>
      <c r="U8" s="203"/>
      <c r="V8" s="203"/>
      <c r="W8" s="203"/>
      <c r="X8" s="204"/>
      <c r="Y8" s="549" t="s">
        <v>209</v>
      </c>
      <c r="Z8" s="550"/>
      <c r="AA8" s="550"/>
      <c r="AB8" s="550"/>
      <c r="AC8" s="550"/>
      <c r="AD8" s="551"/>
      <c r="AE8" s="720" t="str">
        <f>入力規則等!K13</f>
        <v>社会保障</v>
      </c>
      <c r="AF8" s="203"/>
      <c r="AG8" s="203"/>
      <c r="AH8" s="203"/>
      <c r="AI8" s="203"/>
      <c r="AJ8" s="203"/>
      <c r="AK8" s="203"/>
      <c r="AL8" s="203"/>
      <c r="AM8" s="203"/>
      <c r="AN8" s="203"/>
      <c r="AO8" s="203"/>
      <c r="AP8" s="203"/>
      <c r="AQ8" s="203"/>
      <c r="AR8" s="203"/>
      <c r="AS8" s="203"/>
      <c r="AT8" s="203"/>
      <c r="AU8" s="203"/>
      <c r="AV8" s="203"/>
      <c r="AW8" s="203"/>
      <c r="AX8" s="721"/>
    </row>
    <row r="9" spans="1:50" ht="58.5" customHeight="1" x14ac:dyDescent="0.15">
      <c r="A9" s="108" t="s">
        <v>23</v>
      </c>
      <c r="B9" s="109"/>
      <c r="C9" s="109"/>
      <c r="D9" s="109"/>
      <c r="E9" s="109"/>
      <c r="F9" s="109"/>
      <c r="G9" s="552" t="s">
        <v>649</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61.5" customHeight="1" x14ac:dyDescent="0.15">
      <c r="A10" s="722" t="s">
        <v>29</v>
      </c>
      <c r="B10" s="723"/>
      <c r="C10" s="723"/>
      <c r="D10" s="723"/>
      <c r="E10" s="723"/>
      <c r="F10" s="723"/>
      <c r="G10" s="655" t="s">
        <v>650</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27.75" customHeight="1" x14ac:dyDescent="0.15">
      <c r="A11" s="722" t="s">
        <v>5</v>
      </c>
      <c r="B11" s="723"/>
      <c r="C11" s="723"/>
      <c r="D11" s="723"/>
      <c r="E11" s="723"/>
      <c r="F11" s="73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7" t="s">
        <v>309</v>
      </c>
      <c r="Q12" s="282"/>
      <c r="R12" s="282"/>
      <c r="S12" s="282"/>
      <c r="T12" s="282"/>
      <c r="U12" s="282"/>
      <c r="V12" s="283"/>
      <c r="W12" s="287" t="s">
        <v>331</v>
      </c>
      <c r="X12" s="282"/>
      <c r="Y12" s="282"/>
      <c r="Z12" s="282"/>
      <c r="AA12" s="282"/>
      <c r="AB12" s="282"/>
      <c r="AC12" s="283"/>
      <c r="AD12" s="287" t="s">
        <v>620</v>
      </c>
      <c r="AE12" s="282"/>
      <c r="AF12" s="282"/>
      <c r="AG12" s="282"/>
      <c r="AH12" s="282"/>
      <c r="AI12" s="282"/>
      <c r="AJ12" s="283"/>
      <c r="AK12" s="287" t="s">
        <v>624</v>
      </c>
      <c r="AL12" s="282"/>
      <c r="AM12" s="282"/>
      <c r="AN12" s="282"/>
      <c r="AO12" s="282"/>
      <c r="AP12" s="282"/>
      <c r="AQ12" s="283"/>
      <c r="AR12" s="287" t="s">
        <v>625</v>
      </c>
      <c r="AS12" s="282"/>
      <c r="AT12" s="282"/>
      <c r="AU12" s="282"/>
      <c r="AV12" s="282"/>
      <c r="AW12" s="282"/>
      <c r="AX12" s="724"/>
    </row>
    <row r="13" spans="1:50" ht="21" customHeight="1" x14ac:dyDescent="0.15">
      <c r="A13" s="105"/>
      <c r="B13" s="106"/>
      <c r="C13" s="106"/>
      <c r="D13" s="106"/>
      <c r="E13" s="106"/>
      <c r="F13" s="107"/>
      <c r="G13" s="725" t="s">
        <v>6</v>
      </c>
      <c r="H13" s="726"/>
      <c r="I13" s="618" t="s">
        <v>7</v>
      </c>
      <c r="J13" s="619"/>
      <c r="K13" s="619"/>
      <c r="L13" s="619"/>
      <c r="M13" s="619"/>
      <c r="N13" s="619"/>
      <c r="O13" s="620"/>
      <c r="P13" s="148" t="s">
        <v>325</v>
      </c>
      <c r="Q13" s="149"/>
      <c r="R13" s="149"/>
      <c r="S13" s="149"/>
      <c r="T13" s="149"/>
      <c r="U13" s="149"/>
      <c r="V13" s="150"/>
      <c r="W13" s="148" t="s">
        <v>325</v>
      </c>
      <c r="X13" s="149"/>
      <c r="Y13" s="149"/>
      <c r="Z13" s="149"/>
      <c r="AA13" s="149"/>
      <c r="AB13" s="149"/>
      <c r="AC13" s="150"/>
      <c r="AD13" s="148" t="s">
        <v>325</v>
      </c>
      <c r="AE13" s="149"/>
      <c r="AF13" s="149"/>
      <c r="AG13" s="149"/>
      <c r="AH13" s="149"/>
      <c r="AI13" s="149"/>
      <c r="AJ13" s="150"/>
      <c r="AK13" s="148">
        <v>664</v>
      </c>
      <c r="AL13" s="149"/>
      <c r="AM13" s="149"/>
      <c r="AN13" s="149"/>
      <c r="AO13" s="149"/>
      <c r="AP13" s="149"/>
      <c r="AQ13" s="150"/>
      <c r="AR13" s="145">
        <v>864</v>
      </c>
      <c r="AS13" s="146"/>
      <c r="AT13" s="146"/>
      <c r="AU13" s="146"/>
      <c r="AV13" s="146"/>
      <c r="AW13" s="146"/>
      <c r="AX13" s="375"/>
    </row>
    <row r="14" spans="1:50" ht="21" customHeight="1" x14ac:dyDescent="0.15">
      <c r="A14" s="105"/>
      <c r="B14" s="106"/>
      <c r="C14" s="106"/>
      <c r="D14" s="106"/>
      <c r="E14" s="106"/>
      <c r="F14" s="107"/>
      <c r="G14" s="727"/>
      <c r="H14" s="728"/>
      <c r="I14" s="555" t="s">
        <v>8</v>
      </c>
      <c r="J14" s="609"/>
      <c r="K14" s="609"/>
      <c r="L14" s="609"/>
      <c r="M14" s="609"/>
      <c r="N14" s="609"/>
      <c r="O14" s="610"/>
      <c r="P14" s="148" t="s">
        <v>325</v>
      </c>
      <c r="Q14" s="149"/>
      <c r="R14" s="149"/>
      <c r="S14" s="149"/>
      <c r="T14" s="149"/>
      <c r="U14" s="149"/>
      <c r="V14" s="150"/>
      <c r="W14" s="148" t="s">
        <v>325</v>
      </c>
      <c r="X14" s="149"/>
      <c r="Y14" s="149"/>
      <c r="Z14" s="149"/>
      <c r="AA14" s="149"/>
      <c r="AB14" s="149"/>
      <c r="AC14" s="150"/>
      <c r="AD14" s="148" t="s">
        <v>325</v>
      </c>
      <c r="AE14" s="149"/>
      <c r="AF14" s="149"/>
      <c r="AG14" s="149"/>
      <c r="AH14" s="149"/>
      <c r="AI14" s="149"/>
      <c r="AJ14" s="150"/>
      <c r="AK14" s="148" t="s">
        <v>638</v>
      </c>
      <c r="AL14" s="149"/>
      <c r="AM14" s="149"/>
      <c r="AN14" s="149"/>
      <c r="AO14" s="149"/>
      <c r="AP14" s="149"/>
      <c r="AQ14" s="150"/>
      <c r="AR14" s="645"/>
      <c r="AS14" s="645"/>
      <c r="AT14" s="645"/>
      <c r="AU14" s="645"/>
      <c r="AV14" s="645"/>
      <c r="AW14" s="645"/>
      <c r="AX14" s="646"/>
    </row>
    <row r="15" spans="1:50" ht="21" customHeight="1" x14ac:dyDescent="0.15">
      <c r="A15" s="105"/>
      <c r="B15" s="106"/>
      <c r="C15" s="106"/>
      <c r="D15" s="106"/>
      <c r="E15" s="106"/>
      <c r="F15" s="107"/>
      <c r="G15" s="727"/>
      <c r="H15" s="728"/>
      <c r="I15" s="555" t="s">
        <v>50</v>
      </c>
      <c r="J15" s="556"/>
      <c r="K15" s="556"/>
      <c r="L15" s="556"/>
      <c r="M15" s="556"/>
      <c r="N15" s="556"/>
      <c r="O15" s="557"/>
      <c r="P15" s="148" t="s">
        <v>325</v>
      </c>
      <c r="Q15" s="149"/>
      <c r="R15" s="149"/>
      <c r="S15" s="149"/>
      <c r="T15" s="149"/>
      <c r="U15" s="149"/>
      <c r="V15" s="150"/>
      <c r="W15" s="148" t="s">
        <v>325</v>
      </c>
      <c r="X15" s="149"/>
      <c r="Y15" s="149"/>
      <c r="Z15" s="149"/>
      <c r="AA15" s="149"/>
      <c r="AB15" s="149"/>
      <c r="AC15" s="150"/>
      <c r="AD15" s="148" t="s">
        <v>325</v>
      </c>
      <c r="AE15" s="149"/>
      <c r="AF15" s="149"/>
      <c r="AG15" s="149"/>
      <c r="AH15" s="149"/>
      <c r="AI15" s="149"/>
      <c r="AJ15" s="150"/>
      <c r="AK15" s="148" t="s">
        <v>638</v>
      </c>
      <c r="AL15" s="149"/>
      <c r="AM15" s="149"/>
      <c r="AN15" s="149"/>
      <c r="AO15" s="149"/>
      <c r="AP15" s="149"/>
      <c r="AQ15" s="150"/>
      <c r="AR15" s="148" t="s">
        <v>670</v>
      </c>
      <c r="AS15" s="149"/>
      <c r="AT15" s="149"/>
      <c r="AU15" s="149"/>
      <c r="AV15" s="149"/>
      <c r="AW15" s="149"/>
      <c r="AX15" s="608"/>
    </row>
    <row r="16" spans="1:50" ht="21" customHeight="1" x14ac:dyDescent="0.15">
      <c r="A16" s="105"/>
      <c r="B16" s="106"/>
      <c r="C16" s="106"/>
      <c r="D16" s="106"/>
      <c r="E16" s="106"/>
      <c r="F16" s="107"/>
      <c r="G16" s="727"/>
      <c r="H16" s="728"/>
      <c r="I16" s="555" t="s">
        <v>51</v>
      </c>
      <c r="J16" s="556"/>
      <c r="K16" s="556"/>
      <c r="L16" s="556"/>
      <c r="M16" s="556"/>
      <c r="N16" s="556"/>
      <c r="O16" s="557"/>
      <c r="P16" s="148" t="s">
        <v>325</v>
      </c>
      <c r="Q16" s="149"/>
      <c r="R16" s="149"/>
      <c r="S16" s="149"/>
      <c r="T16" s="149"/>
      <c r="U16" s="149"/>
      <c r="V16" s="150"/>
      <c r="W16" s="148" t="s">
        <v>325</v>
      </c>
      <c r="X16" s="149"/>
      <c r="Y16" s="149"/>
      <c r="Z16" s="149"/>
      <c r="AA16" s="149"/>
      <c r="AB16" s="149"/>
      <c r="AC16" s="150"/>
      <c r="AD16" s="148" t="s">
        <v>325</v>
      </c>
      <c r="AE16" s="149"/>
      <c r="AF16" s="149"/>
      <c r="AG16" s="149"/>
      <c r="AH16" s="149"/>
      <c r="AI16" s="149"/>
      <c r="AJ16" s="150"/>
      <c r="AK16" s="148" t="s">
        <v>638</v>
      </c>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5" t="s">
        <v>49</v>
      </c>
      <c r="J17" s="609"/>
      <c r="K17" s="609"/>
      <c r="L17" s="609"/>
      <c r="M17" s="609"/>
      <c r="N17" s="609"/>
      <c r="O17" s="610"/>
      <c r="P17" s="148" t="s">
        <v>325</v>
      </c>
      <c r="Q17" s="149"/>
      <c r="R17" s="149"/>
      <c r="S17" s="149"/>
      <c r="T17" s="149"/>
      <c r="U17" s="149"/>
      <c r="V17" s="150"/>
      <c r="W17" s="148" t="s">
        <v>325</v>
      </c>
      <c r="X17" s="149"/>
      <c r="Y17" s="149"/>
      <c r="Z17" s="149"/>
      <c r="AA17" s="149"/>
      <c r="AB17" s="149"/>
      <c r="AC17" s="150"/>
      <c r="AD17" s="148" t="s">
        <v>325</v>
      </c>
      <c r="AE17" s="149"/>
      <c r="AF17" s="149"/>
      <c r="AG17" s="149"/>
      <c r="AH17" s="149"/>
      <c r="AI17" s="149"/>
      <c r="AJ17" s="150"/>
      <c r="AK17" s="148" t="s">
        <v>638</v>
      </c>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29"/>
      <c r="H18" s="730"/>
      <c r="I18" s="717" t="s">
        <v>20</v>
      </c>
      <c r="J18" s="718"/>
      <c r="K18" s="718"/>
      <c r="L18" s="718"/>
      <c r="M18" s="718"/>
      <c r="N18" s="718"/>
      <c r="O18" s="719"/>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664</v>
      </c>
      <c r="AL18" s="155"/>
      <c r="AM18" s="155"/>
      <c r="AN18" s="155"/>
      <c r="AO18" s="155"/>
      <c r="AP18" s="155"/>
      <c r="AQ18" s="156"/>
      <c r="AR18" s="154">
        <f>SUM(AR13:AX17)</f>
        <v>864</v>
      </c>
      <c r="AS18" s="155"/>
      <c r="AT18" s="155"/>
      <c r="AU18" s="155"/>
      <c r="AV18" s="155"/>
      <c r="AW18" s="155"/>
      <c r="AX18" s="517"/>
    </row>
    <row r="19" spans="1:50" ht="24.75" customHeight="1" x14ac:dyDescent="0.15">
      <c r="A19" s="105"/>
      <c r="B19" s="106"/>
      <c r="C19" s="106"/>
      <c r="D19" s="106"/>
      <c r="E19" s="106"/>
      <c r="F19" s="107"/>
      <c r="G19" s="515" t="s">
        <v>9</v>
      </c>
      <c r="H19" s="516"/>
      <c r="I19" s="516"/>
      <c r="J19" s="516"/>
      <c r="K19" s="516"/>
      <c r="L19" s="516"/>
      <c r="M19" s="516"/>
      <c r="N19" s="516"/>
      <c r="O19" s="516"/>
      <c r="P19" s="148" t="s">
        <v>638</v>
      </c>
      <c r="Q19" s="149"/>
      <c r="R19" s="149"/>
      <c r="S19" s="149"/>
      <c r="T19" s="149"/>
      <c r="U19" s="149"/>
      <c r="V19" s="150"/>
      <c r="W19" s="148" t="s">
        <v>638</v>
      </c>
      <c r="X19" s="149"/>
      <c r="Y19" s="149"/>
      <c r="Z19" s="149"/>
      <c r="AA19" s="149"/>
      <c r="AB19" s="149"/>
      <c r="AC19" s="150"/>
      <c r="AD19" s="148" t="s">
        <v>638</v>
      </c>
      <c r="AE19" s="149"/>
      <c r="AF19" s="149"/>
      <c r="AG19" s="149"/>
      <c r="AH19" s="149"/>
      <c r="AI19" s="149"/>
      <c r="AJ19" s="150"/>
      <c r="AK19" s="466"/>
      <c r="AL19" s="466"/>
      <c r="AM19" s="466"/>
      <c r="AN19" s="466"/>
      <c r="AO19" s="466"/>
      <c r="AP19" s="466"/>
      <c r="AQ19" s="466"/>
      <c r="AR19" s="466"/>
      <c r="AS19" s="466"/>
      <c r="AT19" s="466"/>
      <c r="AU19" s="466"/>
      <c r="AV19" s="466"/>
      <c r="AW19" s="466"/>
      <c r="AX19" s="518"/>
    </row>
    <row r="20" spans="1:50" ht="24.75" customHeight="1" x14ac:dyDescent="0.15">
      <c r="A20" s="105"/>
      <c r="B20" s="106"/>
      <c r="C20" s="106"/>
      <c r="D20" s="106"/>
      <c r="E20" s="106"/>
      <c r="F20" s="107"/>
      <c r="G20" s="515" t="s">
        <v>10</v>
      </c>
      <c r="H20" s="516"/>
      <c r="I20" s="516"/>
      <c r="J20" s="516"/>
      <c r="K20" s="516"/>
      <c r="L20" s="516"/>
      <c r="M20" s="516"/>
      <c r="N20" s="516"/>
      <c r="O20" s="516"/>
      <c r="P20" s="519" t="str">
        <f>IF(P18=0, "-", SUM(P19)/P18)</f>
        <v>-</v>
      </c>
      <c r="Q20" s="519"/>
      <c r="R20" s="519"/>
      <c r="S20" s="519"/>
      <c r="T20" s="519"/>
      <c r="U20" s="519"/>
      <c r="V20" s="519"/>
      <c r="W20" s="519" t="str">
        <f t="shared" ref="W20" si="0">IF(W18=0, "-", SUM(W19)/W18)</f>
        <v>-</v>
      </c>
      <c r="X20" s="519"/>
      <c r="Y20" s="519"/>
      <c r="Z20" s="519"/>
      <c r="AA20" s="519"/>
      <c r="AB20" s="519"/>
      <c r="AC20" s="519"/>
      <c r="AD20" s="519" t="str">
        <f t="shared" ref="AD20" si="1">IF(AD18=0, "-", SUM(AD19)/AD18)</f>
        <v>-</v>
      </c>
      <c r="AE20" s="519"/>
      <c r="AF20" s="519"/>
      <c r="AG20" s="519"/>
      <c r="AH20" s="519"/>
      <c r="AI20" s="519"/>
      <c r="AJ20" s="519"/>
      <c r="AK20" s="466"/>
      <c r="AL20" s="466"/>
      <c r="AM20" s="466"/>
      <c r="AN20" s="466"/>
      <c r="AO20" s="466"/>
      <c r="AP20" s="466"/>
      <c r="AQ20" s="467"/>
      <c r="AR20" s="467"/>
      <c r="AS20" s="467"/>
      <c r="AT20" s="467"/>
      <c r="AU20" s="466"/>
      <c r="AV20" s="466"/>
      <c r="AW20" s="466"/>
      <c r="AX20" s="518"/>
    </row>
    <row r="21" spans="1:50" ht="25.5" customHeight="1" x14ac:dyDescent="0.15">
      <c r="A21" s="108"/>
      <c r="B21" s="109"/>
      <c r="C21" s="109"/>
      <c r="D21" s="109"/>
      <c r="E21" s="109"/>
      <c r="F21" s="110"/>
      <c r="G21" s="903" t="s">
        <v>274</v>
      </c>
      <c r="H21" s="904"/>
      <c r="I21" s="904"/>
      <c r="J21" s="904"/>
      <c r="K21" s="904"/>
      <c r="L21" s="904"/>
      <c r="M21" s="904"/>
      <c r="N21" s="904"/>
      <c r="O21" s="904"/>
      <c r="P21" s="519" t="e">
        <f>IF(P19=0, "-", SUM(P19)/SUM(P13,P14))</f>
        <v>#DIV/0!</v>
      </c>
      <c r="Q21" s="519"/>
      <c r="R21" s="519"/>
      <c r="S21" s="519"/>
      <c r="T21" s="519"/>
      <c r="U21" s="519"/>
      <c r="V21" s="519"/>
      <c r="W21" s="519" t="e">
        <f t="shared" ref="W21" si="2">IF(W19=0, "-", SUM(W19)/SUM(W13,W14))</f>
        <v>#DIV/0!</v>
      </c>
      <c r="X21" s="519"/>
      <c r="Y21" s="519"/>
      <c r="Z21" s="519"/>
      <c r="AA21" s="519"/>
      <c r="AB21" s="519"/>
      <c r="AC21" s="519"/>
      <c r="AD21" s="519" t="e">
        <f t="shared" ref="AD21" si="3">IF(AD19=0, "-", SUM(AD19)/SUM(AD13,AD14))</f>
        <v>#DIV/0!</v>
      </c>
      <c r="AE21" s="519"/>
      <c r="AF21" s="519"/>
      <c r="AG21" s="519"/>
      <c r="AH21" s="519"/>
      <c r="AI21" s="519"/>
      <c r="AJ21" s="519"/>
      <c r="AK21" s="466"/>
      <c r="AL21" s="466"/>
      <c r="AM21" s="466"/>
      <c r="AN21" s="466"/>
      <c r="AO21" s="466"/>
      <c r="AP21" s="466"/>
      <c r="AQ21" s="467"/>
      <c r="AR21" s="467"/>
      <c r="AS21" s="467"/>
      <c r="AT21" s="467"/>
      <c r="AU21" s="466"/>
      <c r="AV21" s="466"/>
      <c r="AW21" s="466"/>
      <c r="AX21" s="518"/>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664</v>
      </c>
      <c r="Q23" s="146"/>
      <c r="R23" s="146"/>
      <c r="S23" s="146"/>
      <c r="T23" s="146"/>
      <c r="U23" s="146"/>
      <c r="V23" s="147"/>
      <c r="W23" s="145">
        <v>864</v>
      </c>
      <c r="X23" s="146"/>
      <c r="Y23" s="146"/>
      <c r="Z23" s="146"/>
      <c r="AA23" s="146"/>
      <c r="AB23" s="146"/>
      <c r="AC23" s="147"/>
      <c r="AD23" s="134" t="s">
        <v>671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9" t="s">
        <v>258</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255</v>
      </c>
      <c r="H29" s="213"/>
      <c r="I29" s="213"/>
      <c r="J29" s="213"/>
      <c r="K29" s="213"/>
      <c r="L29" s="213"/>
      <c r="M29" s="213"/>
      <c r="N29" s="213"/>
      <c r="O29" s="214"/>
      <c r="P29" s="148">
        <f>AK13</f>
        <v>664</v>
      </c>
      <c r="Q29" s="149"/>
      <c r="R29" s="149"/>
      <c r="S29" s="149"/>
      <c r="T29" s="149"/>
      <c r="U29" s="149"/>
      <c r="V29" s="150"/>
      <c r="W29" s="195">
        <f>AR13</f>
        <v>864</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9" t="s">
        <v>270</v>
      </c>
      <c r="B30" s="490"/>
      <c r="C30" s="490"/>
      <c r="D30" s="490"/>
      <c r="E30" s="490"/>
      <c r="F30" s="491"/>
      <c r="G30" s="630" t="s">
        <v>145</v>
      </c>
      <c r="H30" s="371"/>
      <c r="I30" s="371"/>
      <c r="J30" s="371"/>
      <c r="K30" s="371"/>
      <c r="L30" s="371"/>
      <c r="M30" s="371"/>
      <c r="N30" s="371"/>
      <c r="O30" s="559"/>
      <c r="P30" s="558" t="s">
        <v>58</v>
      </c>
      <c r="Q30" s="371"/>
      <c r="R30" s="371"/>
      <c r="S30" s="371"/>
      <c r="T30" s="371"/>
      <c r="U30" s="371"/>
      <c r="V30" s="371"/>
      <c r="W30" s="371"/>
      <c r="X30" s="559"/>
      <c r="Y30" s="445"/>
      <c r="Z30" s="446"/>
      <c r="AA30" s="447"/>
      <c r="AB30" s="366" t="s">
        <v>11</v>
      </c>
      <c r="AC30" s="367"/>
      <c r="AD30" s="368"/>
      <c r="AE30" s="366" t="s">
        <v>309</v>
      </c>
      <c r="AF30" s="367"/>
      <c r="AG30" s="367"/>
      <c r="AH30" s="368"/>
      <c r="AI30" s="369" t="s">
        <v>331</v>
      </c>
      <c r="AJ30" s="369"/>
      <c r="AK30" s="369"/>
      <c r="AL30" s="366"/>
      <c r="AM30" s="369" t="s">
        <v>428</v>
      </c>
      <c r="AN30" s="369"/>
      <c r="AO30" s="369"/>
      <c r="AP30" s="366"/>
      <c r="AQ30" s="621" t="s">
        <v>184</v>
      </c>
      <c r="AR30" s="622"/>
      <c r="AS30" s="622"/>
      <c r="AT30" s="623"/>
      <c r="AU30" s="371" t="s">
        <v>133</v>
      </c>
      <c r="AV30" s="371"/>
      <c r="AW30" s="371"/>
      <c r="AX30" s="372"/>
    </row>
    <row r="31" spans="1:50" ht="18.75" customHeight="1" x14ac:dyDescent="0.15">
      <c r="A31" s="492"/>
      <c r="B31" s="493"/>
      <c r="C31" s="493"/>
      <c r="D31" s="493"/>
      <c r="E31" s="493"/>
      <c r="F31" s="494"/>
      <c r="G31" s="547"/>
      <c r="H31" s="359"/>
      <c r="I31" s="359"/>
      <c r="J31" s="359"/>
      <c r="K31" s="359"/>
      <c r="L31" s="359"/>
      <c r="M31" s="359"/>
      <c r="N31" s="359"/>
      <c r="O31" s="548"/>
      <c r="P31" s="560"/>
      <c r="Q31" s="359"/>
      <c r="R31" s="359"/>
      <c r="S31" s="359"/>
      <c r="T31" s="359"/>
      <c r="U31" s="359"/>
      <c r="V31" s="359"/>
      <c r="W31" s="359"/>
      <c r="X31" s="548"/>
      <c r="Y31" s="448"/>
      <c r="Z31" s="449"/>
      <c r="AA31" s="450"/>
      <c r="AB31" s="316"/>
      <c r="AC31" s="317"/>
      <c r="AD31" s="318"/>
      <c r="AE31" s="316"/>
      <c r="AF31" s="317"/>
      <c r="AG31" s="317"/>
      <c r="AH31" s="318"/>
      <c r="AI31" s="370"/>
      <c r="AJ31" s="370"/>
      <c r="AK31" s="370"/>
      <c r="AL31" s="316"/>
      <c r="AM31" s="370"/>
      <c r="AN31" s="370"/>
      <c r="AO31" s="370"/>
      <c r="AP31" s="316"/>
      <c r="AQ31" s="215" t="s">
        <v>638</v>
      </c>
      <c r="AR31" s="163"/>
      <c r="AS31" s="164" t="s">
        <v>185</v>
      </c>
      <c r="AT31" s="186"/>
      <c r="AU31" s="255">
        <v>7</v>
      </c>
      <c r="AV31" s="255"/>
      <c r="AW31" s="359" t="s">
        <v>175</v>
      </c>
      <c r="AX31" s="360"/>
    </row>
    <row r="32" spans="1:50" ht="23.25" customHeight="1" x14ac:dyDescent="0.15">
      <c r="A32" s="495"/>
      <c r="B32" s="493"/>
      <c r="C32" s="493"/>
      <c r="D32" s="493"/>
      <c r="E32" s="493"/>
      <c r="F32" s="494"/>
      <c r="G32" s="520" t="s">
        <v>651</v>
      </c>
      <c r="H32" s="521"/>
      <c r="I32" s="521"/>
      <c r="J32" s="521"/>
      <c r="K32" s="521"/>
      <c r="L32" s="521"/>
      <c r="M32" s="521"/>
      <c r="N32" s="521"/>
      <c r="O32" s="522"/>
      <c r="P32" s="175" t="s">
        <v>652</v>
      </c>
      <c r="Q32" s="175"/>
      <c r="R32" s="175"/>
      <c r="S32" s="175"/>
      <c r="T32" s="175"/>
      <c r="U32" s="175"/>
      <c r="V32" s="175"/>
      <c r="W32" s="175"/>
      <c r="X32" s="217"/>
      <c r="Y32" s="323" t="s">
        <v>12</v>
      </c>
      <c r="Z32" s="529"/>
      <c r="AA32" s="530"/>
      <c r="AB32" s="531" t="s">
        <v>653</v>
      </c>
      <c r="AC32" s="531"/>
      <c r="AD32" s="531"/>
      <c r="AE32" s="347" t="s">
        <v>638</v>
      </c>
      <c r="AF32" s="348"/>
      <c r="AG32" s="348"/>
      <c r="AH32" s="348"/>
      <c r="AI32" s="347" t="s">
        <v>638</v>
      </c>
      <c r="AJ32" s="348"/>
      <c r="AK32" s="348"/>
      <c r="AL32" s="348"/>
      <c r="AM32" s="347" t="s">
        <v>638</v>
      </c>
      <c r="AN32" s="348"/>
      <c r="AO32" s="348"/>
      <c r="AP32" s="348"/>
      <c r="AQ32" s="151" t="s">
        <v>638</v>
      </c>
      <c r="AR32" s="152"/>
      <c r="AS32" s="152"/>
      <c r="AT32" s="153"/>
      <c r="AU32" s="348" t="s">
        <v>638</v>
      </c>
      <c r="AV32" s="348"/>
      <c r="AW32" s="348"/>
      <c r="AX32" s="349"/>
    </row>
    <row r="33" spans="1:51" ht="23.25" customHeight="1" x14ac:dyDescent="0.15">
      <c r="A33" s="496"/>
      <c r="B33" s="497"/>
      <c r="C33" s="497"/>
      <c r="D33" s="497"/>
      <c r="E33" s="497"/>
      <c r="F33" s="498"/>
      <c r="G33" s="523"/>
      <c r="H33" s="524"/>
      <c r="I33" s="524"/>
      <c r="J33" s="524"/>
      <c r="K33" s="524"/>
      <c r="L33" s="524"/>
      <c r="M33" s="524"/>
      <c r="N33" s="524"/>
      <c r="O33" s="525"/>
      <c r="P33" s="219"/>
      <c r="Q33" s="219"/>
      <c r="R33" s="219"/>
      <c r="S33" s="219"/>
      <c r="T33" s="219"/>
      <c r="U33" s="219"/>
      <c r="V33" s="219"/>
      <c r="W33" s="219"/>
      <c r="X33" s="220"/>
      <c r="Y33" s="287" t="s">
        <v>53</v>
      </c>
      <c r="Z33" s="282"/>
      <c r="AA33" s="283"/>
      <c r="AB33" s="502" t="s">
        <v>653</v>
      </c>
      <c r="AC33" s="502"/>
      <c r="AD33" s="502"/>
      <c r="AE33" s="347" t="s">
        <v>638</v>
      </c>
      <c r="AF33" s="348"/>
      <c r="AG33" s="348"/>
      <c r="AH33" s="348"/>
      <c r="AI33" s="347" t="s">
        <v>638</v>
      </c>
      <c r="AJ33" s="348"/>
      <c r="AK33" s="348"/>
      <c r="AL33" s="348"/>
      <c r="AM33" s="347" t="s">
        <v>638</v>
      </c>
      <c r="AN33" s="348"/>
      <c r="AO33" s="348"/>
      <c r="AP33" s="348"/>
      <c r="AQ33" s="151" t="s">
        <v>638</v>
      </c>
      <c r="AR33" s="152"/>
      <c r="AS33" s="152"/>
      <c r="AT33" s="153"/>
      <c r="AU33" s="348">
        <v>500000</v>
      </c>
      <c r="AV33" s="348"/>
      <c r="AW33" s="348"/>
      <c r="AX33" s="349"/>
    </row>
    <row r="34" spans="1:51" ht="23.25" customHeight="1" x14ac:dyDescent="0.15">
      <c r="A34" s="495"/>
      <c r="B34" s="493"/>
      <c r="C34" s="493"/>
      <c r="D34" s="493"/>
      <c r="E34" s="493"/>
      <c r="F34" s="494"/>
      <c r="G34" s="526"/>
      <c r="H34" s="527"/>
      <c r="I34" s="527"/>
      <c r="J34" s="527"/>
      <c r="K34" s="527"/>
      <c r="L34" s="527"/>
      <c r="M34" s="527"/>
      <c r="N34" s="527"/>
      <c r="O34" s="528"/>
      <c r="P34" s="178"/>
      <c r="Q34" s="178"/>
      <c r="R34" s="178"/>
      <c r="S34" s="178"/>
      <c r="T34" s="178"/>
      <c r="U34" s="178"/>
      <c r="V34" s="178"/>
      <c r="W34" s="178"/>
      <c r="X34" s="222"/>
      <c r="Y34" s="287" t="s">
        <v>13</v>
      </c>
      <c r="Z34" s="282"/>
      <c r="AA34" s="283"/>
      <c r="AB34" s="477" t="s">
        <v>176</v>
      </c>
      <c r="AC34" s="477"/>
      <c r="AD34" s="477"/>
      <c r="AE34" s="347" t="s">
        <v>638</v>
      </c>
      <c r="AF34" s="348"/>
      <c r="AG34" s="348"/>
      <c r="AH34" s="348"/>
      <c r="AI34" s="347" t="s">
        <v>638</v>
      </c>
      <c r="AJ34" s="348"/>
      <c r="AK34" s="348"/>
      <c r="AL34" s="348"/>
      <c r="AM34" s="347" t="s">
        <v>638</v>
      </c>
      <c r="AN34" s="348"/>
      <c r="AO34" s="348"/>
      <c r="AP34" s="348"/>
      <c r="AQ34" s="151" t="s">
        <v>638</v>
      </c>
      <c r="AR34" s="152"/>
      <c r="AS34" s="152"/>
      <c r="AT34" s="153"/>
      <c r="AU34" s="348" t="s">
        <v>638</v>
      </c>
      <c r="AV34" s="348"/>
      <c r="AW34" s="348"/>
      <c r="AX34" s="349"/>
    </row>
    <row r="35" spans="1:51" ht="23.25" customHeight="1" x14ac:dyDescent="0.15">
      <c r="A35" s="876" t="s">
        <v>299</v>
      </c>
      <c r="B35" s="877"/>
      <c r="C35" s="877"/>
      <c r="D35" s="877"/>
      <c r="E35" s="877"/>
      <c r="F35" s="878"/>
      <c r="G35" s="882" t="s">
        <v>654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4" t="s">
        <v>270</v>
      </c>
      <c r="B37" s="625"/>
      <c r="C37" s="625"/>
      <c r="D37" s="625"/>
      <c r="E37" s="625"/>
      <c r="F37" s="626"/>
      <c r="G37" s="545" t="s">
        <v>145</v>
      </c>
      <c r="H37" s="361"/>
      <c r="I37" s="361"/>
      <c r="J37" s="361"/>
      <c r="K37" s="361"/>
      <c r="L37" s="361"/>
      <c r="M37" s="361"/>
      <c r="N37" s="361"/>
      <c r="O37" s="546"/>
      <c r="P37" s="611" t="s">
        <v>58</v>
      </c>
      <c r="Q37" s="361"/>
      <c r="R37" s="361"/>
      <c r="S37" s="361"/>
      <c r="T37" s="361"/>
      <c r="U37" s="361"/>
      <c r="V37" s="361"/>
      <c r="W37" s="361"/>
      <c r="X37" s="546"/>
      <c r="Y37" s="612"/>
      <c r="Z37" s="613"/>
      <c r="AA37" s="614"/>
      <c r="AB37" s="615" t="s">
        <v>11</v>
      </c>
      <c r="AC37" s="616"/>
      <c r="AD37" s="617"/>
      <c r="AE37" s="319" t="s">
        <v>309</v>
      </c>
      <c r="AF37" s="319"/>
      <c r="AG37" s="319"/>
      <c r="AH37" s="319"/>
      <c r="AI37" s="319" t="s">
        <v>331</v>
      </c>
      <c r="AJ37" s="319"/>
      <c r="AK37" s="319"/>
      <c r="AL37" s="319"/>
      <c r="AM37" s="319" t="s">
        <v>428</v>
      </c>
      <c r="AN37" s="319"/>
      <c r="AO37" s="319"/>
      <c r="AP37" s="319"/>
      <c r="AQ37" s="251" t="s">
        <v>184</v>
      </c>
      <c r="AR37" s="252"/>
      <c r="AS37" s="252"/>
      <c r="AT37" s="253"/>
      <c r="AU37" s="361" t="s">
        <v>133</v>
      </c>
      <c r="AV37" s="361"/>
      <c r="AW37" s="361"/>
      <c r="AX37" s="362"/>
      <c r="AY37">
        <f>COUNTA($G$39)</f>
        <v>0</v>
      </c>
    </row>
    <row r="38" spans="1:51" ht="18.75" hidden="1" customHeight="1" x14ac:dyDescent="0.15">
      <c r="A38" s="492"/>
      <c r="B38" s="493"/>
      <c r="C38" s="493"/>
      <c r="D38" s="493"/>
      <c r="E38" s="493"/>
      <c r="F38" s="494"/>
      <c r="G38" s="547"/>
      <c r="H38" s="359"/>
      <c r="I38" s="359"/>
      <c r="J38" s="359"/>
      <c r="K38" s="359"/>
      <c r="L38" s="359"/>
      <c r="M38" s="359"/>
      <c r="N38" s="359"/>
      <c r="O38" s="548"/>
      <c r="P38" s="560"/>
      <c r="Q38" s="359"/>
      <c r="R38" s="359"/>
      <c r="S38" s="359"/>
      <c r="T38" s="359"/>
      <c r="U38" s="359"/>
      <c r="V38" s="359"/>
      <c r="W38" s="359"/>
      <c r="X38" s="548"/>
      <c r="Y38" s="448"/>
      <c r="Z38" s="449"/>
      <c r="AA38" s="450"/>
      <c r="AB38" s="316"/>
      <c r="AC38" s="317"/>
      <c r="AD38" s="318"/>
      <c r="AE38" s="319"/>
      <c r="AF38" s="319"/>
      <c r="AG38" s="319"/>
      <c r="AH38" s="319"/>
      <c r="AI38" s="319"/>
      <c r="AJ38" s="319"/>
      <c r="AK38" s="319"/>
      <c r="AL38" s="319"/>
      <c r="AM38" s="319"/>
      <c r="AN38" s="319"/>
      <c r="AO38" s="319"/>
      <c r="AP38" s="319"/>
      <c r="AQ38" s="215"/>
      <c r="AR38" s="163"/>
      <c r="AS38" s="164" t="s">
        <v>185</v>
      </c>
      <c r="AT38" s="186"/>
      <c r="AU38" s="255"/>
      <c r="AV38" s="255"/>
      <c r="AW38" s="359" t="s">
        <v>175</v>
      </c>
      <c r="AX38" s="360"/>
      <c r="AY38">
        <f>$AY$37</f>
        <v>0</v>
      </c>
    </row>
    <row r="39" spans="1:51" ht="23.25" hidden="1" customHeight="1" x14ac:dyDescent="0.15">
      <c r="A39" s="495"/>
      <c r="B39" s="493"/>
      <c r="C39" s="493"/>
      <c r="D39" s="493"/>
      <c r="E39" s="493"/>
      <c r="F39" s="494"/>
      <c r="G39" s="520"/>
      <c r="H39" s="521"/>
      <c r="I39" s="521"/>
      <c r="J39" s="521"/>
      <c r="K39" s="521"/>
      <c r="L39" s="521"/>
      <c r="M39" s="521"/>
      <c r="N39" s="521"/>
      <c r="O39" s="522"/>
      <c r="P39" s="175"/>
      <c r="Q39" s="175"/>
      <c r="R39" s="175"/>
      <c r="S39" s="175"/>
      <c r="T39" s="175"/>
      <c r="U39" s="175"/>
      <c r="V39" s="175"/>
      <c r="W39" s="175"/>
      <c r="X39" s="217"/>
      <c r="Y39" s="323" t="s">
        <v>12</v>
      </c>
      <c r="Z39" s="529"/>
      <c r="AA39" s="530"/>
      <c r="AB39" s="531"/>
      <c r="AC39" s="531"/>
      <c r="AD39" s="531"/>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15">
      <c r="A40" s="496"/>
      <c r="B40" s="497"/>
      <c r="C40" s="497"/>
      <c r="D40" s="497"/>
      <c r="E40" s="497"/>
      <c r="F40" s="498"/>
      <c r="G40" s="523"/>
      <c r="H40" s="524"/>
      <c r="I40" s="524"/>
      <c r="J40" s="524"/>
      <c r="K40" s="524"/>
      <c r="L40" s="524"/>
      <c r="M40" s="524"/>
      <c r="N40" s="524"/>
      <c r="O40" s="525"/>
      <c r="P40" s="219"/>
      <c r="Q40" s="219"/>
      <c r="R40" s="219"/>
      <c r="S40" s="219"/>
      <c r="T40" s="219"/>
      <c r="U40" s="219"/>
      <c r="V40" s="219"/>
      <c r="W40" s="219"/>
      <c r="X40" s="220"/>
      <c r="Y40" s="287" t="s">
        <v>53</v>
      </c>
      <c r="Z40" s="282"/>
      <c r="AA40" s="283"/>
      <c r="AB40" s="502"/>
      <c r="AC40" s="502"/>
      <c r="AD40" s="502"/>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15">
      <c r="A41" s="627"/>
      <c r="B41" s="628"/>
      <c r="C41" s="628"/>
      <c r="D41" s="628"/>
      <c r="E41" s="628"/>
      <c r="F41" s="629"/>
      <c r="G41" s="526"/>
      <c r="H41" s="527"/>
      <c r="I41" s="527"/>
      <c r="J41" s="527"/>
      <c r="K41" s="527"/>
      <c r="L41" s="527"/>
      <c r="M41" s="527"/>
      <c r="N41" s="527"/>
      <c r="O41" s="528"/>
      <c r="P41" s="178"/>
      <c r="Q41" s="178"/>
      <c r="R41" s="178"/>
      <c r="S41" s="178"/>
      <c r="T41" s="178"/>
      <c r="U41" s="178"/>
      <c r="V41" s="178"/>
      <c r="W41" s="178"/>
      <c r="X41" s="222"/>
      <c r="Y41" s="287" t="s">
        <v>13</v>
      </c>
      <c r="Z41" s="282"/>
      <c r="AA41" s="283"/>
      <c r="AB41" s="477" t="s">
        <v>176</v>
      </c>
      <c r="AC41" s="477"/>
      <c r="AD41" s="477"/>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idden="1" x14ac:dyDescent="0.15">
      <c r="A44" s="624" t="s">
        <v>270</v>
      </c>
      <c r="B44" s="625"/>
      <c r="C44" s="625"/>
      <c r="D44" s="625"/>
      <c r="E44" s="625"/>
      <c r="F44" s="626"/>
      <c r="G44" s="545" t="s">
        <v>145</v>
      </c>
      <c r="H44" s="361"/>
      <c r="I44" s="361"/>
      <c r="J44" s="361"/>
      <c r="K44" s="361"/>
      <c r="L44" s="361"/>
      <c r="M44" s="361"/>
      <c r="N44" s="361"/>
      <c r="O44" s="546"/>
      <c r="P44" s="611" t="s">
        <v>58</v>
      </c>
      <c r="Q44" s="361"/>
      <c r="R44" s="361"/>
      <c r="S44" s="361"/>
      <c r="T44" s="361"/>
      <c r="U44" s="361"/>
      <c r="V44" s="361"/>
      <c r="W44" s="361"/>
      <c r="X44" s="546"/>
      <c r="Y44" s="612"/>
      <c r="Z44" s="613"/>
      <c r="AA44" s="614"/>
      <c r="AB44" s="615" t="s">
        <v>11</v>
      </c>
      <c r="AC44" s="616"/>
      <c r="AD44" s="617"/>
      <c r="AE44" s="319" t="s">
        <v>309</v>
      </c>
      <c r="AF44" s="319"/>
      <c r="AG44" s="319"/>
      <c r="AH44" s="319"/>
      <c r="AI44" s="319" t="s">
        <v>331</v>
      </c>
      <c r="AJ44" s="319"/>
      <c r="AK44" s="319"/>
      <c r="AL44" s="319"/>
      <c r="AM44" s="319" t="s">
        <v>428</v>
      </c>
      <c r="AN44" s="319"/>
      <c r="AO44" s="319"/>
      <c r="AP44" s="319"/>
      <c r="AQ44" s="251" t="s">
        <v>184</v>
      </c>
      <c r="AR44" s="252"/>
      <c r="AS44" s="252"/>
      <c r="AT44" s="253"/>
      <c r="AU44" s="361" t="s">
        <v>133</v>
      </c>
      <c r="AV44" s="361"/>
      <c r="AW44" s="361"/>
      <c r="AX44" s="362"/>
      <c r="AY44">
        <f>COUNTA($G$46)</f>
        <v>0</v>
      </c>
    </row>
    <row r="45" spans="1:51" hidden="1" x14ac:dyDescent="0.15">
      <c r="A45" s="492"/>
      <c r="B45" s="493"/>
      <c r="C45" s="493"/>
      <c r="D45" s="493"/>
      <c r="E45" s="493"/>
      <c r="F45" s="494"/>
      <c r="G45" s="547"/>
      <c r="H45" s="359"/>
      <c r="I45" s="359"/>
      <c r="J45" s="359"/>
      <c r="K45" s="359"/>
      <c r="L45" s="359"/>
      <c r="M45" s="359"/>
      <c r="N45" s="359"/>
      <c r="O45" s="548"/>
      <c r="P45" s="560"/>
      <c r="Q45" s="359"/>
      <c r="R45" s="359"/>
      <c r="S45" s="359"/>
      <c r="T45" s="359"/>
      <c r="U45" s="359"/>
      <c r="V45" s="359"/>
      <c r="W45" s="359"/>
      <c r="X45" s="548"/>
      <c r="Y45" s="448"/>
      <c r="Z45" s="449"/>
      <c r="AA45" s="450"/>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idden="1" x14ac:dyDescent="0.15">
      <c r="A46" s="495"/>
      <c r="B46" s="493"/>
      <c r="C46" s="493"/>
      <c r="D46" s="493"/>
      <c r="E46" s="493"/>
      <c r="F46" s="494"/>
      <c r="G46" s="520"/>
      <c r="H46" s="521"/>
      <c r="I46" s="521"/>
      <c r="J46" s="521"/>
      <c r="K46" s="521"/>
      <c r="L46" s="521"/>
      <c r="M46" s="521"/>
      <c r="N46" s="521"/>
      <c r="O46" s="522"/>
      <c r="P46" s="175"/>
      <c r="Q46" s="175"/>
      <c r="R46" s="175"/>
      <c r="S46" s="175"/>
      <c r="T46" s="175"/>
      <c r="U46" s="175"/>
      <c r="V46" s="175"/>
      <c r="W46" s="175"/>
      <c r="X46" s="217"/>
      <c r="Y46" s="323" t="s">
        <v>12</v>
      </c>
      <c r="Z46" s="529"/>
      <c r="AA46" s="530"/>
      <c r="AB46" s="531"/>
      <c r="AC46" s="531"/>
      <c r="AD46" s="531"/>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idden="1" x14ac:dyDescent="0.15">
      <c r="A47" s="496"/>
      <c r="B47" s="497"/>
      <c r="C47" s="497"/>
      <c r="D47" s="497"/>
      <c r="E47" s="497"/>
      <c r="F47" s="498"/>
      <c r="G47" s="523"/>
      <c r="H47" s="524"/>
      <c r="I47" s="524"/>
      <c r="J47" s="524"/>
      <c r="K47" s="524"/>
      <c r="L47" s="524"/>
      <c r="M47" s="524"/>
      <c r="N47" s="524"/>
      <c r="O47" s="525"/>
      <c r="P47" s="219"/>
      <c r="Q47" s="219"/>
      <c r="R47" s="219"/>
      <c r="S47" s="219"/>
      <c r="T47" s="219"/>
      <c r="U47" s="219"/>
      <c r="V47" s="219"/>
      <c r="W47" s="219"/>
      <c r="X47" s="220"/>
      <c r="Y47" s="287" t="s">
        <v>53</v>
      </c>
      <c r="Z47" s="282"/>
      <c r="AA47" s="283"/>
      <c r="AB47" s="502"/>
      <c r="AC47" s="502"/>
      <c r="AD47" s="502"/>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idden="1" x14ac:dyDescent="0.15">
      <c r="A48" s="627"/>
      <c r="B48" s="628"/>
      <c r="C48" s="628"/>
      <c r="D48" s="628"/>
      <c r="E48" s="628"/>
      <c r="F48" s="629"/>
      <c r="G48" s="526"/>
      <c r="H48" s="527"/>
      <c r="I48" s="527"/>
      <c r="J48" s="527"/>
      <c r="K48" s="527"/>
      <c r="L48" s="527"/>
      <c r="M48" s="527"/>
      <c r="N48" s="527"/>
      <c r="O48" s="528"/>
      <c r="P48" s="178"/>
      <c r="Q48" s="178"/>
      <c r="R48" s="178"/>
      <c r="S48" s="178"/>
      <c r="T48" s="178"/>
      <c r="U48" s="178"/>
      <c r="V48" s="178"/>
      <c r="W48" s="178"/>
      <c r="X48" s="222"/>
      <c r="Y48" s="287" t="s">
        <v>13</v>
      </c>
      <c r="Z48" s="282"/>
      <c r="AA48" s="283"/>
      <c r="AB48" s="477" t="s">
        <v>176</v>
      </c>
      <c r="AC48" s="477"/>
      <c r="AD48" s="477"/>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idden="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idden="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idden="1" x14ac:dyDescent="0.15">
      <c r="A51" s="492" t="s">
        <v>270</v>
      </c>
      <c r="B51" s="493"/>
      <c r="C51" s="493"/>
      <c r="D51" s="493"/>
      <c r="E51" s="493"/>
      <c r="F51" s="494"/>
      <c r="G51" s="545" t="s">
        <v>145</v>
      </c>
      <c r="H51" s="361"/>
      <c r="I51" s="361"/>
      <c r="J51" s="361"/>
      <c r="K51" s="361"/>
      <c r="L51" s="361"/>
      <c r="M51" s="361"/>
      <c r="N51" s="361"/>
      <c r="O51" s="546"/>
      <c r="P51" s="611" t="s">
        <v>58</v>
      </c>
      <c r="Q51" s="361"/>
      <c r="R51" s="361"/>
      <c r="S51" s="361"/>
      <c r="T51" s="361"/>
      <c r="U51" s="361"/>
      <c r="V51" s="361"/>
      <c r="W51" s="361"/>
      <c r="X51" s="546"/>
      <c r="Y51" s="612"/>
      <c r="Z51" s="613"/>
      <c r="AA51" s="614"/>
      <c r="AB51" s="615" t="s">
        <v>11</v>
      </c>
      <c r="AC51" s="616"/>
      <c r="AD51" s="617"/>
      <c r="AE51" s="319" t="s">
        <v>309</v>
      </c>
      <c r="AF51" s="319"/>
      <c r="AG51" s="319"/>
      <c r="AH51" s="319"/>
      <c r="AI51" s="319" t="s">
        <v>331</v>
      </c>
      <c r="AJ51" s="319"/>
      <c r="AK51" s="319"/>
      <c r="AL51" s="319"/>
      <c r="AM51" s="319" t="s">
        <v>428</v>
      </c>
      <c r="AN51" s="319"/>
      <c r="AO51" s="319"/>
      <c r="AP51" s="319"/>
      <c r="AQ51" s="251" t="s">
        <v>184</v>
      </c>
      <c r="AR51" s="252"/>
      <c r="AS51" s="252"/>
      <c r="AT51" s="253"/>
      <c r="AU51" s="357" t="s">
        <v>133</v>
      </c>
      <c r="AV51" s="357"/>
      <c r="AW51" s="357"/>
      <c r="AX51" s="358"/>
      <c r="AY51">
        <f>COUNTA($G$53)</f>
        <v>0</v>
      </c>
    </row>
    <row r="52" spans="1:51" hidden="1" x14ac:dyDescent="0.15">
      <c r="A52" s="492"/>
      <c r="B52" s="493"/>
      <c r="C52" s="493"/>
      <c r="D52" s="493"/>
      <c r="E52" s="493"/>
      <c r="F52" s="494"/>
      <c r="G52" s="547"/>
      <c r="H52" s="359"/>
      <c r="I52" s="359"/>
      <c r="J52" s="359"/>
      <c r="K52" s="359"/>
      <c r="L52" s="359"/>
      <c r="M52" s="359"/>
      <c r="N52" s="359"/>
      <c r="O52" s="548"/>
      <c r="P52" s="560"/>
      <c r="Q52" s="359"/>
      <c r="R52" s="359"/>
      <c r="S52" s="359"/>
      <c r="T52" s="359"/>
      <c r="U52" s="359"/>
      <c r="V52" s="359"/>
      <c r="W52" s="359"/>
      <c r="X52" s="548"/>
      <c r="Y52" s="448"/>
      <c r="Z52" s="449"/>
      <c r="AA52" s="450"/>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idden="1" x14ac:dyDescent="0.15">
      <c r="A53" s="495"/>
      <c r="B53" s="493"/>
      <c r="C53" s="493"/>
      <c r="D53" s="493"/>
      <c r="E53" s="493"/>
      <c r="F53" s="494"/>
      <c r="G53" s="520"/>
      <c r="H53" s="521"/>
      <c r="I53" s="521"/>
      <c r="J53" s="521"/>
      <c r="K53" s="521"/>
      <c r="L53" s="521"/>
      <c r="M53" s="521"/>
      <c r="N53" s="521"/>
      <c r="O53" s="522"/>
      <c r="P53" s="175"/>
      <c r="Q53" s="175"/>
      <c r="R53" s="175"/>
      <c r="S53" s="175"/>
      <c r="T53" s="175"/>
      <c r="U53" s="175"/>
      <c r="V53" s="175"/>
      <c r="W53" s="175"/>
      <c r="X53" s="217"/>
      <c r="Y53" s="323" t="s">
        <v>12</v>
      </c>
      <c r="Z53" s="529"/>
      <c r="AA53" s="530"/>
      <c r="AB53" s="531"/>
      <c r="AC53" s="531"/>
      <c r="AD53" s="531"/>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idden="1" x14ac:dyDescent="0.15">
      <c r="A54" s="496"/>
      <c r="B54" s="497"/>
      <c r="C54" s="497"/>
      <c r="D54" s="497"/>
      <c r="E54" s="497"/>
      <c r="F54" s="498"/>
      <c r="G54" s="523"/>
      <c r="H54" s="524"/>
      <c r="I54" s="524"/>
      <c r="J54" s="524"/>
      <c r="K54" s="524"/>
      <c r="L54" s="524"/>
      <c r="M54" s="524"/>
      <c r="N54" s="524"/>
      <c r="O54" s="525"/>
      <c r="P54" s="219"/>
      <c r="Q54" s="219"/>
      <c r="R54" s="219"/>
      <c r="S54" s="219"/>
      <c r="T54" s="219"/>
      <c r="U54" s="219"/>
      <c r="V54" s="219"/>
      <c r="W54" s="219"/>
      <c r="X54" s="220"/>
      <c r="Y54" s="287" t="s">
        <v>53</v>
      </c>
      <c r="Z54" s="282"/>
      <c r="AA54" s="283"/>
      <c r="AB54" s="502"/>
      <c r="AC54" s="502"/>
      <c r="AD54" s="502"/>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idden="1" x14ac:dyDescent="0.15">
      <c r="A55" s="627"/>
      <c r="B55" s="628"/>
      <c r="C55" s="628"/>
      <c r="D55" s="628"/>
      <c r="E55" s="628"/>
      <c r="F55" s="629"/>
      <c r="G55" s="526"/>
      <c r="H55" s="527"/>
      <c r="I55" s="527"/>
      <c r="J55" s="527"/>
      <c r="K55" s="527"/>
      <c r="L55" s="527"/>
      <c r="M55" s="527"/>
      <c r="N55" s="527"/>
      <c r="O55" s="528"/>
      <c r="P55" s="178"/>
      <c r="Q55" s="178"/>
      <c r="R55" s="178"/>
      <c r="S55" s="178"/>
      <c r="T55" s="178"/>
      <c r="U55" s="178"/>
      <c r="V55" s="178"/>
      <c r="W55" s="178"/>
      <c r="X55" s="222"/>
      <c r="Y55" s="287" t="s">
        <v>13</v>
      </c>
      <c r="Z55" s="282"/>
      <c r="AA55" s="283"/>
      <c r="AB55" s="441" t="s">
        <v>14</v>
      </c>
      <c r="AC55" s="441"/>
      <c r="AD55" s="441"/>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idden="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idden="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idden="1" x14ac:dyDescent="0.15">
      <c r="A58" s="492" t="s">
        <v>270</v>
      </c>
      <c r="B58" s="493"/>
      <c r="C58" s="493"/>
      <c r="D58" s="493"/>
      <c r="E58" s="493"/>
      <c r="F58" s="494"/>
      <c r="G58" s="545" t="s">
        <v>145</v>
      </c>
      <c r="H58" s="361"/>
      <c r="I58" s="361"/>
      <c r="J58" s="361"/>
      <c r="K58" s="361"/>
      <c r="L58" s="361"/>
      <c r="M58" s="361"/>
      <c r="N58" s="361"/>
      <c r="O58" s="546"/>
      <c r="P58" s="611" t="s">
        <v>58</v>
      </c>
      <c r="Q58" s="361"/>
      <c r="R58" s="361"/>
      <c r="S58" s="361"/>
      <c r="T58" s="361"/>
      <c r="U58" s="361"/>
      <c r="V58" s="361"/>
      <c r="W58" s="361"/>
      <c r="X58" s="546"/>
      <c r="Y58" s="612"/>
      <c r="Z58" s="613"/>
      <c r="AA58" s="614"/>
      <c r="AB58" s="615" t="s">
        <v>11</v>
      </c>
      <c r="AC58" s="616"/>
      <c r="AD58" s="617"/>
      <c r="AE58" s="319" t="s">
        <v>309</v>
      </c>
      <c r="AF58" s="319"/>
      <c r="AG58" s="319"/>
      <c r="AH58" s="319"/>
      <c r="AI58" s="319" t="s">
        <v>331</v>
      </c>
      <c r="AJ58" s="319"/>
      <c r="AK58" s="319"/>
      <c r="AL58" s="319"/>
      <c r="AM58" s="319" t="s">
        <v>428</v>
      </c>
      <c r="AN58" s="319"/>
      <c r="AO58" s="319"/>
      <c r="AP58" s="319"/>
      <c r="AQ58" s="251" t="s">
        <v>184</v>
      </c>
      <c r="AR58" s="252"/>
      <c r="AS58" s="252"/>
      <c r="AT58" s="253"/>
      <c r="AU58" s="357" t="s">
        <v>133</v>
      </c>
      <c r="AV58" s="357"/>
      <c r="AW58" s="357"/>
      <c r="AX58" s="358"/>
      <c r="AY58">
        <f>COUNTA($G$60)</f>
        <v>0</v>
      </c>
    </row>
    <row r="59" spans="1:51" hidden="1" x14ac:dyDescent="0.15">
      <c r="A59" s="492"/>
      <c r="B59" s="493"/>
      <c r="C59" s="493"/>
      <c r="D59" s="493"/>
      <c r="E59" s="493"/>
      <c r="F59" s="494"/>
      <c r="G59" s="547"/>
      <c r="H59" s="359"/>
      <c r="I59" s="359"/>
      <c r="J59" s="359"/>
      <c r="K59" s="359"/>
      <c r="L59" s="359"/>
      <c r="M59" s="359"/>
      <c r="N59" s="359"/>
      <c r="O59" s="548"/>
      <c r="P59" s="560"/>
      <c r="Q59" s="359"/>
      <c r="R59" s="359"/>
      <c r="S59" s="359"/>
      <c r="T59" s="359"/>
      <c r="U59" s="359"/>
      <c r="V59" s="359"/>
      <c r="W59" s="359"/>
      <c r="X59" s="548"/>
      <c r="Y59" s="448"/>
      <c r="Z59" s="449"/>
      <c r="AA59" s="450"/>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idden="1" x14ac:dyDescent="0.15">
      <c r="A60" s="495"/>
      <c r="B60" s="493"/>
      <c r="C60" s="493"/>
      <c r="D60" s="493"/>
      <c r="E60" s="493"/>
      <c r="F60" s="494"/>
      <c r="G60" s="520"/>
      <c r="H60" s="521"/>
      <c r="I60" s="521"/>
      <c r="J60" s="521"/>
      <c r="K60" s="521"/>
      <c r="L60" s="521"/>
      <c r="M60" s="521"/>
      <c r="N60" s="521"/>
      <c r="O60" s="522"/>
      <c r="P60" s="175"/>
      <c r="Q60" s="175"/>
      <c r="R60" s="175"/>
      <c r="S60" s="175"/>
      <c r="T60" s="175"/>
      <c r="U60" s="175"/>
      <c r="V60" s="175"/>
      <c r="W60" s="175"/>
      <c r="X60" s="217"/>
      <c r="Y60" s="323" t="s">
        <v>12</v>
      </c>
      <c r="Z60" s="529"/>
      <c r="AA60" s="530"/>
      <c r="AB60" s="531"/>
      <c r="AC60" s="531"/>
      <c r="AD60" s="531"/>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idden="1" x14ac:dyDescent="0.15">
      <c r="A61" s="496"/>
      <c r="B61" s="497"/>
      <c r="C61" s="497"/>
      <c r="D61" s="497"/>
      <c r="E61" s="497"/>
      <c r="F61" s="498"/>
      <c r="G61" s="523"/>
      <c r="H61" s="524"/>
      <c r="I61" s="524"/>
      <c r="J61" s="524"/>
      <c r="K61" s="524"/>
      <c r="L61" s="524"/>
      <c r="M61" s="524"/>
      <c r="N61" s="524"/>
      <c r="O61" s="525"/>
      <c r="P61" s="219"/>
      <c r="Q61" s="219"/>
      <c r="R61" s="219"/>
      <c r="S61" s="219"/>
      <c r="T61" s="219"/>
      <c r="U61" s="219"/>
      <c r="V61" s="219"/>
      <c r="W61" s="219"/>
      <c r="X61" s="220"/>
      <c r="Y61" s="287" t="s">
        <v>53</v>
      </c>
      <c r="Z61" s="282"/>
      <c r="AA61" s="283"/>
      <c r="AB61" s="502"/>
      <c r="AC61" s="502"/>
      <c r="AD61" s="502"/>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idden="1" x14ac:dyDescent="0.15">
      <c r="A62" s="496"/>
      <c r="B62" s="497"/>
      <c r="C62" s="497"/>
      <c r="D62" s="497"/>
      <c r="E62" s="497"/>
      <c r="F62" s="498"/>
      <c r="G62" s="526"/>
      <c r="H62" s="527"/>
      <c r="I62" s="527"/>
      <c r="J62" s="527"/>
      <c r="K62" s="527"/>
      <c r="L62" s="527"/>
      <c r="M62" s="527"/>
      <c r="N62" s="527"/>
      <c r="O62" s="528"/>
      <c r="P62" s="178"/>
      <c r="Q62" s="178"/>
      <c r="R62" s="178"/>
      <c r="S62" s="178"/>
      <c r="T62" s="178"/>
      <c r="U62" s="178"/>
      <c r="V62" s="178"/>
      <c r="W62" s="178"/>
      <c r="X62" s="222"/>
      <c r="Y62" s="287" t="s">
        <v>13</v>
      </c>
      <c r="Z62" s="282"/>
      <c r="AA62" s="283"/>
      <c r="AB62" s="477" t="s">
        <v>14</v>
      </c>
      <c r="AC62" s="477"/>
      <c r="AD62" s="477"/>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idden="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idden="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idden="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19" t="s">
        <v>309</v>
      </c>
      <c r="AF65" s="319"/>
      <c r="AG65" s="319"/>
      <c r="AH65" s="319"/>
      <c r="AI65" s="319" t="s">
        <v>331</v>
      </c>
      <c r="AJ65" s="319"/>
      <c r="AK65" s="319"/>
      <c r="AL65" s="319"/>
      <c r="AM65" s="319" t="s">
        <v>428</v>
      </c>
      <c r="AN65" s="319"/>
      <c r="AO65" s="319"/>
      <c r="AP65" s="319"/>
      <c r="AQ65" s="199" t="s">
        <v>184</v>
      </c>
      <c r="AR65" s="183"/>
      <c r="AS65" s="183"/>
      <c r="AT65" s="184"/>
      <c r="AU65" s="955" t="s">
        <v>133</v>
      </c>
      <c r="AV65" s="955"/>
      <c r="AW65" s="955"/>
      <c r="AX65" s="956"/>
      <c r="AY65">
        <f>COUNTA($H$67)</f>
        <v>0</v>
      </c>
    </row>
    <row r="66" spans="1:51" hidden="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19"/>
      <c r="AF66" s="319"/>
      <c r="AG66" s="319"/>
      <c r="AH66" s="319"/>
      <c r="AI66" s="319"/>
      <c r="AJ66" s="319"/>
      <c r="AK66" s="319"/>
      <c r="AL66" s="319"/>
      <c r="AM66" s="319"/>
      <c r="AN66" s="319"/>
      <c r="AO66" s="319"/>
      <c r="AP66" s="319"/>
      <c r="AQ66" s="215"/>
      <c r="AR66" s="163"/>
      <c r="AS66" s="164" t="s">
        <v>185</v>
      </c>
      <c r="AT66" s="186"/>
      <c r="AU66" s="255"/>
      <c r="AV66" s="255"/>
      <c r="AW66" s="844" t="s">
        <v>269</v>
      </c>
      <c r="AX66" s="957"/>
      <c r="AY66">
        <f>$AY$65</f>
        <v>0</v>
      </c>
    </row>
    <row r="67" spans="1:51" hidden="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7"/>
      <c r="AF67" s="348"/>
      <c r="AG67" s="348"/>
      <c r="AH67" s="348"/>
      <c r="AI67" s="347"/>
      <c r="AJ67" s="348"/>
      <c r="AK67" s="348"/>
      <c r="AL67" s="348"/>
      <c r="AM67" s="347"/>
      <c r="AN67" s="348"/>
      <c r="AO67" s="348"/>
      <c r="AP67" s="348"/>
      <c r="AQ67" s="347"/>
      <c r="AR67" s="348"/>
      <c r="AS67" s="348"/>
      <c r="AT67" s="795"/>
      <c r="AU67" s="348"/>
      <c r="AV67" s="348"/>
      <c r="AW67" s="348"/>
      <c r="AX67" s="349"/>
      <c r="AY67">
        <f t="shared" ref="AY67:AY72" si="8">$AY$65</f>
        <v>0</v>
      </c>
    </row>
    <row r="68" spans="1:51" hidden="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7"/>
      <c r="AF68" s="348"/>
      <c r="AG68" s="348"/>
      <c r="AH68" s="348"/>
      <c r="AI68" s="347"/>
      <c r="AJ68" s="348"/>
      <c r="AK68" s="348"/>
      <c r="AL68" s="348"/>
      <c r="AM68" s="347"/>
      <c r="AN68" s="348"/>
      <c r="AO68" s="348"/>
      <c r="AP68" s="348"/>
      <c r="AQ68" s="347"/>
      <c r="AR68" s="348"/>
      <c r="AS68" s="348"/>
      <c r="AT68" s="795"/>
      <c r="AU68" s="348"/>
      <c r="AV68" s="348"/>
      <c r="AW68" s="348"/>
      <c r="AX68" s="349"/>
      <c r="AY68">
        <f t="shared" si="8"/>
        <v>0</v>
      </c>
    </row>
    <row r="69" spans="1:51" hidden="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5"/>
      <c r="AF69" s="356"/>
      <c r="AG69" s="356"/>
      <c r="AH69" s="356"/>
      <c r="AI69" s="355"/>
      <c r="AJ69" s="356"/>
      <c r="AK69" s="356"/>
      <c r="AL69" s="356"/>
      <c r="AM69" s="355"/>
      <c r="AN69" s="356"/>
      <c r="AO69" s="356"/>
      <c r="AP69" s="356"/>
      <c r="AQ69" s="347"/>
      <c r="AR69" s="348"/>
      <c r="AS69" s="348"/>
      <c r="AT69" s="795"/>
      <c r="AU69" s="348"/>
      <c r="AV69" s="348"/>
      <c r="AW69" s="348"/>
      <c r="AX69" s="349"/>
      <c r="AY69">
        <f t="shared" si="8"/>
        <v>0</v>
      </c>
    </row>
    <row r="70" spans="1:51" hidden="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7"/>
      <c r="AF70" s="348"/>
      <c r="AG70" s="348"/>
      <c r="AH70" s="348"/>
      <c r="AI70" s="347"/>
      <c r="AJ70" s="348"/>
      <c r="AK70" s="348"/>
      <c r="AL70" s="348"/>
      <c r="AM70" s="347"/>
      <c r="AN70" s="348"/>
      <c r="AO70" s="348"/>
      <c r="AP70" s="348"/>
      <c r="AQ70" s="347"/>
      <c r="AR70" s="348"/>
      <c r="AS70" s="348"/>
      <c r="AT70" s="795"/>
      <c r="AU70" s="348"/>
      <c r="AV70" s="348"/>
      <c r="AW70" s="348"/>
      <c r="AX70" s="349"/>
      <c r="AY70">
        <f t="shared" si="8"/>
        <v>0</v>
      </c>
    </row>
    <row r="71" spans="1:51" hidden="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7"/>
      <c r="AF71" s="348"/>
      <c r="AG71" s="348"/>
      <c r="AH71" s="348"/>
      <c r="AI71" s="347"/>
      <c r="AJ71" s="348"/>
      <c r="AK71" s="348"/>
      <c r="AL71" s="348"/>
      <c r="AM71" s="347"/>
      <c r="AN71" s="348"/>
      <c r="AO71" s="348"/>
      <c r="AP71" s="348"/>
      <c r="AQ71" s="347"/>
      <c r="AR71" s="348"/>
      <c r="AS71" s="348"/>
      <c r="AT71" s="795"/>
      <c r="AU71" s="348"/>
      <c r="AV71" s="348"/>
      <c r="AW71" s="348"/>
      <c r="AX71" s="349"/>
      <c r="AY71">
        <f t="shared" si="8"/>
        <v>0</v>
      </c>
    </row>
    <row r="72" spans="1:51" hidden="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5"/>
      <c r="AF72" s="356"/>
      <c r="AG72" s="356"/>
      <c r="AH72" s="356"/>
      <c r="AI72" s="355"/>
      <c r="AJ72" s="356"/>
      <c r="AK72" s="356"/>
      <c r="AL72" s="356"/>
      <c r="AM72" s="355"/>
      <c r="AN72" s="356"/>
      <c r="AO72" s="356"/>
      <c r="AP72" s="917"/>
      <c r="AQ72" s="347"/>
      <c r="AR72" s="348"/>
      <c r="AS72" s="348"/>
      <c r="AT72" s="795"/>
      <c r="AU72" s="348"/>
      <c r="AV72" s="348"/>
      <c r="AW72" s="348"/>
      <c r="AX72" s="349"/>
      <c r="AY72">
        <f t="shared" si="8"/>
        <v>0</v>
      </c>
    </row>
    <row r="73" spans="1:51" hidden="1" x14ac:dyDescent="0.15">
      <c r="A73" s="816" t="s">
        <v>271</v>
      </c>
      <c r="B73" s="817"/>
      <c r="C73" s="817"/>
      <c r="D73" s="817"/>
      <c r="E73" s="817"/>
      <c r="F73" s="818"/>
      <c r="G73" s="787"/>
      <c r="H73" s="183" t="s">
        <v>145</v>
      </c>
      <c r="I73" s="183"/>
      <c r="J73" s="183"/>
      <c r="K73" s="183"/>
      <c r="L73" s="183"/>
      <c r="M73" s="183"/>
      <c r="N73" s="183"/>
      <c r="O73" s="184"/>
      <c r="P73" s="199" t="s">
        <v>58</v>
      </c>
      <c r="Q73" s="183"/>
      <c r="R73" s="183"/>
      <c r="S73" s="183"/>
      <c r="T73" s="183"/>
      <c r="U73" s="183"/>
      <c r="V73" s="183"/>
      <c r="W73" s="183"/>
      <c r="X73" s="184"/>
      <c r="Y73" s="789"/>
      <c r="Z73" s="790"/>
      <c r="AA73" s="791"/>
      <c r="AB73" s="199" t="s">
        <v>11</v>
      </c>
      <c r="AC73" s="183"/>
      <c r="AD73" s="184"/>
      <c r="AE73" s="319" t="s">
        <v>309</v>
      </c>
      <c r="AF73" s="319"/>
      <c r="AG73" s="319"/>
      <c r="AH73" s="319"/>
      <c r="AI73" s="319" t="s">
        <v>331</v>
      </c>
      <c r="AJ73" s="319"/>
      <c r="AK73" s="319"/>
      <c r="AL73" s="319"/>
      <c r="AM73" s="319" t="s">
        <v>428</v>
      </c>
      <c r="AN73" s="319"/>
      <c r="AO73" s="319"/>
      <c r="AP73" s="319"/>
      <c r="AQ73" s="199" t="s">
        <v>184</v>
      </c>
      <c r="AR73" s="183"/>
      <c r="AS73" s="183"/>
      <c r="AT73" s="184"/>
      <c r="AU73" s="257" t="s">
        <v>133</v>
      </c>
      <c r="AV73" s="161"/>
      <c r="AW73" s="161"/>
      <c r="AX73" s="162"/>
      <c r="AY73">
        <f>COUNTA($H$75)</f>
        <v>0</v>
      </c>
    </row>
    <row r="74" spans="1:51" hidden="1" x14ac:dyDescent="0.15">
      <c r="A74" s="819"/>
      <c r="B74" s="820"/>
      <c r="C74" s="820"/>
      <c r="D74" s="820"/>
      <c r="E74" s="820"/>
      <c r="F74" s="821"/>
      <c r="G74" s="788"/>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idden="1" x14ac:dyDescent="0.15">
      <c r="A75" s="819"/>
      <c r="B75" s="820"/>
      <c r="C75" s="820"/>
      <c r="D75" s="820"/>
      <c r="E75" s="820"/>
      <c r="F75" s="821"/>
      <c r="G75" s="762"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idden="1" x14ac:dyDescent="0.15">
      <c r="A76" s="819"/>
      <c r="B76" s="820"/>
      <c r="C76" s="820"/>
      <c r="D76" s="820"/>
      <c r="E76" s="820"/>
      <c r="F76" s="821"/>
      <c r="G76" s="763"/>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idden="1" x14ac:dyDescent="0.15">
      <c r="A77" s="819"/>
      <c r="B77" s="820"/>
      <c r="C77" s="820"/>
      <c r="D77" s="820"/>
      <c r="E77" s="820"/>
      <c r="F77" s="821"/>
      <c r="G77" s="764"/>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49.5" hidden="1" x14ac:dyDescent="0.15">
      <c r="A78" s="891" t="s">
        <v>302</v>
      </c>
      <c r="B78" s="892"/>
      <c r="C78" s="892"/>
      <c r="D78" s="892"/>
      <c r="E78" s="889" t="s">
        <v>249</v>
      </c>
      <c r="F78" s="890"/>
      <c r="G78" s="45" t="s">
        <v>187</v>
      </c>
      <c r="H78" s="773"/>
      <c r="I78" s="229"/>
      <c r="J78" s="229"/>
      <c r="K78" s="229"/>
      <c r="L78" s="229"/>
      <c r="M78" s="229"/>
      <c r="N78" s="229"/>
      <c r="O78" s="774"/>
      <c r="P78" s="246"/>
      <c r="Q78" s="246"/>
      <c r="R78" s="246"/>
      <c r="S78" s="246"/>
      <c r="T78" s="246"/>
      <c r="U78" s="246"/>
      <c r="V78" s="246"/>
      <c r="W78" s="246"/>
      <c r="X78" s="24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f t="shared" si="9"/>
        <v>0</v>
      </c>
    </row>
    <row r="79" spans="1:51" hidden="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idden="1" x14ac:dyDescent="0.15">
      <c r="A80" s="499"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idden="1" x14ac:dyDescent="0.15">
      <c r="A81" s="500"/>
      <c r="B81" s="828"/>
      <c r="C81" s="532"/>
      <c r="D81" s="532"/>
      <c r="E81" s="532"/>
      <c r="F81" s="533"/>
      <c r="G81" s="359"/>
      <c r="H81" s="359"/>
      <c r="I81" s="359"/>
      <c r="J81" s="359"/>
      <c r="K81" s="359"/>
      <c r="L81" s="359"/>
      <c r="M81" s="359"/>
      <c r="N81" s="359"/>
      <c r="O81" s="359"/>
      <c r="P81" s="359"/>
      <c r="Q81" s="359"/>
      <c r="R81" s="359"/>
      <c r="S81" s="359"/>
      <c r="T81" s="359"/>
      <c r="U81" s="359"/>
      <c r="V81" s="359"/>
      <c r="W81" s="359"/>
      <c r="X81" s="359"/>
      <c r="Y81" s="359"/>
      <c r="Z81" s="359"/>
      <c r="AA81" s="548"/>
      <c r="AB81" s="56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idden="1" x14ac:dyDescent="0.15">
      <c r="A82" s="500"/>
      <c r="B82" s="828"/>
      <c r="C82" s="532"/>
      <c r="D82" s="532"/>
      <c r="E82" s="532"/>
      <c r="F82" s="533"/>
      <c r="G82" s="481"/>
      <c r="H82" s="481"/>
      <c r="I82" s="481"/>
      <c r="J82" s="481"/>
      <c r="K82" s="481"/>
      <c r="L82" s="481"/>
      <c r="M82" s="481"/>
      <c r="N82" s="481"/>
      <c r="O82" s="481"/>
      <c r="P82" s="481"/>
      <c r="Q82" s="481"/>
      <c r="R82" s="481"/>
      <c r="S82" s="481"/>
      <c r="T82" s="481"/>
      <c r="U82" s="481"/>
      <c r="V82" s="481"/>
      <c r="W82" s="481"/>
      <c r="X82" s="481"/>
      <c r="Y82" s="481"/>
      <c r="Z82" s="481"/>
      <c r="AA82" s="73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0">$AY$80</f>
        <v>0</v>
      </c>
    </row>
    <row r="83" spans="1:60" hidden="1" x14ac:dyDescent="0.15">
      <c r="A83" s="500"/>
      <c r="B83" s="828"/>
      <c r="C83" s="532"/>
      <c r="D83" s="532"/>
      <c r="E83" s="532"/>
      <c r="F83" s="533"/>
      <c r="G83" s="484"/>
      <c r="H83" s="484"/>
      <c r="I83" s="484"/>
      <c r="J83" s="484"/>
      <c r="K83" s="484"/>
      <c r="L83" s="484"/>
      <c r="M83" s="484"/>
      <c r="N83" s="484"/>
      <c r="O83" s="484"/>
      <c r="P83" s="484"/>
      <c r="Q83" s="484"/>
      <c r="R83" s="484"/>
      <c r="S83" s="484"/>
      <c r="T83" s="484"/>
      <c r="U83" s="484"/>
      <c r="V83" s="484"/>
      <c r="W83" s="484"/>
      <c r="X83" s="484"/>
      <c r="Y83" s="484"/>
      <c r="Z83" s="484"/>
      <c r="AA83" s="73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0"/>
        <v>0</v>
      </c>
    </row>
    <row r="84" spans="1:60" hidden="1" x14ac:dyDescent="0.15">
      <c r="A84" s="500"/>
      <c r="B84" s="829"/>
      <c r="C84" s="534"/>
      <c r="D84" s="534"/>
      <c r="E84" s="534"/>
      <c r="F84" s="535"/>
      <c r="G84" s="487"/>
      <c r="H84" s="487"/>
      <c r="I84" s="487"/>
      <c r="J84" s="487"/>
      <c r="K84" s="487"/>
      <c r="L84" s="487"/>
      <c r="M84" s="487"/>
      <c r="N84" s="487"/>
      <c r="O84" s="487"/>
      <c r="P84" s="487"/>
      <c r="Q84" s="487"/>
      <c r="R84" s="487"/>
      <c r="S84" s="487"/>
      <c r="T84" s="487"/>
      <c r="U84" s="487"/>
      <c r="V84" s="487"/>
      <c r="W84" s="487"/>
      <c r="X84" s="487"/>
      <c r="Y84" s="487"/>
      <c r="Z84" s="487"/>
      <c r="AA84" s="735"/>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0"/>
        <v>0</v>
      </c>
    </row>
    <row r="85" spans="1:60" hidden="1" x14ac:dyDescent="0.15">
      <c r="A85" s="500"/>
      <c r="B85" s="532" t="s">
        <v>144</v>
      </c>
      <c r="C85" s="532"/>
      <c r="D85" s="532"/>
      <c r="E85" s="532"/>
      <c r="F85" s="533"/>
      <c r="G85" s="775" t="s">
        <v>60</v>
      </c>
      <c r="H85" s="760"/>
      <c r="I85" s="760"/>
      <c r="J85" s="760"/>
      <c r="K85" s="760"/>
      <c r="L85" s="760"/>
      <c r="M85" s="760"/>
      <c r="N85" s="760"/>
      <c r="O85" s="761"/>
      <c r="P85" s="759" t="s">
        <v>62</v>
      </c>
      <c r="Q85" s="760"/>
      <c r="R85" s="760"/>
      <c r="S85" s="760"/>
      <c r="T85" s="760"/>
      <c r="U85" s="760"/>
      <c r="V85" s="760"/>
      <c r="W85" s="760"/>
      <c r="X85" s="761"/>
      <c r="Y85" s="187"/>
      <c r="Z85" s="188"/>
      <c r="AA85" s="189"/>
      <c r="AB85" s="438" t="s">
        <v>11</v>
      </c>
      <c r="AC85" s="439"/>
      <c r="AD85" s="440"/>
      <c r="AE85" s="319" t="s">
        <v>309</v>
      </c>
      <c r="AF85" s="319"/>
      <c r="AG85" s="319"/>
      <c r="AH85" s="319"/>
      <c r="AI85" s="319" t="s">
        <v>331</v>
      </c>
      <c r="AJ85" s="319"/>
      <c r="AK85" s="319"/>
      <c r="AL85" s="319"/>
      <c r="AM85" s="319" t="s">
        <v>428</v>
      </c>
      <c r="AN85" s="319"/>
      <c r="AO85" s="319"/>
      <c r="AP85" s="319"/>
      <c r="AQ85" s="199" t="s">
        <v>184</v>
      </c>
      <c r="AR85" s="183"/>
      <c r="AS85" s="183"/>
      <c r="AT85" s="184"/>
      <c r="AU85" s="353" t="s">
        <v>133</v>
      </c>
      <c r="AV85" s="353"/>
      <c r="AW85" s="353"/>
      <c r="AX85" s="354"/>
      <c r="AY85">
        <f t="shared" si="10"/>
        <v>0</v>
      </c>
      <c r="AZ85" s="10"/>
      <c r="BA85" s="10"/>
      <c r="BB85" s="10"/>
      <c r="BC85" s="10"/>
    </row>
    <row r="86" spans="1:60" hidden="1" x14ac:dyDescent="0.15">
      <c r="A86" s="500"/>
      <c r="B86" s="532"/>
      <c r="C86" s="532"/>
      <c r="D86" s="532"/>
      <c r="E86" s="532"/>
      <c r="F86" s="533"/>
      <c r="G86" s="547"/>
      <c r="H86" s="359"/>
      <c r="I86" s="359"/>
      <c r="J86" s="359"/>
      <c r="K86" s="359"/>
      <c r="L86" s="359"/>
      <c r="M86" s="359"/>
      <c r="N86" s="359"/>
      <c r="O86" s="548"/>
      <c r="P86" s="560"/>
      <c r="Q86" s="359"/>
      <c r="R86" s="359"/>
      <c r="S86" s="359"/>
      <c r="T86" s="359"/>
      <c r="U86" s="359"/>
      <c r="V86" s="359"/>
      <c r="W86" s="359"/>
      <c r="X86" s="548"/>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idden="1" x14ac:dyDescent="0.15">
      <c r="A87" s="500"/>
      <c r="B87" s="532"/>
      <c r="C87" s="532"/>
      <c r="D87" s="532"/>
      <c r="E87" s="532"/>
      <c r="F87" s="533"/>
      <c r="G87" s="216"/>
      <c r="H87" s="175"/>
      <c r="I87" s="175"/>
      <c r="J87" s="175"/>
      <c r="K87" s="175"/>
      <c r="L87" s="175"/>
      <c r="M87" s="175"/>
      <c r="N87" s="175"/>
      <c r="O87" s="217"/>
      <c r="P87" s="175"/>
      <c r="Q87" s="780"/>
      <c r="R87" s="780"/>
      <c r="S87" s="780"/>
      <c r="T87" s="780"/>
      <c r="U87" s="780"/>
      <c r="V87" s="780"/>
      <c r="W87" s="780"/>
      <c r="X87" s="781"/>
      <c r="Y87" s="736" t="s">
        <v>61</v>
      </c>
      <c r="Z87" s="737"/>
      <c r="AA87" s="738"/>
      <c r="AB87" s="531"/>
      <c r="AC87" s="531"/>
      <c r="AD87" s="531"/>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idden="1" x14ac:dyDescent="0.15">
      <c r="A88" s="500"/>
      <c r="B88" s="532"/>
      <c r="C88" s="532"/>
      <c r="D88" s="532"/>
      <c r="E88" s="532"/>
      <c r="F88" s="533"/>
      <c r="G88" s="218"/>
      <c r="H88" s="219"/>
      <c r="I88" s="219"/>
      <c r="J88" s="219"/>
      <c r="K88" s="219"/>
      <c r="L88" s="219"/>
      <c r="M88" s="219"/>
      <c r="N88" s="219"/>
      <c r="O88" s="220"/>
      <c r="P88" s="782"/>
      <c r="Q88" s="782"/>
      <c r="R88" s="782"/>
      <c r="S88" s="782"/>
      <c r="T88" s="782"/>
      <c r="U88" s="782"/>
      <c r="V88" s="782"/>
      <c r="W88" s="782"/>
      <c r="X88" s="783"/>
      <c r="Y88" s="712" t="s">
        <v>53</v>
      </c>
      <c r="Z88" s="713"/>
      <c r="AA88" s="714"/>
      <c r="AB88" s="502"/>
      <c r="AC88" s="502"/>
      <c r="AD88" s="502"/>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idden="1" x14ac:dyDescent="0.15">
      <c r="A89" s="500"/>
      <c r="B89" s="534"/>
      <c r="C89" s="534"/>
      <c r="D89" s="534"/>
      <c r="E89" s="534"/>
      <c r="F89" s="535"/>
      <c r="G89" s="221"/>
      <c r="H89" s="178"/>
      <c r="I89" s="178"/>
      <c r="J89" s="178"/>
      <c r="K89" s="178"/>
      <c r="L89" s="178"/>
      <c r="M89" s="178"/>
      <c r="N89" s="178"/>
      <c r="O89" s="222"/>
      <c r="P89" s="288"/>
      <c r="Q89" s="288"/>
      <c r="R89" s="288"/>
      <c r="S89" s="288"/>
      <c r="T89" s="288"/>
      <c r="U89" s="288"/>
      <c r="V89" s="288"/>
      <c r="W89" s="288"/>
      <c r="X89" s="784"/>
      <c r="Y89" s="712" t="s">
        <v>13</v>
      </c>
      <c r="Z89" s="713"/>
      <c r="AA89" s="714"/>
      <c r="AB89" s="441" t="s">
        <v>14</v>
      </c>
      <c r="AC89" s="441"/>
      <c r="AD89" s="441"/>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idden="1" x14ac:dyDescent="0.15">
      <c r="A90" s="500"/>
      <c r="B90" s="532" t="s">
        <v>144</v>
      </c>
      <c r="C90" s="532"/>
      <c r="D90" s="532"/>
      <c r="E90" s="532"/>
      <c r="F90" s="533"/>
      <c r="G90" s="775" t="s">
        <v>60</v>
      </c>
      <c r="H90" s="760"/>
      <c r="I90" s="760"/>
      <c r="J90" s="760"/>
      <c r="K90" s="760"/>
      <c r="L90" s="760"/>
      <c r="M90" s="760"/>
      <c r="N90" s="760"/>
      <c r="O90" s="761"/>
      <c r="P90" s="759" t="s">
        <v>62</v>
      </c>
      <c r="Q90" s="760"/>
      <c r="R90" s="760"/>
      <c r="S90" s="760"/>
      <c r="T90" s="760"/>
      <c r="U90" s="760"/>
      <c r="V90" s="760"/>
      <c r="W90" s="760"/>
      <c r="X90" s="761"/>
      <c r="Y90" s="187"/>
      <c r="Z90" s="188"/>
      <c r="AA90" s="189"/>
      <c r="AB90" s="438" t="s">
        <v>11</v>
      </c>
      <c r="AC90" s="439"/>
      <c r="AD90" s="440"/>
      <c r="AE90" s="319" t="s">
        <v>309</v>
      </c>
      <c r="AF90" s="319"/>
      <c r="AG90" s="319"/>
      <c r="AH90" s="319"/>
      <c r="AI90" s="319" t="s">
        <v>331</v>
      </c>
      <c r="AJ90" s="319"/>
      <c r="AK90" s="319"/>
      <c r="AL90" s="319"/>
      <c r="AM90" s="319" t="s">
        <v>428</v>
      </c>
      <c r="AN90" s="319"/>
      <c r="AO90" s="319"/>
      <c r="AP90" s="319"/>
      <c r="AQ90" s="199" t="s">
        <v>184</v>
      </c>
      <c r="AR90" s="183"/>
      <c r="AS90" s="183"/>
      <c r="AT90" s="184"/>
      <c r="AU90" s="353" t="s">
        <v>133</v>
      </c>
      <c r="AV90" s="353"/>
      <c r="AW90" s="353"/>
      <c r="AX90" s="354"/>
      <c r="AY90">
        <f>COUNTA($G$92)</f>
        <v>0</v>
      </c>
    </row>
    <row r="91" spans="1:60" hidden="1" x14ac:dyDescent="0.15">
      <c r="A91" s="500"/>
      <c r="B91" s="532"/>
      <c r="C91" s="532"/>
      <c r="D91" s="532"/>
      <c r="E91" s="532"/>
      <c r="F91" s="533"/>
      <c r="G91" s="547"/>
      <c r="H91" s="359"/>
      <c r="I91" s="359"/>
      <c r="J91" s="359"/>
      <c r="K91" s="359"/>
      <c r="L91" s="359"/>
      <c r="M91" s="359"/>
      <c r="N91" s="359"/>
      <c r="O91" s="548"/>
      <c r="P91" s="560"/>
      <c r="Q91" s="359"/>
      <c r="R91" s="359"/>
      <c r="S91" s="359"/>
      <c r="T91" s="359"/>
      <c r="U91" s="359"/>
      <c r="V91" s="359"/>
      <c r="W91" s="359"/>
      <c r="X91" s="548"/>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idden="1" x14ac:dyDescent="0.15">
      <c r="A92" s="500"/>
      <c r="B92" s="532"/>
      <c r="C92" s="532"/>
      <c r="D92" s="532"/>
      <c r="E92" s="532"/>
      <c r="F92" s="533"/>
      <c r="G92" s="216"/>
      <c r="H92" s="175"/>
      <c r="I92" s="175"/>
      <c r="J92" s="175"/>
      <c r="K92" s="175"/>
      <c r="L92" s="175"/>
      <c r="M92" s="175"/>
      <c r="N92" s="175"/>
      <c r="O92" s="217"/>
      <c r="P92" s="175"/>
      <c r="Q92" s="780"/>
      <c r="R92" s="780"/>
      <c r="S92" s="780"/>
      <c r="T92" s="780"/>
      <c r="U92" s="780"/>
      <c r="V92" s="780"/>
      <c r="W92" s="780"/>
      <c r="X92" s="781"/>
      <c r="Y92" s="736" t="s">
        <v>61</v>
      </c>
      <c r="Z92" s="737"/>
      <c r="AA92" s="738"/>
      <c r="AB92" s="531"/>
      <c r="AC92" s="531"/>
      <c r="AD92" s="531"/>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idden="1" x14ac:dyDescent="0.15">
      <c r="A93" s="500"/>
      <c r="B93" s="532"/>
      <c r="C93" s="532"/>
      <c r="D93" s="532"/>
      <c r="E93" s="532"/>
      <c r="F93" s="533"/>
      <c r="G93" s="218"/>
      <c r="H93" s="219"/>
      <c r="I93" s="219"/>
      <c r="J93" s="219"/>
      <c r="K93" s="219"/>
      <c r="L93" s="219"/>
      <c r="M93" s="219"/>
      <c r="N93" s="219"/>
      <c r="O93" s="220"/>
      <c r="P93" s="782"/>
      <c r="Q93" s="782"/>
      <c r="R93" s="782"/>
      <c r="S93" s="782"/>
      <c r="T93" s="782"/>
      <c r="U93" s="782"/>
      <c r="V93" s="782"/>
      <c r="W93" s="782"/>
      <c r="X93" s="783"/>
      <c r="Y93" s="712" t="s">
        <v>53</v>
      </c>
      <c r="Z93" s="713"/>
      <c r="AA93" s="714"/>
      <c r="AB93" s="502"/>
      <c r="AC93" s="502"/>
      <c r="AD93" s="502"/>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idden="1" x14ac:dyDescent="0.15">
      <c r="A94" s="500"/>
      <c r="B94" s="534"/>
      <c r="C94" s="534"/>
      <c r="D94" s="534"/>
      <c r="E94" s="534"/>
      <c r="F94" s="535"/>
      <c r="G94" s="221"/>
      <c r="H94" s="178"/>
      <c r="I94" s="178"/>
      <c r="J94" s="178"/>
      <c r="K94" s="178"/>
      <c r="L94" s="178"/>
      <c r="M94" s="178"/>
      <c r="N94" s="178"/>
      <c r="O94" s="222"/>
      <c r="P94" s="288"/>
      <c r="Q94" s="288"/>
      <c r="R94" s="288"/>
      <c r="S94" s="288"/>
      <c r="T94" s="288"/>
      <c r="U94" s="288"/>
      <c r="V94" s="288"/>
      <c r="W94" s="288"/>
      <c r="X94" s="784"/>
      <c r="Y94" s="712" t="s">
        <v>13</v>
      </c>
      <c r="Z94" s="713"/>
      <c r="AA94" s="714"/>
      <c r="AB94" s="441" t="s">
        <v>14</v>
      </c>
      <c r="AC94" s="441"/>
      <c r="AD94" s="441"/>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idden="1" x14ac:dyDescent="0.15">
      <c r="A95" s="500"/>
      <c r="B95" s="532" t="s">
        <v>144</v>
      </c>
      <c r="C95" s="532"/>
      <c r="D95" s="532"/>
      <c r="E95" s="532"/>
      <c r="F95" s="533"/>
      <c r="G95" s="775" t="s">
        <v>60</v>
      </c>
      <c r="H95" s="760"/>
      <c r="I95" s="760"/>
      <c r="J95" s="760"/>
      <c r="K95" s="760"/>
      <c r="L95" s="760"/>
      <c r="M95" s="760"/>
      <c r="N95" s="760"/>
      <c r="O95" s="761"/>
      <c r="P95" s="759" t="s">
        <v>62</v>
      </c>
      <c r="Q95" s="760"/>
      <c r="R95" s="760"/>
      <c r="S95" s="760"/>
      <c r="T95" s="760"/>
      <c r="U95" s="760"/>
      <c r="V95" s="760"/>
      <c r="W95" s="760"/>
      <c r="X95" s="761"/>
      <c r="Y95" s="187"/>
      <c r="Z95" s="188"/>
      <c r="AA95" s="189"/>
      <c r="AB95" s="438" t="s">
        <v>11</v>
      </c>
      <c r="AC95" s="439"/>
      <c r="AD95" s="440"/>
      <c r="AE95" s="319" t="s">
        <v>309</v>
      </c>
      <c r="AF95" s="319"/>
      <c r="AG95" s="319"/>
      <c r="AH95" s="319"/>
      <c r="AI95" s="319" t="s">
        <v>331</v>
      </c>
      <c r="AJ95" s="319"/>
      <c r="AK95" s="319"/>
      <c r="AL95" s="319"/>
      <c r="AM95" s="319" t="s">
        <v>428</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idden="1" x14ac:dyDescent="0.15">
      <c r="A96" s="500"/>
      <c r="B96" s="532"/>
      <c r="C96" s="532"/>
      <c r="D96" s="532"/>
      <c r="E96" s="532"/>
      <c r="F96" s="533"/>
      <c r="G96" s="547"/>
      <c r="H96" s="359"/>
      <c r="I96" s="359"/>
      <c r="J96" s="359"/>
      <c r="K96" s="359"/>
      <c r="L96" s="359"/>
      <c r="M96" s="359"/>
      <c r="N96" s="359"/>
      <c r="O96" s="548"/>
      <c r="P96" s="560"/>
      <c r="Q96" s="359"/>
      <c r="R96" s="359"/>
      <c r="S96" s="359"/>
      <c r="T96" s="359"/>
      <c r="U96" s="359"/>
      <c r="V96" s="359"/>
      <c r="W96" s="359"/>
      <c r="X96" s="548"/>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idden="1" x14ac:dyDescent="0.15">
      <c r="A97" s="500"/>
      <c r="B97" s="532"/>
      <c r="C97" s="532"/>
      <c r="D97" s="532"/>
      <c r="E97" s="532"/>
      <c r="F97" s="533"/>
      <c r="G97" s="216"/>
      <c r="H97" s="175"/>
      <c r="I97" s="175"/>
      <c r="J97" s="175"/>
      <c r="K97" s="175"/>
      <c r="L97" s="175"/>
      <c r="M97" s="175"/>
      <c r="N97" s="175"/>
      <c r="O97" s="217"/>
      <c r="P97" s="175"/>
      <c r="Q97" s="780"/>
      <c r="R97" s="780"/>
      <c r="S97" s="780"/>
      <c r="T97" s="780"/>
      <c r="U97" s="780"/>
      <c r="V97" s="780"/>
      <c r="W97" s="780"/>
      <c r="X97" s="781"/>
      <c r="Y97" s="736" t="s">
        <v>61</v>
      </c>
      <c r="Z97" s="737"/>
      <c r="AA97" s="738"/>
      <c r="AB97" s="387"/>
      <c r="AC97" s="388"/>
      <c r="AD97" s="389"/>
      <c r="AE97" s="347"/>
      <c r="AF97" s="348"/>
      <c r="AG97" s="348"/>
      <c r="AH97" s="795"/>
      <c r="AI97" s="347"/>
      <c r="AJ97" s="348"/>
      <c r="AK97" s="348"/>
      <c r="AL97" s="795"/>
      <c r="AM97" s="347"/>
      <c r="AN97" s="348"/>
      <c r="AO97" s="348"/>
      <c r="AP97" s="348"/>
      <c r="AQ97" s="151"/>
      <c r="AR97" s="152"/>
      <c r="AS97" s="152"/>
      <c r="AT97" s="153"/>
      <c r="AU97" s="348"/>
      <c r="AV97" s="348"/>
      <c r="AW97" s="348"/>
      <c r="AX97" s="349"/>
      <c r="AY97">
        <f t="shared" ref="AY97:AY99" si="12">$AY$95</f>
        <v>0</v>
      </c>
      <c r="AZ97" s="10"/>
      <c r="BA97" s="10"/>
      <c r="BB97" s="10"/>
      <c r="BC97" s="10"/>
    </row>
    <row r="98" spans="1:60" hidden="1" x14ac:dyDescent="0.15">
      <c r="A98" s="500"/>
      <c r="B98" s="532"/>
      <c r="C98" s="532"/>
      <c r="D98" s="532"/>
      <c r="E98" s="532"/>
      <c r="F98" s="533"/>
      <c r="G98" s="218"/>
      <c r="H98" s="219"/>
      <c r="I98" s="219"/>
      <c r="J98" s="219"/>
      <c r="K98" s="219"/>
      <c r="L98" s="219"/>
      <c r="M98" s="219"/>
      <c r="N98" s="219"/>
      <c r="O98" s="220"/>
      <c r="P98" s="782"/>
      <c r="Q98" s="782"/>
      <c r="R98" s="782"/>
      <c r="S98" s="782"/>
      <c r="T98" s="782"/>
      <c r="U98" s="782"/>
      <c r="V98" s="782"/>
      <c r="W98" s="782"/>
      <c r="X98" s="783"/>
      <c r="Y98" s="712" t="s">
        <v>53</v>
      </c>
      <c r="Z98" s="713"/>
      <c r="AA98" s="714"/>
      <c r="AB98" s="284"/>
      <c r="AC98" s="285"/>
      <c r="AD98" s="286"/>
      <c r="AE98" s="347"/>
      <c r="AF98" s="348"/>
      <c r="AG98" s="348"/>
      <c r="AH98" s="795"/>
      <c r="AI98" s="347"/>
      <c r="AJ98" s="348"/>
      <c r="AK98" s="348"/>
      <c r="AL98" s="795"/>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14.25" hidden="1" thickBot="1" x14ac:dyDescent="0.2">
      <c r="A99" s="501"/>
      <c r="B99" s="859"/>
      <c r="C99" s="859"/>
      <c r="D99" s="859"/>
      <c r="E99" s="859"/>
      <c r="F99" s="860"/>
      <c r="G99" s="785"/>
      <c r="H99" s="232"/>
      <c r="I99" s="232"/>
      <c r="J99" s="232"/>
      <c r="K99" s="232"/>
      <c r="L99" s="232"/>
      <c r="M99" s="232"/>
      <c r="N99" s="232"/>
      <c r="O99" s="786"/>
      <c r="P99" s="822"/>
      <c r="Q99" s="822"/>
      <c r="R99" s="822"/>
      <c r="S99" s="822"/>
      <c r="T99" s="822"/>
      <c r="U99" s="822"/>
      <c r="V99" s="822"/>
      <c r="W99" s="822"/>
      <c r="X99" s="823"/>
      <c r="Y99" s="460" t="s">
        <v>13</v>
      </c>
      <c r="Z99" s="461"/>
      <c r="AA99" s="462"/>
      <c r="AB99" s="442" t="s">
        <v>14</v>
      </c>
      <c r="AC99" s="443"/>
      <c r="AD99" s="444"/>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23.2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5"/>
      <c r="Z100" s="446"/>
      <c r="AA100" s="447"/>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1"/>
      <c r="B101" s="472"/>
      <c r="C101" s="472"/>
      <c r="D101" s="472"/>
      <c r="E101" s="472"/>
      <c r="F101" s="473"/>
      <c r="G101" s="175" t="s">
        <v>655</v>
      </c>
      <c r="H101" s="175"/>
      <c r="I101" s="175"/>
      <c r="J101" s="175"/>
      <c r="K101" s="175"/>
      <c r="L101" s="175"/>
      <c r="M101" s="175"/>
      <c r="N101" s="175"/>
      <c r="O101" s="175"/>
      <c r="P101" s="175"/>
      <c r="Q101" s="175"/>
      <c r="R101" s="175"/>
      <c r="S101" s="175"/>
      <c r="T101" s="175"/>
      <c r="U101" s="175"/>
      <c r="V101" s="175"/>
      <c r="W101" s="175"/>
      <c r="X101" s="217"/>
      <c r="Y101" s="794" t="s">
        <v>54</v>
      </c>
      <c r="Z101" s="698"/>
      <c r="AA101" s="699"/>
      <c r="AB101" s="531" t="s">
        <v>640</v>
      </c>
      <c r="AC101" s="531"/>
      <c r="AD101" s="531"/>
      <c r="AE101" s="342" t="s">
        <v>638</v>
      </c>
      <c r="AF101" s="342"/>
      <c r="AG101" s="342"/>
      <c r="AH101" s="342"/>
      <c r="AI101" s="342" t="s">
        <v>638</v>
      </c>
      <c r="AJ101" s="342"/>
      <c r="AK101" s="342"/>
      <c r="AL101" s="342"/>
      <c r="AM101" s="342" t="s">
        <v>638</v>
      </c>
      <c r="AN101" s="342"/>
      <c r="AO101" s="342"/>
      <c r="AP101" s="342"/>
      <c r="AQ101" s="342" t="s">
        <v>638</v>
      </c>
      <c r="AR101" s="342"/>
      <c r="AS101" s="342"/>
      <c r="AT101" s="342"/>
      <c r="AU101" s="347"/>
      <c r="AV101" s="348"/>
      <c r="AW101" s="348"/>
      <c r="AX101" s="349"/>
    </row>
    <row r="102" spans="1:60" ht="23.25" customHeight="1" x14ac:dyDescent="0.15">
      <c r="A102" s="474"/>
      <c r="B102" s="475"/>
      <c r="C102" s="475"/>
      <c r="D102" s="475"/>
      <c r="E102" s="475"/>
      <c r="F102" s="476"/>
      <c r="G102" s="178"/>
      <c r="H102" s="178"/>
      <c r="I102" s="178"/>
      <c r="J102" s="178"/>
      <c r="K102" s="178"/>
      <c r="L102" s="178"/>
      <c r="M102" s="178"/>
      <c r="N102" s="178"/>
      <c r="O102" s="178"/>
      <c r="P102" s="178"/>
      <c r="Q102" s="178"/>
      <c r="R102" s="178"/>
      <c r="S102" s="178"/>
      <c r="T102" s="178"/>
      <c r="U102" s="178"/>
      <c r="V102" s="178"/>
      <c r="W102" s="178"/>
      <c r="X102" s="222"/>
      <c r="Y102" s="454" t="s">
        <v>55</v>
      </c>
      <c r="Z102" s="324"/>
      <c r="AA102" s="325"/>
      <c r="AB102" s="531" t="s">
        <v>640</v>
      </c>
      <c r="AC102" s="531"/>
      <c r="AD102" s="531"/>
      <c r="AE102" s="342" t="s">
        <v>638</v>
      </c>
      <c r="AF102" s="342"/>
      <c r="AG102" s="342"/>
      <c r="AH102" s="342"/>
      <c r="AI102" s="342" t="s">
        <v>638</v>
      </c>
      <c r="AJ102" s="342"/>
      <c r="AK102" s="342"/>
      <c r="AL102" s="342"/>
      <c r="AM102" s="342" t="s">
        <v>638</v>
      </c>
      <c r="AN102" s="342"/>
      <c r="AO102" s="342"/>
      <c r="AP102" s="342"/>
      <c r="AQ102" s="342">
        <v>1</v>
      </c>
      <c r="AR102" s="342"/>
      <c r="AS102" s="342"/>
      <c r="AT102" s="342"/>
      <c r="AU102" s="355"/>
      <c r="AV102" s="356"/>
      <c r="AW102" s="356"/>
      <c r="AX102" s="909"/>
    </row>
    <row r="103" spans="1:60" ht="23.25" customHeight="1" x14ac:dyDescent="0.15">
      <c r="A103" s="468" t="s">
        <v>272</v>
      </c>
      <c r="B103" s="469"/>
      <c r="C103" s="469"/>
      <c r="D103" s="469"/>
      <c r="E103" s="469"/>
      <c r="F103" s="470"/>
      <c r="G103" s="713" t="s">
        <v>59</v>
      </c>
      <c r="H103" s="713"/>
      <c r="I103" s="713"/>
      <c r="J103" s="713"/>
      <c r="K103" s="713"/>
      <c r="L103" s="713"/>
      <c r="M103" s="713"/>
      <c r="N103" s="713"/>
      <c r="O103" s="713"/>
      <c r="P103" s="713"/>
      <c r="Q103" s="713"/>
      <c r="R103" s="713"/>
      <c r="S103" s="713"/>
      <c r="T103" s="713"/>
      <c r="U103" s="713"/>
      <c r="V103" s="713"/>
      <c r="W103" s="713"/>
      <c r="X103" s="714"/>
      <c r="Y103" s="448"/>
      <c r="Z103" s="449"/>
      <c r="AA103" s="450"/>
      <c r="AB103" s="287" t="s">
        <v>11</v>
      </c>
      <c r="AC103" s="282"/>
      <c r="AD103" s="283"/>
      <c r="AE103" s="319" t="s">
        <v>309</v>
      </c>
      <c r="AF103" s="319"/>
      <c r="AG103" s="319"/>
      <c r="AH103" s="319"/>
      <c r="AI103" s="319" t="s">
        <v>331</v>
      </c>
      <c r="AJ103" s="319"/>
      <c r="AK103" s="319"/>
      <c r="AL103" s="319"/>
      <c r="AM103" s="319" t="s">
        <v>428</v>
      </c>
      <c r="AN103" s="319"/>
      <c r="AO103" s="319"/>
      <c r="AP103" s="319"/>
      <c r="AQ103" s="344" t="s">
        <v>336</v>
      </c>
      <c r="AR103" s="345"/>
      <c r="AS103" s="345"/>
      <c r="AT103" s="345"/>
      <c r="AU103" s="344" t="s">
        <v>462</v>
      </c>
      <c r="AV103" s="345"/>
      <c r="AW103" s="345"/>
      <c r="AX103" s="346"/>
      <c r="AY103">
        <f>COUNTA($G$104)</f>
        <v>1</v>
      </c>
    </row>
    <row r="104" spans="1:60" ht="23.25" customHeight="1" x14ac:dyDescent="0.15">
      <c r="A104" s="471"/>
      <c r="B104" s="472"/>
      <c r="C104" s="472"/>
      <c r="D104" s="472"/>
      <c r="E104" s="472"/>
      <c r="F104" s="473"/>
      <c r="G104" s="175" t="s">
        <v>661</v>
      </c>
      <c r="H104" s="175"/>
      <c r="I104" s="175"/>
      <c r="J104" s="175"/>
      <c r="K104" s="175"/>
      <c r="L104" s="175"/>
      <c r="M104" s="175"/>
      <c r="N104" s="175"/>
      <c r="O104" s="175"/>
      <c r="P104" s="175"/>
      <c r="Q104" s="175"/>
      <c r="R104" s="175"/>
      <c r="S104" s="175"/>
      <c r="T104" s="175"/>
      <c r="U104" s="175"/>
      <c r="V104" s="175"/>
      <c r="W104" s="175"/>
      <c r="X104" s="217"/>
      <c r="Y104" s="457" t="s">
        <v>54</v>
      </c>
      <c r="Z104" s="458"/>
      <c r="AA104" s="459"/>
      <c r="AB104" s="531" t="s">
        <v>640</v>
      </c>
      <c r="AC104" s="531"/>
      <c r="AD104" s="531"/>
      <c r="AE104" s="342" t="s">
        <v>656</v>
      </c>
      <c r="AF104" s="342"/>
      <c r="AG104" s="342"/>
      <c r="AH104" s="342"/>
      <c r="AI104" s="342" t="s">
        <v>656</v>
      </c>
      <c r="AJ104" s="342"/>
      <c r="AK104" s="342"/>
      <c r="AL104" s="342"/>
      <c r="AM104" s="342" t="s">
        <v>656</v>
      </c>
      <c r="AN104" s="342"/>
      <c r="AO104" s="342"/>
      <c r="AP104" s="342"/>
      <c r="AQ104" s="342" t="s">
        <v>656</v>
      </c>
      <c r="AR104" s="342"/>
      <c r="AS104" s="342"/>
      <c r="AT104" s="342"/>
      <c r="AU104" s="342"/>
      <c r="AV104" s="342"/>
      <c r="AW104" s="342"/>
      <c r="AX104" s="343"/>
      <c r="AY104">
        <f>$AY$103</f>
        <v>1</v>
      </c>
    </row>
    <row r="105" spans="1:60" ht="23.25" customHeight="1" x14ac:dyDescent="0.15">
      <c r="A105" s="474"/>
      <c r="B105" s="475"/>
      <c r="C105" s="475"/>
      <c r="D105" s="475"/>
      <c r="E105" s="475"/>
      <c r="F105" s="476"/>
      <c r="G105" s="178"/>
      <c r="H105" s="178"/>
      <c r="I105" s="178"/>
      <c r="J105" s="178"/>
      <c r="K105" s="178"/>
      <c r="L105" s="178"/>
      <c r="M105" s="178"/>
      <c r="N105" s="178"/>
      <c r="O105" s="178"/>
      <c r="P105" s="178"/>
      <c r="Q105" s="178"/>
      <c r="R105" s="178"/>
      <c r="S105" s="178"/>
      <c r="T105" s="178"/>
      <c r="U105" s="178"/>
      <c r="V105" s="178"/>
      <c r="W105" s="178"/>
      <c r="X105" s="222"/>
      <c r="Y105" s="454" t="s">
        <v>55</v>
      </c>
      <c r="Z105" s="455"/>
      <c r="AA105" s="456"/>
      <c r="AB105" s="531" t="s">
        <v>640</v>
      </c>
      <c r="AC105" s="531"/>
      <c r="AD105" s="531"/>
      <c r="AE105" s="342" t="s">
        <v>656</v>
      </c>
      <c r="AF105" s="342"/>
      <c r="AG105" s="342"/>
      <c r="AH105" s="342"/>
      <c r="AI105" s="342" t="s">
        <v>656</v>
      </c>
      <c r="AJ105" s="342"/>
      <c r="AK105" s="342"/>
      <c r="AL105" s="342"/>
      <c r="AM105" s="342" t="s">
        <v>656</v>
      </c>
      <c r="AN105" s="342"/>
      <c r="AO105" s="342"/>
      <c r="AP105" s="342"/>
      <c r="AQ105" s="342">
        <v>1</v>
      </c>
      <c r="AR105" s="342"/>
      <c r="AS105" s="342"/>
      <c r="AT105" s="342"/>
      <c r="AU105" s="342"/>
      <c r="AV105" s="342"/>
      <c r="AW105" s="342"/>
      <c r="AX105" s="343"/>
      <c r="AY105">
        <f>$AY$103</f>
        <v>1</v>
      </c>
    </row>
    <row r="106" spans="1:60" hidden="1" x14ac:dyDescent="0.15">
      <c r="A106" s="468" t="s">
        <v>272</v>
      </c>
      <c r="B106" s="469"/>
      <c r="C106" s="469"/>
      <c r="D106" s="469"/>
      <c r="E106" s="469"/>
      <c r="F106" s="470"/>
      <c r="G106" s="713" t="s">
        <v>59</v>
      </c>
      <c r="H106" s="713"/>
      <c r="I106" s="713"/>
      <c r="J106" s="713"/>
      <c r="K106" s="713"/>
      <c r="L106" s="713"/>
      <c r="M106" s="713"/>
      <c r="N106" s="713"/>
      <c r="O106" s="713"/>
      <c r="P106" s="713"/>
      <c r="Q106" s="713"/>
      <c r="R106" s="713"/>
      <c r="S106" s="713"/>
      <c r="T106" s="713"/>
      <c r="U106" s="713"/>
      <c r="V106" s="713"/>
      <c r="W106" s="713"/>
      <c r="X106" s="714"/>
      <c r="Y106" s="448"/>
      <c r="Z106" s="449"/>
      <c r="AA106" s="450"/>
      <c r="AB106" s="287" t="s">
        <v>11</v>
      </c>
      <c r="AC106" s="282"/>
      <c r="AD106" s="283"/>
      <c r="AE106" s="319" t="s">
        <v>309</v>
      </c>
      <c r="AF106" s="319"/>
      <c r="AG106" s="319"/>
      <c r="AH106" s="319"/>
      <c r="AI106" s="319" t="s">
        <v>331</v>
      </c>
      <c r="AJ106" s="319"/>
      <c r="AK106" s="319"/>
      <c r="AL106" s="319"/>
      <c r="AM106" s="319" t="s">
        <v>428</v>
      </c>
      <c r="AN106" s="319"/>
      <c r="AO106" s="319"/>
      <c r="AP106" s="319"/>
      <c r="AQ106" s="344" t="s">
        <v>336</v>
      </c>
      <c r="AR106" s="345"/>
      <c r="AS106" s="345"/>
      <c r="AT106" s="345"/>
      <c r="AU106" s="344" t="s">
        <v>462</v>
      </c>
      <c r="AV106" s="345"/>
      <c r="AW106" s="345"/>
      <c r="AX106" s="346"/>
      <c r="AY106">
        <f>COUNTA($G$107)</f>
        <v>0</v>
      </c>
    </row>
    <row r="107" spans="1:60" hidden="1" x14ac:dyDescent="0.15">
      <c r="A107" s="471"/>
      <c r="B107" s="472"/>
      <c r="C107" s="472"/>
      <c r="D107" s="472"/>
      <c r="E107" s="472"/>
      <c r="F107" s="473"/>
      <c r="G107" s="175"/>
      <c r="H107" s="175"/>
      <c r="I107" s="175"/>
      <c r="J107" s="175"/>
      <c r="K107" s="175"/>
      <c r="L107" s="175"/>
      <c r="M107" s="175"/>
      <c r="N107" s="175"/>
      <c r="O107" s="175"/>
      <c r="P107" s="175"/>
      <c r="Q107" s="175"/>
      <c r="R107" s="175"/>
      <c r="S107" s="175"/>
      <c r="T107" s="175"/>
      <c r="U107" s="175"/>
      <c r="V107" s="175"/>
      <c r="W107" s="175"/>
      <c r="X107" s="217"/>
      <c r="Y107" s="457" t="s">
        <v>54</v>
      </c>
      <c r="Z107" s="458"/>
      <c r="AA107" s="459"/>
      <c r="AB107" s="451"/>
      <c r="AC107" s="452"/>
      <c r="AD107" s="453"/>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idden="1" x14ac:dyDescent="0.15">
      <c r="A108" s="474"/>
      <c r="B108" s="475"/>
      <c r="C108" s="475"/>
      <c r="D108" s="475"/>
      <c r="E108" s="475"/>
      <c r="F108" s="476"/>
      <c r="G108" s="178"/>
      <c r="H108" s="178"/>
      <c r="I108" s="178"/>
      <c r="J108" s="178"/>
      <c r="K108" s="178"/>
      <c r="L108" s="178"/>
      <c r="M108" s="178"/>
      <c r="N108" s="178"/>
      <c r="O108" s="178"/>
      <c r="P108" s="178"/>
      <c r="Q108" s="178"/>
      <c r="R108" s="178"/>
      <c r="S108" s="178"/>
      <c r="T108" s="178"/>
      <c r="U108" s="178"/>
      <c r="V108" s="178"/>
      <c r="W108" s="178"/>
      <c r="X108" s="222"/>
      <c r="Y108" s="454" t="s">
        <v>55</v>
      </c>
      <c r="Z108" s="455"/>
      <c r="AA108" s="456"/>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idden="1" x14ac:dyDescent="0.15">
      <c r="A109" s="468" t="s">
        <v>272</v>
      </c>
      <c r="B109" s="469"/>
      <c r="C109" s="469"/>
      <c r="D109" s="469"/>
      <c r="E109" s="469"/>
      <c r="F109" s="470"/>
      <c r="G109" s="713" t="s">
        <v>59</v>
      </c>
      <c r="H109" s="713"/>
      <c r="I109" s="713"/>
      <c r="J109" s="713"/>
      <c r="K109" s="713"/>
      <c r="L109" s="713"/>
      <c r="M109" s="713"/>
      <c r="N109" s="713"/>
      <c r="O109" s="713"/>
      <c r="P109" s="713"/>
      <c r="Q109" s="713"/>
      <c r="R109" s="713"/>
      <c r="S109" s="713"/>
      <c r="T109" s="713"/>
      <c r="U109" s="713"/>
      <c r="V109" s="713"/>
      <c r="W109" s="713"/>
      <c r="X109" s="714"/>
      <c r="Y109" s="448"/>
      <c r="Z109" s="449"/>
      <c r="AA109" s="450"/>
      <c r="AB109" s="287" t="s">
        <v>11</v>
      </c>
      <c r="AC109" s="282"/>
      <c r="AD109" s="283"/>
      <c r="AE109" s="319" t="s">
        <v>309</v>
      </c>
      <c r="AF109" s="319"/>
      <c r="AG109" s="319"/>
      <c r="AH109" s="319"/>
      <c r="AI109" s="319" t="s">
        <v>331</v>
      </c>
      <c r="AJ109" s="319"/>
      <c r="AK109" s="319"/>
      <c r="AL109" s="319"/>
      <c r="AM109" s="319" t="s">
        <v>428</v>
      </c>
      <c r="AN109" s="319"/>
      <c r="AO109" s="319"/>
      <c r="AP109" s="319"/>
      <c r="AQ109" s="344" t="s">
        <v>336</v>
      </c>
      <c r="AR109" s="345"/>
      <c r="AS109" s="345"/>
      <c r="AT109" s="345"/>
      <c r="AU109" s="344" t="s">
        <v>462</v>
      </c>
      <c r="AV109" s="345"/>
      <c r="AW109" s="345"/>
      <c r="AX109" s="346"/>
      <c r="AY109">
        <f>COUNTA($G$110)</f>
        <v>0</v>
      </c>
    </row>
    <row r="110" spans="1:60" hidden="1" x14ac:dyDescent="0.15">
      <c r="A110" s="471"/>
      <c r="B110" s="472"/>
      <c r="C110" s="472"/>
      <c r="D110" s="472"/>
      <c r="E110" s="472"/>
      <c r="F110" s="473"/>
      <c r="G110" s="175"/>
      <c r="H110" s="175"/>
      <c r="I110" s="175"/>
      <c r="J110" s="175"/>
      <c r="K110" s="175"/>
      <c r="L110" s="175"/>
      <c r="M110" s="175"/>
      <c r="N110" s="175"/>
      <c r="O110" s="175"/>
      <c r="P110" s="175"/>
      <c r="Q110" s="175"/>
      <c r="R110" s="175"/>
      <c r="S110" s="175"/>
      <c r="T110" s="175"/>
      <c r="U110" s="175"/>
      <c r="V110" s="175"/>
      <c r="W110" s="175"/>
      <c r="X110" s="217"/>
      <c r="Y110" s="457" t="s">
        <v>54</v>
      </c>
      <c r="Z110" s="458"/>
      <c r="AA110" s="459"/>
      <c r="AB110" s="451"/>
      <c r="AC110" s="452"/>
      <c r="AD110" s="453"/>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idden="1" x14ac:dyDescent="0.15">
      <c r="A111" s="474"/>
      <c r="B111" s="475"/>
      <c r="C111" s="475"/>
      <c r="D111" s="475"/>
      <c r="E111" s="475"/>
      <c r="F111" s="476"/>
      <c r="G111" s="178"/>
      <c r="H111" s="178"/>
      <c r="I111" s="178"/>
      <c r="J111" s="178"/>
      <c r="K111" s="178"/>
      <c r="L111" s="178"/>
      <c r="M111" s="178"/>
      <c r="N111" s="178"/>
      <c r="O111" s="178"/>
      <c r="P111" s="178"/>
      <c r="Q111" s="178"/>
      <c r="R111" s="178"/>
      <c r="S111" s="178"/>
      <c r="T111" s="178"/>
      <c r="U111" s="178"/>
      <c r="V111" s="178"/>
      <c r="W111" s="178"/>
      <c r="X111" s="222"/>
      <c r="Y111" s="454" t="s">
        <v>55</v>
      </c>
      <c r="Z111" s="455"/>
      <c r="AA111" s="456"/>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idden="1" x14ac:dyDescent="0.15">
      <c r="A112" s="468" t="s">
        <v>272</v>
      </c>
      <c r="B112" s="469"/>
      <c r="C112" s="469"/>
      <c r="D112" s="469"/>
      <c r="E112" s="469"/>
      <c r="F112" s="470"/>
      <c r="G112" s="713" t="s">
        <v>59</v>
      </c>
      <c r="H112" s="713"/>
      <c r="I112" s="713"/>
      <c r="J112" s="713"/>
      <c r="K112" s="713"/>
      <c r="L112" s="713"/>
      <c r="M112" s="713"/>
      <c r="N112" s="713"/>
      <c r="O112" s="713"/>
      <c r="P112" s="713"/>
      <c r="Q112" s="713"/>
      <c r="R112" s="713"/>
      <c r="S112" s="713"/>
      <c r="T112" s="713"/>
      <c r="U112" s="713"/>
      <c r="V112" s="713"/>
      <c r="W112" s="713"/>
      <c r="X112" s="714"/>
      <c r="Y112" s="448"/>
      <c r="Z112" s="449"/>
      <c r="AA112" s="450"/>
      <c r="AB112" s="287" t="s">
        <v>11</v>
      </c>
      <c r="AC112" s="282"/>
      <c r="AD112" s="283"/>
      <c r="AE112" s="319" t="s">
        <v>309</v>
      </c>
      <c r="AF112" s="319"/>
      <c r="AG112" s="319"/>
      <c r="AH112" s="319"/>
      <c r="AI112" s="319" t="s">
        <v>331</v>
      </c>
      <c r="AJ112" s="319"/>
      <c r="AK112" s="319"/>
      <c r="AL112" s="319"/>
      <c r="AM112" s="319" t="s">
        <v>428</v>
      </c>
      <c r="AN112" s="319"/>
      <c r="AO112" s="319"/>
      <c r="AP112" s="319"/>
      <c r="AQ112" s="344" t="s">
        <v>336</v>
      </c>
      <c r="AR112" s="345"/>
      <c r="AS112" s="345"/>
      <c r="AT112" s="345"/>
      <c r="AU112" s="344" t="s">
        <v>462</v>
      </c>
      <c r="AV112" s="345"/>
      <c r="AW112" s="345"/>
      <c r="AX112" s="346"/>
      <c r="AY112">
        <f>COUNTA($G$113)</f>
        <v>0</v>
      </c>
    </row>
    <row r="113" spans="1:51" hidden="1" x14ac:dyDescent="0.15">
      <c r="A113" s="471"/>
      <c r="B113" s="472"/>
      <c r="C113" s="472"/>
      <c r="D113" s="472"/>
      <c r="E113" s="472"/>
      <c r="F113" s="473"/>
      <c r="G113" s="175"/>
      <c r="H113" s="175"/>
      <c r="I113" s="175"/>
      <c r="J113" s="175"/>
      <c r="K113" s="175"/>
      <c r="L113" s="175"/>
      <c r="M113" s="175"/>
      <c r="N113" s="175"/>
      <c r="O113" s="175"/>
      <c r="P113" s="175"/>
      <c r="Q113" s="175"/>
      <c r="R113" s="175"/>
      <c r="S113" s="175"/>
      <c r="T113" s="175"/>
      <c r="U113" s="175"/>
      <c r="V113" s="175"/>
      <c r="W113" s="175"/>
      <c r="X113" s="217"/>
      <c r="Y113" s="457" t="s">
        <v>54</v>
      </c>
      <c r="Z113" s="458"/>
      <c r="AA113" s="459"/>
      <c r="AB113" s="451"/>
      <c r="AC113" s="452"/>
      <c r="AD113" s="453"/>
      <c r="AE113" s="342"/>
      <c r="AF113" s="342"/>
      <c r="AG113" s="342"/>
      <c r="AH113" s="342"/>
      <c r="AI113" s="342"/>
      <c r="AJ113" s="342"/>
      <c r="AK113" s="342"/>
      <c r="AL113" s="342"/>
      <c r="AM113" s="342"/>
      <c r="AN113" s="342"/>
      <c r="AO113" s="342"/>
      <c r="AP113" s="342"/>
      <c r="AQ113" s="347"/>
      <c r="AR113" s="348"/>
      <c r="AS113" s="348"/>
      <c r="AT113" s="795"/>
      <c r="AU113" s="342"/>
      <c r="AV113" s="342"/>
      <c r="AW113" s="342"/>
      <c r="AX113" s="343"/>
      <c r="AY113">
        <f>$AY$112</f>
        <v>0</v>
      </c>
    </row>
    <row r="114" spans="1:51" hidden="1" x14ac:dyDescent="0.15">
      <c r="A114" s="474"/>
      <c r="B114" s="475"/>
      <c r="C114" s="475"/>
      <c r="D114" s="475"/>
      <c r="E114" s="475"/>
      <c r="F114" s="476"/>
      <c r="G114" s="178"/>
      <c r="H114" s="178"/>
      <c r="I114" s="178"/>
      <c r="J114" s="178"/>
      <c r="K114" s="178"/>
      <c r="L114" s="178"/>
      <c r="M114" s="178"/>
      <c r="N114" s="178"/>
      <c r="O114" s="178"/>
      <c r="P114" s="178"/>
      <c r="Q114" s="178"/>
      <c r="R114" s="178"/>
      <c r="S114" s="178"/>
      <c r="T114" s="178"/>
      <c r="U114" s="178"/>
      <c r="V114" s="178"/>
      <c r="W114" s="178"/>
      <c r="X114" s="222"/>
      <c r="Y114" s="454" t="s">
        <v>55</v>
      </c>
      <c r="Z114" s="455"/>
      <c r="AA114" s="456"/>
      <c r="AB114" s="387"/>
      <c r="AC114" s="388"/>
      <c r="AD114" s="389"/>
      <c r="AE114" s="350"/>
      <c r="AF114" s="350"/>
      <c r="AG114" s="350"/>
      <c r="AH114" s="350"/>
      <c r="AI114" s="350"/>
      <c r="AJ114" s="350"/>
      <c r="AK114" s="350"/>
      <c r="AL114" s="350"/>
      <c r="AM114" s="350"/>
      <c r="AN114" s="350"/>
      <c r="AO114" s="350"/>
      <c r="AP114" s="350"/>
      <c r="AQ114" s="347"/>
      <c r="AR114" s="348"/>
      <c r="AS114" s="348"/>
      <c r="AT114" s="795"/>
      <c r="AU114" s="347"/>
      <c r="AV114" s="348"/>
      <c r="AW114" s="348"/>
      <c r="AX114" s="349"/>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3"/>
      <c r="Z115" s="464"/>
      <c r="AA115" s="465"/>
      <c r="AB115" s="287" t="s">
        <v>11</v>
      </c>
      <c r="AC115" s="282"/>
      <c r="AD115" s="283"/>
      <c r="AE115" s="319" t="s">
        <v>309</v>
      </c>
      <c r="AF115" s="319"/>
      <c r="AG115" s="319"/>
      <c r="AH115" s="319"/>
      <c r="AI115" s="319" t="s">
        <v>331</v>
      </c>
      <c r="AJ115" s="319"/>
      <c r="AK115" s="319"/>
      <c r="AL115" s="319"/>
      <c r="AM115" s="319" t="s">
        <v>428</v>
      </c>
      <c r="AN115" s="319"/>
      <c r="AO115" s="319"/>
      <c r="AP115" s="319"/>
      <c r="AQ115" s="320" t="s">
        <v>463</v>
      </c>
      <c r="AR115" s="321"/>
      <c r="AS115" s="321"/>
      <c r="AT115" s="321"/>
      <c r="AU115" s="321"/>
      <c r="AV115" s="321"/>
      <c r="AW115" s="321"/>
      <c r="AX115" s="322"/>
    </row>
    <row r="116" spans="1:51" ht="23.25" customHeight="1" x14ac:dyDescent="0.15">
      <c r="A116" s="276"/>
      <c r="B116" s="277"/>
      <c r="C116" s="277"/>
      <c r="D116" s="277"/>
      <c r="E116" s="277"/>
      <c r="F116" s="278"/>
      <c r="G116" s="335" t="s">
        <v>657</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t="s">
        <v>641</v>
      </c>
      <c r="AC116" s="285"/>
      <c r="AD116" s="286"/>
      <c r="AE116" s="342" t="s">
        <v>638</v>
      </c>
      <c r="AF116" s="342"/>
      <c r="AG116" s="342"/>
      <c r="AH116" s="342"/>
      <c r="AI116" s="342" t="s">
        <v>638</v>
      </c>
      <c r="AJ116" s="342"/>
      <c r="AK116" s="342"/>
      <c r="AL116" s="342"/>
      <c r="AM116" s="342" t="s">
        <v>638</v>
      </c>
      <c r="AN116" s="342"/>
      <c r="AO116" s="342"/>
      <c r="AP116" s="342"/>
      <c r="AQ116" s="347">
        <v>464</v>
      </c>
      <c r="AR116" s="348"/>
      <c r="AS116" s="348"/>
      <c r="AT116" s="348"/>
      <c r="AU116" s="348"/>
      <c r="AV116" s="348"/>
      <c r="AW116" s="348"/>
      <c r="AX116" s="349"/>
    </row>
    <row r="117" spans="1:51" ht="47.25" customHeight="1" x14ac:dyDescent="0.15">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658</v>
      </c>
      <c r="AC117" s="327"/>
      <c r="AD117" s="328"/>
      <c r="AE117" s="290" t="s">
        <v>638</v>
      </c>
      <c r="AF117" s="290"/>
      <c r="AG117" s="290"/>
      <c r="AH117" s="290"/>
      <c r="AI117" s="290" t="s">
        <v>638</v>
      </c>
      <c r="AJ117" s="290"/>
      <c r="AK117" s="290"/>
      <c r="AL117" s="290"/>
      <c r="AM117" s="290" t="s">
        <v>638</v>
      </c>
      <c r="AN117" s="290"/>
      <c r="AO117" s="290"/>
      <c r="AP117" s="290"/>
      <c r="AQ117" s="290" t="s">
        <v>659</v>
      </c>
      <c r="AR117" s="290"/>
      <c r="AS117" s="290"/>
      <c r="AT117" s="290"/>
      <c r="AU117" s="290"/>
      <c r="AV117" s="290"/>
      <c r="AW117" s="290"/>
      <c r="AX117" s="291"/>
    </row>
    <row r="118" spans="1:51" ht="23.25"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3"/>
      <c r="Z118" s="464"/>
      <c r="AA118" s="465"/>
      <c r="AB118" s="287" t="s">
        <v>11</v>
      </c>
      <c r="AC118" s="282"/>
      <c r="AD118" s="283"/>
      <c r="AE118" s="319" t="s">
        <v>309</v>
      </c>
      <c r="AF118" s="319"/>
      <c r="AG118" s="319"/>
      <c r="AH118" s="319"/>
      <c r="AI118" s="319" t="s">
        <v>331</v>
      </c>
      <c r="AJ118" s="319"/>
      <c r="AK118" s="319"/>
      <c r="AL118" s="319"/>
      <c r="AM118" s="319" t="s">
        <v>428</v>
      </c>
      <c r="AN118" s="319"/>
      <c r="AO118" s="319"/>
      <c r="AP118" s="319"/>
      <c r="AQ118" s="320" t="s">
        <v>463</v>
      </c>
      <c r="AR118" s="321"/>
      <c r="AS118" s="321"/>
      <c r="AT118" s="321"/>
      <c r="AU118" s="321"/>
      <c r="AV118" s="321"/>
      <c r="AW118" s="321"/>
      <c r="AX118" s="322"/>
      <c r="AY118" s="77">
        <f>IF(SUBSTITUTE(SUBSTITUTE($G$119,"／",""),"　","")="",0,1)</f>
        <v>1</v>
      </c>
    </row>
    <row r="119" spans="1:51" ht="23.25" customHeight="1" x14ac:dyDescent="0.15">
      <c r="A119" s="276"/>
      <c r="B119" s="277"/>
      <c r="C119" s="277"/>
      <c r="D119" s="277"/>
      <c r="E119" s="277"/>
      <c r="F119" s="278"/>
      <c r="G119" s="335" t="s">
        <v>662</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t="s">
        <v>641</v>
      </c>
      <c r="AC119" s="285"/>
      <c r="AD119" s="286"/>
      <c r="AE119" s="342" t="s">
        <v>656</v>
      </c>
      <c r="AF119" s="342"/>
      <c r="AG119" s="342"/>
      <c r="AH119" s="342"/>
      <c r="AI119" s="342" t="s">
        <v>656</v>
      </c>
      <c r="AJ119" s="342"/>
      <c r="AK119" s="342"/>
      <c r="AL119" s="342"/>
      <c r="AM119" s="342" t="s">
        <v>656</v>
      </c>
      <c r="AN119" s="342"/>
      <c r="AO119" s="342"/>
      <c r="AP119" s="342"/>
      <c r="AQ119" s="342">
        <v>200</v>
      </c>
      <c r="AR119" s="342"/>
      <c r="AS119" s="342"/>
      <c r="AT119" s="342"/>
      <c r="AU119" s="342"/>
      <c r="AV119" s="342"/>
      <c r="AW119" s="342"/>
      <c r="AX119" s="343"/>
      <c r="AY119">
        <f>$AY$118</f>
        <v>1</v>
      </c>
    </row>
    <row r="120" spans="1:51" ht="47.25" customHeight="1" thickBot="1" x14ac:dyDescent="0.2">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658</v>
      </c>
      <c r="AC120" s="327"/>
      <c r="AD120" s="328"/>
      <c r="AE120" s="290" t="s">
        <v>656</v>
      </c>
      <c r="AF120" s="290"/>
      <c r="AG120" s="290"/>
      <c r="AH120" s="290"/>
      <c r="AI120" s="290" t="s">
        <v>656</v>
      </c>
      <c r="AJ120" s="290"/>
      <c r="AK120" s="290"/>
      <c r="AL120" s="290"/>
      <c r="AM120" s="290" t="s">
        <v>656</v>
      </c>
      <c r="AN120" s="290"/>
      <c r="AO120" s="290"/>
      <c r="AP120" s="290"/>
      <c r="AQ120" s="290" t="s">
        <v>660</v>
      </c>
      <c r="AR120" s="290"/>
      <c r="AS120" s="290"/>
      <c r="AT120" s="290"/>
      <c r="AU120" s="290"/>
      <c r="AV120" s="290"/>
      <c r="AW120" s="290"/>
      <c r="AX120" s="291"/>
      <c r="AY120">
        <f>$AY$118</f>
        <v>1</v>
      </c>
    </row>
    <row r="121" spans="1:51" ht="16.5" hidden="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3"/>
      <c r="Z121" s="464"/>
      <c r="AA121" s="465"/>
      <c r="AB121" s="287" t="s">
        <v>11</v>
      </c>
      <c r="AC121" s="282"/>
      <c r="AD121" s="283"/>
      <c r="AE121" s="319" t="s">
        <v>309</v>
      </c>
      <c r="AF121" s="319"/>
      <c r="AG121" s="319"/>
      <c r="AH121" s="319"/>
      <c r="AI121" s="319" t="s">
        <v>331</v>
      </c>
      <c r="AJ121" s="319"/>
      <c r="AK121" s="319"/>
      <c r="AL121" s="319"/>
      <c r="AM121" s="319" t="s">
        <v>428</v>
      </c>
      <c r="AN121" s="319"/>
      <c r="AO121" s="319"/>
      <c r="AP121" s="319"/>
      <c r="AQ121" s="320" t="s">
        <v>463</v>
      </c>
      <c r="AR121" s="321"/>
      <c r="AS121" s="321"/>
      <c r="AT121" s="321"/>
      <c r="AU121" s="321"/>
      <c r="AV121" s="321"/>
      <c r="AW121" s="321"/>
      <c r="AX121" s="322"/>
      <c r="AY121" s="77">
        <f>IF(SUBSTITUTE(SUBSTITUTE($G$122,"／",""),"　","")="",0,1)</f>
        <v>0</v>
      </c>
    </row>
    <row r="122" spans="1:51" hidden="1" x14ac:dyDescent="0.15">
      <c r="A122" s="276"/>
      <c r="B122" s="277"/>
      <c r="C122" s="277"/>
      <c r="D122" s="277"/>
      <c r="E122" s="277"/>
      <c r="F122" s="278"/>
      <c r="G122" s="335" t="s">
        <v>279</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idden="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280</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16.5" hidden="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3"/>
      <c r="Z124" s="464"/>
      <c r="AA124" s="465"/>
      <c r="AB124" s="287" t="s">
        <v>11</v>
      </c>
      <c r="AC124" s="282"/>
      <c r="AD124" s="283"/>
      <c r="AE124" s="319" t="s">
        <v>309</v>
      </c>
      <c r="AF124" s="319"/>
      <c r="AG124" s="319"/>
      <c r="AH124" s="319"/>
      <c r="AI124" s="319" t="s">
        <v>331</v>
      </c>
      <c r="AJ124" s="319"/>
      <c r="AK124" s="319"/>
      <c r="AL124" s="319"/>
      <c r="AM124" s="319" t="s">
        <v>428</v>
      </c>
      <c r="AN124" s="319"/>
      <c r="AO124" s="319"/>
      <c r="AP124" s="319"/>
      <c r="AQ124" s="320" t="s">
        <v>463</v>
      </c>
      <c r="AR124" s="321"/>
      <c r="AS124" s="321"/>
      <c r="AT124" s="321"/>
      <c r="AU124" s="321"/>
      <c r="AV124" s="321"/>
      <c r="AW124" s="321"/>
      <c r="AX124" s="322"/>
      <c r="AY124" s="77">
        <f>IF(SUBSTITUTE(SUBSTITUTE($G$125,"／",""),"　","")="",0,1)</f>
        <v>0</v>
      </c>
    </row>
    <row r="125" spans="1:51" hidden="1" x14ac:dyDescent="0.15">
      <c r="A125" s="276"/>
      <c r="B125" s="277"/>
      <c r="C125" s="277"/>
      <c r="D125" s="277"/>
      <c r="E125" s="277"/>
      <c r="F125" s="278"/>
      <c r="G125" s="335" t="s">
        <v>459</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idden="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16.5" hidden="1" x14ac:dyDescent="0.15">
      <c r="A127" s="536"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309</v>
      </c>
      <c r="AF127" s="319"/>
      <c r="AG127" s="319"/>
      <c r="AH127" s="319"/>
      <c r="AI127" s="319" t="s">
        <v>331</v>
      </c>
      <c r="AJ127" s="319"/>
      <c r="AK127" s="319"/>
      <c r="AL127" s="319"/>
      <c r="AM127" s="319" t="s">
        <v>428</v>
      </c>
      <c r="AN127" s="319"/>
      <c r="AO127" s="319"/>
      <c r="AP127" s="319"/>
      <c r="AQ127" s="320" t="s">
        <v>463</v>
      </c>
      <c r="AR127" s="321"/>
      <c r="AS127" s="321"/>
      <c r="AT127" s="321"/>
      <c r="AU127" s="321"/>
      <c r="AV127" s="321"/>
      <c r="AW127" s="321"/>
      <c r="AX127" s="322"/>
      <c r="AY127" s="77">
        <f>IF(SUBSTITUTE(SUBSTITUTE($G$128,"／",""),"　","")="",0,1)</f>
        <v>0</v>
      </c>
    </row>
    <row r="128" spans="1:51" hidden="1" x14ac:dyDescent="0.15">
      <c r="A128" s="276"/>
      <c r="B128" s="277"/>
      <c r="C128" s="277"/>
      <c r="D128" s="277"/>
      <c r="E128" s="277"/>
      <c r="F128" s="278"/>
      <c r="G128" s="335" t="s">
        <v>460</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14.25" hidden="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72" t="s">
        <v>324</v>
      </c>
      <c r="B130" s="970"/>
      <c r="C130" s="969" t="s">
        <v>188</v>
      </c>
      <c r="D130" s="970"/>
      <c r="E130" s="292" t="s">
        <v>217</v>
      </c>
      <c r="F130" s="293"/>
      <c r="G130" s="294" t="s">
        <v>642</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73"/>
      <c r="B131" s="237"/>
      <c r="C131" s="236"/>
      <c r="D131" s="237"/>
      <c r="E131" s="223" t="s">
        <v>216</v>
      </c>
      <c r="F131" s="224"/>
      <c r="G131" s="221" t="s">
        <v>643</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973"/>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309</v>
      </c>
      <c r="AF132" s="183"/>
      <c r="AG132" s="183"/>
      <c r="AH132" s="184"/>
      <c r="AI132" s="199" t="s">
        <v>331</v>
      </c>
      <c r="AJ132" s="183"/>
      <c r="AK132" s="183"/>
      <c r="AL132" s="184"/>
      <c r="AM132" s="199" t="s">
        <v>620</v>
      </c>
      <c r="AN132" s="183"/>
      <c r="AO132" s="183"/>
      <c r="AP132" s="184"/>
      <c r="AQ132" s="251" t="s">
        <v>184</v>
      </c>
      <c r="AR132" s="252"/>
      <c r="AS132" s="252"/>
      <c r="AT132" s="253"/>
      <c r="AU132" s="263" t="s">
        <v>200</v>
      </c>
      <c r="AV132" s="263"/>
      <c r="AW132" s="263"/>
      <c r="AX132" s="264"/>
      <c r="AY132">
        <f>COUNTA($G$134)</f>
        <v>1</v>
      </c>
    </row>
    <row r="133" spans="1:51" ht="18.75" customHeight="1" x14ac:dyDescent="0.15">
      <c r="A133" s="973"/>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t="s">
        <v>638</v>
      </c>
      <c r="AR133" s="255"/>
      <c r="AS133" s="164" t="s">
        <v>185</v>
      </c>
      <c r="AT133" s="186"/>
      <c r="AU133" s="163" t="s">
        <v>638</v>
      </c>
      <c r="AV133" s="163"/>
      <c r="AW133" s="164" t="s">
        <v>175</v>
      </c>
      <c r="AX133" s="165"/>
      <c r="AY133">
        <f>$AY$132</f>
        <v>1</v>
      </c>
    </row>
    <row r="134" spans="1:51" ht="27.75" customHeight="1" x14ac:dyDescent="0.15">
      <c r="A134" s="973"/>
      <c r="B134" s="237"/>
      <c r="C134" s="236"/>
      <c r="D134" s="237"/>
      <c r="E134" s="236"/>
      <c r="F134" s="298"/>
      <c r="G134" s="216" t="s">
        <v>638</v>
      </c>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t="s">
        <v>638</v>
      </c>
      <c r="AC134" s="208"/>
      <c r="AD134" s="208"/>
      <c r="AE134" s="250" t="s">
        <v>638</v>
      </c>
      <c r="AF134" s="152"/>
      <c r="AG134" s="152"/>
      <c r="AH134" s="152"/>
      <c r="AI134" s="250" t="s">
        <v>638</v>
      </c>
      <c r="AJ134" s="152"/>
      <c r="AK134" s="152"/>
      <c r="AL134" s="152"/>
      <c r="AM134" s="250" t="s">
        <v>638</v>
      </c>
      <c r="AN134" s="152"/>
      <c r="AO134" s="152"/>
      <c r="AP134" s="152"/>
      <c r="AQ134" s="250" t="s">
        <v>638</v>
      </c>
      <c r="AR134" s="152"/>
      <c r="AS134" s="152"/>
      <c r="AT134" s="152"/>
      <c r="AU134" s="250" t="s">
        <v>638</v>
      </c>
      <c r="AV134" s="152"/>
      <c r="AW134" s="152"/>
      <c r="AX134" s="192"/>
      <c r="AY134">
        <f t="shared" ref="AY134:AY135" si="13">$AY$132</f>
        <v>1</v>
      </c>
    </row>
    <row r="135" spans="1:51" ht="27.75" customHeight="1" x14ac:dyDescent="0.15">
      <c r="A135" s="973"/>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t="s">
        <v>638</v>
      </c>
      <c r="AC135" s="160"/>
      <c r="AD135" s="160"/>
      <c r="AE135" s="250" t="s">
        <v>638</v>
      </c>
      <c r="AF135" s="152"/>
      <c r="AG135" s="152"/>
      <c r="AH135" s="152"/>
      <c r="AI135" s="250" t="s">
        <v>638</v>
      </c>
      <c r="AJ135" s="152"/>
      <c r="AK135" s="152"/>
      <c r="AL135" s="152"/>
      <c r="AM135" s="250" t="s">
        <v>638</v>
      </c>
      <c r="AN135" s="152"/>
      <c r="AO135" s="152"/>
      <c r="AP135" s="152"/>
      <c r="AQ135" s="250" t="s">
        <v>638</v>
      </c>
      <c r="AR135" s="152"/>
      <c r="AS135" s="152"/>
      <c r="AT135" s="152"/>
      <c r="AU135" s="250" t="s">
        <v>638</v>
      </c>
      <c r="AV135" s="152"/>
      <c r="AW135" s="152"/>
      <c r="AX135" s="192"/>
      <c r="AY135">
        <f t="shared" si="13"/>
        <v>1</v>
      </c>
    </row>
    <row r="136" spans="1:51" ht="18.75" hidden="1" customHeight="1" x14ac:dyDescent="0.15">
      <c r="A136" s="973"/>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309</v>
      </c>
      <c r="AF136" s="183"/>
      <c r="AG136" s="183"/>
      <c r="AH136" s="184"/>
      <c r="AI136" s="199" t="s">
        <v>331</v>
      </c>
      <c r="AJ136" s="183"/>
      <c r="AK136" s="183"/>
      <c r="AL136" s="184"/>
      <c r="AM136" s="199" t="s">
        <v>620</v>
      </c>
      <c r="AN136" s="183"/>
      <c r="AO136" s="183"/>
      <c r="AP136" s="184"/>
      <c r="AQ136" s="251" t="s">
        <v>184</v>
      </c>
      <c r="AR136" s="252"/>
      <c r="AS136" s="252"/>
      <c r="AT136" s="253"/>
      <c r="AU136" s="263" t="s">
        <v>200</v>
      </c>
      <c r="AV136" s="263"/>
      <c r="AW136" s="263"/>
      <c r="AX136" s="264"/>
      <c r="AY136">
        <f>COUNTA($G$138)</f>
        <v>0</v>
      </c>
    </row>
    <row r="137" spans="1:51" ht="18.75" hidden="1" customHeight="1" x14ac:dyDescent="0.15">
      <c r="A137" s="973"/>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15">
      <c r="A138" s="973"/>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x14ac:dyDescent="0.15">
      <c r="A139" s="973"/>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x14ac:dyDescent="0.15">
      <c r="A140" s="973"/>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309</v>
      </c>
      <c r="AF140" s="183"/>
      <c r="AG140" s="183"/>
      <c r="AH140" s="184"/>
      <c r="AI140" s="199" t="s">
        <v>331</v>
      </c>
      <c r="AJ140" s="183"/>
      <c r="AK140" s="183"/>
      <c r="AL140" s="184"/>
      <c r="AM140" s="199" t="s">
        <v>620</v>
      </c>
      <c r="AN140" s="183"/>
      <c r="AO140" s="183"/>
      <c r="AP140" s="184"/>
      <c r="AQ140" s="251" t="s">
        <v>184</v>
      </c>
      <c r="AR140" s="252"/>
      <c r="AS140" s="252"/>
      <c r="AT140" s="253"/>
      <c r="AU140" s="263" t="s">
        <v>200</v>
      </c>
      <c r="AV140" s="263"/>
      <c r="AW140" s="263"/>
      <c r="AX140" s="264"/>
      <c r="AY140">
        <f>COUNTA($G$142)</f>
        <v>0</v>
      </c>
    </row>
    <row r="141" spans="1:51" ht="18.75" hidden="1" customHeight="1" x14ac:dyDescent="0.15">
      <c r="A141" s="973"/>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15">
      <c r="A142" s="973"/>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x14ac:dyDescent="0.15">
      <c r="A143" s="973"/>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x14ac:dyDescent="0.15">
      <c r="A144" s="973"/>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309</v>
      </c>
      <c r="AF144" s="183"/>
      <c r="AG144" s="183"/>
      <c r="AH144" s="184"/>
      <c r="AI144" s="199" t="s">
        <v>331</v>
      </c>
      <c r="AJ144" s="183"/>
      <c r="AK144" s="183"/>
      <c r="AL144" s="184"/>
      <c r="AM144" s="199" t="s">
        <v>620</v>
      </c>
      <c r="AN144" s="183"/>
      <c r="AO144" s="183"/>
      <c r="AP144" s="184"/>
      <c r="AQ144" s="251" t="s">
        <v>184</v>
      </c>
      <c r="AR144" s="252"/>
      <c r="AS144" s="252"/>
      <c r="AT144" s="253"/>
      <c r="AU144" s="263" t="s">
        <v>200</v>
      </c>
      <c r="AV144" s="263"/>
      <c r="AW144" s="263"/>
      <c r="AX144" s="264"/>
      <c r="AY144">
        <f>COUNTA($G$146)</f>
        <v>0</v>
      </c>
    </row>
    <row r="145" spans="1:51" ht="18.75" hidden="1" customHeight="1" x14ac:dyDescent="0.15">
      <c r="A145" s="973"/>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15">
      <c r="A146" s="973"/>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x14ac:dyDescent="0.15">
      <c r="A147" s="973"/>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x14ac:dyDescent="0.15">
      <c r="A148" s="973"/>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309</v>
      </c>
      <c r="AF148" s="183"/>
      <c r="AG148" s="183"/>
      <c r="AH148" s="184"/>
      <c r="AI148" s="199" t="s">
        <v>331</v>
      </c>
      <c r="AJ148" s="183"/>
      <c r="AK148" s="183"/>
      <c r="AL148" s="184"/>
      <c r="AM148" s="199" t="s">
        <v>620</v>
      </c>
      <c r="AN148" s="183"/>
      <c r="AO148" s="183"/>
      <c r="AP148" s="184"/>
      <c r="AQ148" s="251" t="s">
        <v>184</v>
      </c>
      <c r="AR148" s="252"/>
      <c r="AS148" s="252"/>
      <c r="AT148" s="253"/>
      <c r="AU148" s="263" t="s">
        <v>200</v>
      </c>
      <c r="AV148" s="263"/>
      <c r="AW148" s="263"/>
      <c r="AX148" s="264"/>
      <c r="AY148">
        <f>COUNTA($G$150)</f>
        <v>0</v>
      </c>
    </row>
    <row r="149" spans="1:51" ht="18.75" hidden="1" customHeight="1" x14ac:dyDescent="0.15">
      <c r="A149" s="973"/>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15">
      <c r="A150" s="973"/>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39.75" hidden="1" customHeight="1" x14ac:dyDescent="0.15">
      <c r="A151" s="973"/>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14.25" customHeight="1" x14ac:dyDescent="0.15">
      <c r="A152" s="973"/>
      <c r="B152" s="237"/>
      <c r="C152" s="236"/>
      <c r="D152" s="237"/>
      <c r="E152" s="236"/>
      <c r="F152" s="298"/>
      <c r="G152" s="256" t="s">
        <v>201</v>
      </c>
      <c r="H152" s="183"/>
      <c r="I152" s="183"/>
      <c r="J152" s="183"/>
      <c r="K152" s="183"/>
      <c r="L152" s="183"/>
      <c r="M152" s="183"/>
      <c r="N152" s="183"/>
      <c r="O152" s="183"/>
      <c r="P152" s="184"/>
      <c r="Q152" s="199" t="s">
        <v>256</v>
      </c>
      <c r="R152" s="183"/>
      <c r="S152" s="183"/>
      <c r="T152" s="183"/>
      <c r="U152" s="183"/>
      <c r="V152" s="183"/>
      <c r="W152" s="183"/>
      <c r="X152" s="183"/>
      <c r="Y152" s="183"/>
      <c r="Z152" s="183"/>
      <c r="AA152" s="183"/>
      <c r="AB152" s="271" t="s">
        <v>257</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7"/>
      <c r="AY152">
        <f>COUNTA($G$154)</f>
        <v>1</v>
      </c>
    </row>
    <row r="153" spans="1:51" ht="14.25" customHeight="1" x14ac:dyDescent="0.15">
      <c r="A153" s="973"/>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12.75" customHeight="1" x14ac:dyDescent="0.15">
      <c r="A154" s="973"/>
      <c r="B154" s="237"/>
      <c r="C154" s="236"/>
      <c r="D154" s="237"/>
      <c r="E154" s="236"/>
      <c r="F154" s="298"/>
      <c r="G154" s="216" t="s">
        <v>638</v>
      </c>
      <c r="H154" s="175"/>
      <c r="I154" s="175"/>
      <c r="J154" s="175"/>
      <c r="K154" s="175"/>
      <c r="L154" s="175"/>
      <c r="M154" s="175"/>
      <c r="N154" s="175"/>
      <c r="O154" s="175"/>
      <c r="P154" s="217"/>
      <c r="Q154" s="174" t="s">
        <v>638</v>
      </c>
      <c r="R154" s="175"/>
      <c r="S154" s="175"/>
      <c r="T154" s="175"/>
      <c r="U154" s="175"/>
      <c r="V154" s="175"/>
      <c r="W154" s="175"/>
      <c r="X154" s="175"/>
      <c r="Y154" s="175"/>
      <c r="Z154" s="175"/>
      <c r="AA154" s="900"/>
      <c r="AB154" s="240" t="s">
        <v>638</v>
      </c>
      <c r="AC154" s="241"/>
      <c r="AD154" s="241"/>
      <c r="AE154" s="246" t="s">
        <v>638</v>
      </c>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1</v>
      </c>
    </row>
    <row r="155" spans="1:51" ht="12.75" customHeight="1" x14ac:dyDescent="0.15">
      <c r="A155" s="973"/>
      <c r="B155" s="237"/>
      <c r="C155" s="236"/>
      <c r="D155" s="237"/>
      <c r="E155" s="236"/>
      <c r="F155" s="298"/>
      <c r="G155" s="218"/>
      <c r="H155" s="219"/>
      <c r="I155" s="219"/>
      <c r="J155" s="219"/>
      <c r="K155" s="219"/>
      <c r="L155" s="219"/>
      <c r="M155" s="219"/>
      <c r="N155" s="219"/>
      <c r="O155" s="219"/>
      <c r="P155" s="220"/>
      <c r="Q155" s="408"/>
      <c r="R155" s="219"/>
      <c r="S155" s="219"/>
      <c r="T155" s="219"/>
      <c r="U155" s="219"/>
      <c r="V155" s="219"/>
      <c r="W155" s="219"/>
      <c r="X155" s="219"/>
      <c r="Y155" s="219"/>
      <c r="Z155" s="219"/>
      <c r="AA155" s="901"/>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1</v>
      </c>
    </row>
    <row r="156" spans="1:51" ht="25.5" customHeight="1" x14ac:dyDescent="0.15">
      <c r="A156" s="973"/>
      <c r="B156" s="237"/>
      <c r="C156" s="236"/>
      <c r="D156" s="237"/>
      <c r="E156" s="236"/>
      <c r="F156" s="298"/>
      <c r="G156" s="218"/>
      <c r="H156" s="219"/>
      <c r="I156" s="219"/>
      <c r="J156" s="219"/>
      <c r="K156" s="219"/>
      <c r="L156" s="219"/>
      <c r="M156" s="219"/>
      <c r="N156" s="219"/>
      <c r="O156" s="219"/>
      <c r="P156" s="220"/>
      <c r="Q156" s="408"/>
      <c r="R156" s="219"/>
      <c r="S156" s="219"/>
      <c r="T156" s="219"/>
      <c r="U156" s="219"/>
      <c r="V156" s="219"/>
      <c r="W156" s="219"/>
      <c r="X156" s="219"/>
      <c r="Y156" s="219"/>
      <c r="Z156" s="219"/>
      <c r="AA156" s="901"/>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1</v>
      </c>
    </row>
    <row r="157" spans="1:51" ht="12.75" customHeight="1" x14ac:dyDescent="0.15">
      <c r="A157" s="973"/>
      <c r="B157" s="237"/>
      <c r="C157" s="236"/>
      <c r="D157" s="237"/>
      <c r="E157" s="236"/>
      <c r="F157" s="298"/>
      <c r="G157" s="218"/>
      <c r="H157" s="219"/>
      <c r="I157" s="219"/>
      <c r="J157" s="219"/>
      <c r="K157" s="219"/>
      <c r="L157" s="219"/>
      <c r="M157" s="219"/>
      <c r="N157" s="219"/>
      <c r="O157" s="219"/>
      <c r="P157" s="220"/>
      <c r="Q157" s="408"/>
      <c r="R157" s="219"/>
      <c r="S157" s="219"/>
      <c r="T157" s="219"/>
      <c r="U157" s="219"/>
      <c r="V157" s="219"/>
      <c r="W157" s="219"/>
      <c r="X157" s="219"/>
      <c r="Y157" s="219"/>
      <c r="Z157" s="219"/>
      <c r="AA157" s="901"/>
      <c r="AB157" s="242"/>
      <c r="AC157" s="243"/>
      <c r="AD157" s="243"/>
      <c r="AE157" s="174" t="s">
        <v>638</v>
      </c>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1</v>
      </c>
    </row>
    <row r="158" spans="1:51" ht="12.75" customHeight="1" x14ac:dyDescent="0.15">
      <c r="A158" s="973"/>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02"/>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1</v>
      </c>
    </row>
    <row r="159" spans="1:51" ht="22.5" hidden="1" customHeight="1" x14ac:dyDescent="0.15">
      <c r="A159" s="973"/>
      <c r="B159" s="237"/>
      <c r="C159" s="236"/>
      <c r="D159" s="237"/>
      <c r="E159" s="236"/>
      <c r="F159" s="298"/>
      <c r="G159" s="256" t="s">
        <v>201</v>
      </c>
      <c r="H159" s="183"/>
      <c r="I159" s="183"/>
      <c r="J159" s="183"/>
      <c r="K159" s="183"/>
      <c r="L159" s="183"/>
      <c r="M159" s="183"/>
      <c r="N159" s="183"/>
      <c r="O159" s="183"/>
      <c r="P159" s="184"/>
      <c r="Q159" s="199" t="s">
        <v>256</v>
      </c>
      <c r="R159" s="183"/>
      <c r="S159" s="183"/>
      <c r="T159" s="183"/>
      <c r="U159" s="183"/>
      <c r="V159" s="183"/>
      <c r="W159" s="183"/>
      <c r="X159" s="183"/>
      <c r="Y159" s="183"/>
      <c r="Z159" s="183"/>
      <c r="AA159" s="183"/>
      <c r="AB159" s="271" t="s">
        <v>257</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73"/>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00"/>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73"/>
      <c r="B162" s="237"/>
      <c r="C162" s="236"/>
      <c r="D162" s="237"/>
      <c r="E162" s="236"/>
      <c r="F162" s="298"/>
      <c r="G162" s="218"/>
      <c r="H162" s="219"/>
      <c r="I162" s="219"/>
      <c r="J162" s="219"/>
      <c r="K162" s="219"/>
      <c r="L162" s="219"/>
      <c r="M162" s="219"/>
      <c r="N162" s="219"/>
      <c r="O162" s="219"/>
      <c r="P162" s="220"/>
      <c r="Q162" s="408"/>
      <c r="R162" s="219"/>
      <c r="S162" s="219"/>
      <c r="T162" s="219"/>
      <c r="U162" s="219"/>
      <c r="V162" s="219"/>
      <c r="W162" s="219"/>
      <c r="X162" s="219"/>
      <c r="Y162" s="219"/>
      <c r="Z162" s="219"/>
      <c r="AA162" s="901"/>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73"/>
      <c r="B163" s="237"/>
      <c r="C163" s="236"/>
      <c r="D163" s="237"/>
      <c r="E163" s="236"/>
      <c r="F163" s="298"/>
      <c r="G163" s="218"/>
      <c r="H163" s="219"/>
      <c r="I163" s="219"/>
      <c r="J163" s="219"/>
      <c r="K163" s="219"/>
      <c r="L163" s="219"/>
      <c r="M163" s="219"/>
      <c r="N163" s="219"/>
      <c r="O163" s="219"/>
      <c r="P163" s="220"/>
      <c r="Q163" s="408"/>
      <c r="R163" s="219"/>
      <c r="S163" s="219"/>
      <c r="T163" s="219"/>
      <c r="U163" s="219"/>
      <c r="V163" s="219"/>
      <c r="W163" s="219"/>
      <c r="X163" s="219"/>
      <c r="Y163" s="219"/>
      <c r="Z163" s="219"/>
      <c r="AA163" s="901"/>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73"/>
      <c r="B164" s="237"/>
      <c r="C164" s="236"/>
      <c r="D164" s="237"/>
      <c r="E164" s="236"/>
      <c r="F164" s="298"/>
      <c r="G164" s="218"/>
      <c r="H164" s="219"/>
      <c r="I164" s="219"/>
      <c r="J164" s="219"/>
      <c r="K164" s="219"/>
      <c r="L164" s="219"/>
      <c r="M164" s="219"/>
      <c r="N164" s="219"/>
      <c r="O164" s="219"/>
      <c r="P164" s="220"/>
      <c r="Q164" s="408"/>
      <c r="R164" s="219"/>
      <c r="S164" s="219"/>
      <c r="T164" s="219"/>
      <c r="U164" s="219"/>
      <c r="V164" s="219"/>
      <c r="W164" s="219"/>
      <c r="X164" s="219"/>
      <c r="Y164" s="219"/>
      <c r="Z164" s="219"/>
      <c r="AA164" s="901"/>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73"/>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02"/>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73"/>
      <c r="B166" s="237"/>
      <c r="C166" s="236"/>
      <c r="D166" s="237"/>
      <c r="E166" s="236"/>
      <c r="F166" s="298"/>
      <c r="G166" s="256" t="s">
        <v>201</v>
      </c>
      <c r="H166" s="183"/>
      <c r="I166" s="183"/>
      <c r="J166" s="183"/>
      <c r="K166" s="183"/>
      <c r="L166" s="183"/>
      <c r="M166" s="183"/>
      <c r="N166" s="183"/>
      <c r="O166" s="183"/>
      <c r="P166" s="184"/>
      <c r="Q166" s="199" t="s">
        <v>256</v>
      </c>
      <c r="R166" s="183"/>
      <c r="S166" s="183"/>
      <c r="T166" s="183"/>
      <c r="U166" s="183"/>
      <c r="V166" s="183"/>
      <c r="W166" s="183"/>
      <c r="X166" s="183"/>
      <c r="Y166" s="183"/>
      <c r="Z166" s="183"/>
      <c r="AA166" s="183"/>
      <c r="AB166" s="271" t="s">
        <v>257</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73"/>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00"/>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73"/>
      <c r="B169" s="237"/>
      <c r="C169" s="236"/>
      <c r="D169" s="237"/>
      <c r="E169" s="236"/>
      <c r="F169" s="298"/>
      <c r="G169" s="218"/>
      <c r="H169" s="219"/>
      <c r="I169" s="219"/>
      <c r="J169" s="219"/>
      <c r="K169" s="219"/>
      <c r="L169" s="219"/>
      <c r="M169" s="219"/>
      <c r="N169" s="219"/>
      <c r="O169" s="219"/>
      <c r="P169" s="220"/>
      <c r="Q169" s="408"/>
      <c r="R169" s="219"/>
      <c r="S169" s="219"/>
      <c r="T169" s="219"/>
      <c r="U169" s="219"/>
      <c r="V169" s="219"/>
      <c r="W169" s="219"/>
      <c r="X169" s="219"/>
      <c r="Y169" s="219"/>
      <c r="Z169" s="219"/>
      <c r="AA169" s="901"/>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73"/>
      <c r="B170" s="237"/>
      <c r="C170" s="236"/>
      <c r="D170" s="237"/>
      <c r="E170" s="236"/>
      <c r="F170" s="298"/>
      <c r="G170" s="218"/>
      <c r="H170" s="219"/>
      <c r="I170" s="219"/>
      <c r="J170" s="219"/>
      <c r="K170" s="219"/>
      <c r="L170" s="219"/>
      <c r="M170" s="219"/>
      <c r="N170" s="219"/>
      <c r="O170" s="219"/>
      <c r="P170" s="220"/>
      <c r="Q170" s="408"/>
      <c r="R170" s="219"/>
      <c r="S170" s="219"/>
      <c r="T170" s="219"/>
      <c r="U170" s="219"/>
      <c r="V170" s="219"/>
      <c r="W170" s="219"/>
      <c r="X170" s="219"/>
      <c r="Y170" s="219"/>
      <c r="Z170" s="219"/>
      <c r="AA170" s="901"/>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73"/>
      <c r="B171" s="237"/>
      <c r="C171" s="236"/>
      <c r="D171" s="237"/>
      <c r="E171" s="236"/>
      <c r="F171" s="298"/>
      <c r="G171" s="218"/>
      <c r="H171" s="219"/>
      <c r="I171" s="219"/>
      <c r="J171" s="219"/>
      <c r="K171" s="219"/>
      <c r="L171" s="219"/>
      <c r="M171" s="219"/>
      <c r="N171" s="219"/>
      <c r="O171" s="219"/>
      <c r="P171" s="220"/>
      <c r="Q171" s="408"/>
      <c r="R171" s="219"/>
      <c r="S171" s="219"/>
      <c r="T171" s="219"/>
      <c r="U171" s="219"/>
      <c r="V171" s="219"/>
      <c r="W171" s="219"/>
      <c r="X171" s="219"/>
      <c r="Y171" s="219"/>
      <c r="Z171" s="219"/>
      <c r="AA171" s="901"/>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73"/>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02"/>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73"/>
      <c r="B173" s="237"/>
      <c r="C173" s="236"/>
      <c r="D173" s="237"/>
      <c r="E173" s="236"/>
      <c r="F173" s="298"/>
      <c r="G173" s="256" t="s">
        <v>201</v>
      </c>
      <c r="H173" s="183"/>
      <c r="I173" s="183"/>
      <c r="J173" s="183"/>
      <c r="K173" s="183"/>
      <c r="L173" s="183"/>
      <c r="M173" s="183"/>
      <c r="N173" s="183"/>
      <c r="O173" s="183"/>
      <c r="P173" s="184"/>
      <c r="Q173" s="199" t="s">
        <v>256</v>
      </c>
      <c r="R173" s="183"/>
      <c r="S173" s="183"/>
      <c r="T173" s="183"/>
      <c r="U173" s="183"/>
      <c r="V173" s="183"/>
      <c r="W173" s="183"/>
      <c r="X173" s="183"/>
      <c r="Y173" s="183"/>
      <c r="Z173" s="183"/>
      <c r="AA173" s="183"/>
      <c r="AB173" s="271" t="s">
        <v>257</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73"/>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00"/>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73"/>
      <c r="B176" s="237"/>
      <c r="C176" s="236"/>
      <c r="D176" s="237"/>
      <c r="E176" s="236"/>
      <c r="F176" s="298"/>
      <c r="G176" s="218"/>
      <c r="H176" s="219"/>
      <c r="I176" s="219"/>
      <c r="J176" s="219"/>
      <c r="K176" s="219"/>
      <c r="L176" s="219"/>
      <c r="M176" s="219"/>
      <c r="N176" s="219"/>
      <c r="O176" s="219"/>
      <c r="P176" s="220"/>
      <c r="Q176" s="408"/>
      <c r="R176" s="219"/>
      <c r="S176" s="219"/>
      <c r="T176" s="219"/>
      <c r="U176" s="219"/>
      <c r="V176" s="219"/>
      <c r="W176" s="219"/>
      <c r="X176" s="219"/>
      <c r="Y176" s="219"/>
      <c r="Z176" s="219"/>
      <c r="AA176" s="901"/>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73"/>
      <c r="B177" s="237"/>
      <c r="C177" s="236"/>
      <c r="D177" s="237"/>
      <c r="E177" s="236"/>
      <c r="F177" s="298"/>
      <c r="G177" s="218"/>
      <c r="H177" s="219"/>
      <c r="I177" s="219"/>
      <c r="J177" s="219"/>
      <c r="K177" s="219"/>
      <c r="L177" s="219"/>
      <c r="M177" s="219"/>
      <c r="N177" s="219"/>
      <c r="O177" s="219"/>
      <c r="P177" s="220"/>
      <c r="Q177" s="408"/>
      <c r="R177" s="219"/>
      <c r="S177" s="219"/>
      <c r="T177" s="219"/>
      <c r="U177" s="219"/>
      <c r="V177" s="219"/>
      <c r="W177" s="219"/>
      <c r="X177" s="219"/>
      <c r="Y177" s="219"/>
      <c r="Z177" s="219"/>
      <c r="AA177" s="901"/>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73"/>
      <c r="B178" s="237"/>
      <c r="C178" s="236"/>
      <c r="D178" s="237"/>
      <c r="E178" s="236"/>
      <c r="F178" s="298"/>
      <c r="G178" s="218"/>
      <c r="H178" s="219"/>
      <c r="I178" s="219"/>
      <c r="J178" s="219"/>
      <c r="K178" s="219"/>
      <c r="L178" s="219"/>
      <c r="M178" s="219"/>
      <c r="N178" s="219"/>
      <c r="O178" s="219"/>
      <c r="P178" s="220"/>
      <c r="Q178" s="408"/>
      <c r="R178" s="219"/>
      <c r="S178" s="219"/>
      <c r="T178" s="219"/>
      <c r="U178" s="219"/>
      <c r="V178" s="219"/>
      <c r="W178" s="219"/>
      <c r="X178" s="219"/>
      <c r="Y178" s="219"/>
      <c r="Z178" s="219"/>
      <c r="AA178" s="901"/>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73"/>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02"/>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73"/>
      <c r="B180" s="237"/>
      <c r="C180" s="236"/>
      <c r="D180" s="237"/>
      <c r="E180" s="236"/>
      <c r="F180" s="298"/>
      <c r="G180" s="256" t="s">
        <v>201</v>
      </c>
      <c r="H180" s="183"/>
      <c r="I180" s="183"/>
      <c r="J180" s="183"/>
      <c r="K180" s="183"/>
      <c r="L180" s="183"/>
      <c r="M180" s="183"/>
      <c r="N180" s="183"/>
      <c r="O180" s="183"/>
      <c r="P180" s="184"/>
      <c r="Q180" s="199" t="s">
        <v>256</v>
      </c>
      <c r="R180" s="183"/>
      <c r="S180" s="183"/>
      <c r="T180" s="183"/>
      <c r="U180" s="183"/>
      <c r="V180" s="183"/>
      <c r="W180" s="183"/>
      <c r="X180" s="183"/>
      <c r="Y180" s="183"/>
      <c r="Z180" s="183"/>
      <c r="AA180" s="183"/>
      <c r="AB180" s="271" t="s">
        <v>257</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73"/>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00"/>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73"/>
      <c r="B183" s="237"/>
      <c r="C183" s="236"/>
      <c r="D183" s="237"/>
      <c r="E183" s="236"/>
      <c r="F183" s="298"/>
      <c r="G183" s="218"/>
      <c r="H183" s="219"/>
      <c r="I183" s="219"/>
      <c r="J183" s="219"/>
      <c r="K183" s="219"/>
      <c r="L183" s="219"/>
      <c r="M183" s="219"/>
      <c r="N183" s="219"/>
      <c r="O183" s="219"/>
      <c r="P183" s="220"/>
      <c r="Q183" s="408"/>
      <c r="R183" s="219"/>
      <c r="S183" s="219"/>
      <c r="T183" s="219"/>
      <c r="U183" s="219"/>
      <c r="V183" s="219"/>
      <c r="W183" s="219"/>
      <c r="X183" s="219"/>
      <c r="Y183" s="219"/>
      <c r="Z183" s="219"/>
      <c r="AA183" s="901"/>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73"/>
      <c r="B184" s="237"/>
      <c r="C184" s="236"/>
      <c r="D184" s="237"/>
      <c r="E184" s="236"/>
      <c r="F184" s="298"/>
      <c r="G184" s="218"/>
      <c r="H184" s="219"/>
      <c r="I184" s="219"/>
      <c r="J184" s="219"/>
      <c r="K184" s="219"/>
      <c r="L184" s="219"/>
      <c r="M184" s="219"/>
      <c r="N184" s="219"/>
      <c r="O184" s="219"/>
      <c r="P184" s="220"/>
      <c r="Q184" s="408"/>
      <c r="R184" s="219"/>
      <c r="S184" s="219"/>
      <c r="T184" s="219"/>
      <c r="U184" s="219"/>
      <c r="V184" s="219"/>
      <c r="W184" s="219"/>
      <c r="X184" s="219"/>
      <c r="Y184" s="219"/>
      <c r="Z184" s="219"/>
      <c r="AA184" s="901"/>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73"/>
      <c r="B185" s="237"/>
      <c r="C185" s="236"/>
      <c r="D185" s="237"/>
      <c r="E185" s="236"/>
      <c r="F185" s="298"/>
      <c r="G185" s="218"/>
      <c r="H185" s="219"/>
      <c r="I185" s="219"/>
      <c r="J185" s="219"/>
      <c r="K185" s="219"/>
      <c r="L185" s="219"/>
      <c r="M185" s="219"/>
      <c r="N185" s="219"/>
      <c r="O185" s="219"/>
      <c r="P185" s="220"/>
      <c r="Q185" s="408"/>
      <c r="R185" s="219"/>
      <c r="S185" s="219"/>
      <c r="T185" s="219"/>
      <c r="U185" s="219"/>
      <c r="V185" s="219"/>
      <c r="W185" s="219"/>
      <c r="X185" s="219"/>
      <c r="Y185" s="219"/>
      <c r="Z185" s="219"/>
      <c r="AA185" s="901"/>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73"/>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02"/>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973"/>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15">
      <c r="A188" s="973"/>
      <c r="B188" s="237"/>
      <c r="C188" s="236"/>
      <c r="D188" s="237"/>
      <c r="E188" s="174" t="s">
        <v>663</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24.75" customHeight="1" x14ac:dyDescent="0.15">
      <c r="A189" s="973"/>
      <c r="B189" s="237"/>
      <c r="C189" s="236"/>
      <c r="D189" s="237"/>
      <c r="E189" s="40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09"/>
      <c r="AY189">
        <f>$AY$187</f>
        <v>1</v>
      </c>
    </row>
    <row r="190" spans="1:51" ht="45" hidden="1" customHeight="1" x14ac:dyDescent="0.15">
      <c r="A190" s="973"/>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73"/>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73"/>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309</v>
      </c>
      <c r="AF192" s="183"/>
      <c r="AG192" s="183"/>
      <c r="AH192" s="184"/>
      <c r="AI192" s="199" t="s">
        <v>331</v>
      </c>
      <c r="AJ192" s="183"/>
      <c r="AK192" s="183"/>
      <c r="AL192" s="184"/>
      <c r="AM192" s="199" t="s">
        <v>620</v>
      </c>
      <c r="AN192" s="183"/>
      <c r="AO192" s="183"/>
      <c r="AP192" s="184"/>
      <c r="AQ192" s="251" t="s">
        <v>184</v>
      </c>
      <c r="AR192" s="252"/>
      <c r="AS192" s="252"/>
      <c r="AT192" s="253"/>
      <c r="AU192" s="263" t="s">
        <v>200</v>
      </c>
      <c r="AV192" s="263"/>
      <c r="AW192" s="263"/>
      <c r="AX192" s="264"/>
      <c r="AY192">
        <f>COUNTA($G$194)</f>
        <v>0</v>
      </c>
    </row>
    <row r="193" spans="1:51" ht="18.75" hidden="1" customHeight="1" x14ac:dyDescent="0.15">
      <c r="A193" s="973"/>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15">
      <c r="A194" s="973"/>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x14ac:dyDescent="0.15">
      <c r="A195" s="973"/>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x14ac:dyDescent="0.15">
      <c r="A196" s="973"/>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309</v>
      </c>
      <c r="AF196" s="183"/>
      <c r="AG196" s="183"/>
      <c r="AH196" s="184"/>
      <c r="AI196" s="199" t="s">
        <v>331</v>
      </c>
      <c r="AJ196" s="183"/>
      <c r="AK196" s="183"/>
      <c r="AL196" s="184"/>
      <c r="AM196" s="199" t="s">
        <v>620</v>
      </c>
      <c r="AN196" s="183"/>
      <c r="AO196" s="183"/>
      <c r="AP196" s="184"/>
      <c r="AQ196" s="251" t="s">
        <v>184</v>
      </c>
      <c r="AR196" s="252"/>
      <c r="AS196" s="252"/>
      <c r="AT196" s="253"/>
      <c r="AU196" s="263" t="s">
        <v>200</v>
      </c>
      <c r="AV196" s="263"/>
      <c r="AW196" s="263"/>
      <c r="AX196" s="264"/>
      <c r="AY196">
        <f>COUNTA($G$198)</f>
        <v>0</v>
      </c>
    </row>
    <row r="197" spans="1:51" ht="18.75" hidden="1" customHeight="1" x14ac:dyDescent="0.15">
      <c r="A197" s="973"/>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15">
      <c r="A198" s="973"/>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39.75" hidden="1" customHeight="1" x14ac:dyDescent="0.15">
      <c r="A199" s="973"/>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x14ac:dyDescent="0.15">
      <c r="A200" s="973"/>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309</v>
      </c>
      <c r="AF200" s="183"/>
      <c r="AG200" s="183"/>
      <c r="AH200" s="184"/>
      <c r="AI200" s="199" t="s">
        <v>331</v>
      </c>
      <c r="AJ200" s="183"/>
      <c r="AK200" s="183"/>
      <c r="AL200" s="184"/>
      <c r="AM200" s="199" t="s">
        <v>620</v>
      </c>
      <c r="AN200" s="183"/>
      <c r="AO200" s="183"/>
      <c r="AP200" s="184"/>
      <c r="AQ200" s="251" t="s">
        <v>184</v>
      </c>
      <c r="AR200" s="252"/>
      <c r="AS200" s="252"/>
      <c r="AT200" s="253"/>
      <c r="AU200" s="263" t="s">
        <v>200</v>
      </c>
      <c r="AV200" s="263"/>
      <c r="AW200" s="263"/>
      <c r="AX200" s="264"/>
      <c r="AY200">
        <f>COUNTA($G$202)</f>
        <v>0</v>
      </c>
    </row>
    <row r="201" spans="1:51" ht="18.75" hidden="1" customHeight="1" x14ac:dyDescent="0.15">
      <c r="A201" s="973"/>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15">
      <c r="A202" s="973"/>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x14ac:dyDescent="0.15">
      <c r="A203" s="973"/>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x14ac:dyDescent="0.15">
      <c r="A204" s="973"/>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309</v>
      </c>
      <c r="AF204" s="183"/>
      <c r="AG204" s="183"/>
      <c r="AH204" s="184"/>
      <c r="AI204" s="199" t="s">
        <v>331</v>
      </c>
      <c r="AJ204" s="183"/>
      <c r="AK204" s="183"/>
      <c r="AL204" s="184"/>
      <c r="AM204" s="199" t="s">
        <v>620</v>
      </c>
      <c r="AN204" s="183"/>
      <c r="AO204" s="183"/>
      <c r="AP204" s="184"/>
      <c r="AQ204" s="251" t="s">
        <v>184</v>
      </c>
      <c r="AR204" s="252"/>
      <c r="AS204" s="252"/>
      <c r="AT204" s="253"/>
      <c r="AU204" s="263" t="s">
        <v>200</v>
      </c>
      <c r="AV204" s="263"/>
      <c r="AW204" s="263"/>
      <c r="AX204" s="264"/>
      <c r="AY204">
        <f>COUNTA($G$206)</f>
        <v>0</v>
      </c>
    </row>
    <row r="205" spans="1:51" ht="18.75" hidden="1" customHeight="1" x14ac:dyDescent="0.15">
      <c r="A205" s="973"/>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15">
      <c r="A206" s="973"/>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x14ac:dyDescent="0.15">
      <c r="A207" s="973"/>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x14ac:dyDescent="0.15">
      <c r="A208" s="973"/>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309</v>
      </c>
      <c r="AF208" s="183"/>
      <c r="AG208" s="183"/>
      <c r="AH208" s="184"/>
      <c r="AI208" s="199" t="s">
        <v>331</v>
      </c>
      <c r="AJ208" s="183"/>
      <c r="AK208" s="183"/>
      <c r="AL208" s="184"/>
      <c r="AM208" s="199" t="s">
        <v>620</v>
      </c>
      <c r="AN208" s="183"/>
      <c r="AO208" s="183"/>
      <c r="AP208" s="184"/>
      <c r="AQ208" s="251" t="s">
        <v>184</v>
      </c>
      <c r="AR208" s="252"/>
      <c r="AS208" s="252"/>
      <c r="AT208" s="253"/>
      <c r="AU208" s="263" t="s">
        <v>200</v>
      </c>
      <c r="AV208" s="263"/>
      <c r="AW208" s="263"/>
      <c r="AX208" s="264"/>
      <c r="AY208">
        <f>COUNTA($G$210)</f>
        <v>0</v>
      </c>
    </row>
    <row r="209" spans="1:51" ht="18.75" hidden="1" customHeight="1" x14ac:dyDescent="0.15">
      <c r="A209" s="973"/>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15">
      <c r="A210" s="973"/>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x14ac:dyDescent="0.15">
      <c r="A211" s="973"/>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x14ac:dyDescent="0.15">
      <c r="A212" s="973"/>
      <c r="B212" s="237"/>
      <c r="C212" s="236"/>
      <c r="D212" s="237"/>
      <c r="E212" s="236"/>
      <c r="F212" s="298"/>
      <c r="G212" s="256" t="s">
        <v>201</v>
      </c>
      <c r="H212" s="183"/>
      <c r="I212" s="183"/>
      <c r="J212" s="183"/>
      <c r="K212" s="183"/>
      <c r="L212" s="183"/>
      <c r="M212" s="183"/>
      <c r="N212" s="183"/>
      <c r="O212" s="183"/>
      <c r="P212" s="184"/>
      <c r="Q212" s="199" t="s">
        <v>256</v>
      </c>
      <c r="R212" s="183"/>
      <c r="S212" s="183"/>
      <c r="T212" s="183"/>
      <c r="U212" s="183"/>
      <c r="V212" s="183"/>
      <c r="W212" s="183"/>
      <c r="X212" s="183"/>
      <c r="Y212" s="183"/>
      <c r="Z212" s="183"/>
      <c r="AA212" s="183"/>
      <c r="AB212" s="271" t="s">
        <v>257</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7"/>
      <c r="AY212">
        <f>COUNTA($G$214)</f>
        <v>0</v>
      </c>
    </row>
    <row r="213" spans="1:51" ht="22.5" hidden="1" customHeight="1" x14ac:dyDescent="0.15">
      <c r="A213" s="973"/>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7"/>
      <c r="C214" s="236"/>
      <c r="D214" s="237"/>
      <c r="E214" s="236"/>
      <c r="F214" s="298"/>
      <c r="G214" s="216"/>
      <c r="H214" s="175"/>
      <c r="I214" s="175"/>
      <c r="J214" s="175"/>
      <c r="K214" s="175"/>
      <c r="L214" s="175"/>
      <c r="M214" s="175"/>
      <c r="N214" s="175"/>
      <c r="O214" s="175"/>
      <c r="P214" s="217"/>
      <c r="Q214" s="960"/>
      <c r="R214" s="961"/>
      <c r="S214" s="961"/>
      <c r="T214" s="961"/>
      <c r="U214" s="961"/>
      <c r="V214" s="961"/>
      <c r="W214" s="961"/>
      <c r="X214" s="961"/>
      <c r="Y214" s="961"/>
      <c r="Z214" s="961"/>
      <c r="AA214" s="962"/>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73"/>
      <c r="B215" s="237"/>
      <c r="C215" s="236"/>
      <c r="D215" s="237"/>
      <c r="E215" s="236"/>
      <c r="F215" s="298"/>
      <c r="G215" s="218"/>
      <c r="H215" s="219"/>
      <c r="I215" s="219"/>
      <c r="J215" s="219"/>
      <c r="K215" s="219"/>
      <c r="L215" s="219"/>
      <c r="M215" s="219"/>
      <c r="N215" s="219"/>
      <c r="O215" s="219"/>
      <c r="P215" s="220"/>
      <c r="Q215" s="963"/>
      <c r="R215" s="964"/>
      <c r="S215" s="964"/>
      <c r="T215" s="964"/>
      <c r="U215" s="964"/>
      <c r="V215" s="964"/>
      <c r="W215" s="964"/>
      <c r="X215" s="964"/>
      <c r="Y215" s="964"/>
      <c r="Z215" s="964"/>
      <c r="AA215" s="965"/>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73"/>
      <c r="B216" s="237"/>
      <c r="C216" s="236"/>
      <c r="D216" s="237"/>
      <c r="E216" s="236"/>
      <c r="F216" s="298"/>
      <c r="G216" s="218"/>
      <c r="H216" s="219"/>
      <c r="I216" s="219"/>
      <c r="J216" s="219"/>
      <c r="K216" s="219"/>
      <c r="L216" s="219"/>
      <c r="M216" s="219"/>
      <c r="N216" s="219"/>
      <c r="O216" s="219"/>
      <c r="P216" s="220"/>
      <c r="Q216" s="963"/>
      <c r="R216" s="964"/>
      <c r="S216" s="964"/>
      <c r="T216" s="964"/>
      <c r="U216" s="964"/>
      <c r="V216" s="964"/>
      <c r="W216" s="964"/>
      <c r="X216" s="964"/>
      <c r="Y216" s="964"/>
      <c r="Z216" s="964"/>
      <c r="AA216" s="965"/>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73"/>
      <c r="B217" s="237"/>
      <c r="C217" s="236"/>
      <c r="D217" s="237"/>
      <c r="E217" s="236"/>
      <c r="F217" s="298"/>
      <c r="G217" s="218"/>
      <c r="H217" s="219"/>
      <c r="I217" s="219"/>
      <c r="J217" s="219"/>
      <c r="K217" s="219"/>
      <c r="L217" s="219"/>
      <c r="M217" s="219"/>
      <c r="N217" s="219"/>
      <c r="O217" s="219"/>
      <c r="P217" s="220"/>
      <c r="Q217" s="963"/>
      <c r="R217" s="964"/>
      <c r="S217" s="964"/>
      <c r="T217" s="964"/>
      <c r="U217" s="964"/>
      <c r="V217" s="964"/>
      <c r="W217" s="964"/>
      <c r="X217" s="964"/>
      <c r="Y217" s="964"/>
      <c r="Z217" s="964"/>
      <c r="AA217" s="965"/>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73"/>
      <c r="B218" s="237"/>
      <c r="C218" s="236"/>
      <c r="D218" s="237"/>
      <c r="E218" s="236"/>
      <c r="F218" s="298"/>
      <c r="G218" s="221"/>
      <c r="H218" s="178"/>
      <c r="I218" s="178"/>
      <c r="J218" s="178"/>
      <c r="K218" s="178"/>
      <c r="L218" s="178"/>
      <c r="M218" s="178"/>
      <c r="N218" s="178"/>
      <c r="O218" s="178"/>
      <c r="P218" s="222"/>
      <c r="Q218" s="966"/>
      <c r="R218" s="967"/>
      <c r="S218" s="967"/>
      <c r="T218" s="967"/>
      <c r="U218" s="967"/>
      <c r="V218" s="967"/>
      <c r="W218" s="967"/>
      <c r="X218" s="967"/>
      <c r="Y218" s="967"/>
      <c r="Z218" s="967"/>
      <c r="AA218" s="968"/>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73"/>
      <c r="B219" s="237"/>
      <c r="C219" s="236"/>
      <c r="D219" s="237"/>
      <c r="E219" s="236"/>
      <c r="F219" s="298"/>
      <c r="G219" s="256" t="s">
        <v>201</v>
      </c>
      <c r="H219" s="183"/>
      <c r="I219" s="183"/>
      <c r="J219" s="183"/>
      <c r="K219" s="183"/>
      <c r="L219" s="183"/>
      <c r="M219" s="183"/>
      <c r="N219" s="183"/>
      <c r="O219" s="183"/>
      <c r="P219" s="184"/>
      <c r="Q219" s="199" t="s">
        <v>256</v>
      </c>
      <c r="R219" s="183"/>
      <c r="S219" s="183"/>
      <c r="T219" s="183"/>
      <c r="U219" s="183"/>
      <c r="V219" s="183"/>
      <c r="W219" s="183"/>
      <c r="X219" s="183"/>
      <c r="Y219" s="183"/>
      <c r="Z219" s="183"/>
      <c r="AA219" s="183"/>
      <c r="AB219" s="271" t="s">
        <v>257</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73"/>
      <c r="B221" s="237"/>
      <c r="C221" s="236"/>
      <c r="D221" s="237"/>
      <c r="E221" s="236"/>
      <c r="F221" s="298"/>
      <c r="G221" s="216"/>
      <c r="H221" s="175"/>
      <c r="I221" s="175"/>
      <c r="J221" s="175"/>
      <c r="K221" s="175"/>
      <c r="L221" s="175"/>
      <c r="M221" s="175"/>
      <c r="N221" s="175"/>
      <c r="O221" s="175"/>
      <c r="P221" s="217"/>
      <c r="Q221" s="960"/>
      <c r="R221" s="961"/>
      <c r="S221" s="961"/>
      <c r="T221" s="961"/>
      <c r="U221" s="961"/>
      <c r="V221" s="961"/>
      <c r="W221" s="961"/>
      <c r="X221" s="961"/>
      <c r="Y221" s="961"/>
      <c r="Z221" s="961"/>
      <c r="AA221" s="962"/>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73"/>
      <c r="B222" s="237"/>
      <c r="C222" s="236"/>
      <c r="D222" s="237"/>
      <c r="E222" s="236"/>
      <c r="F222" s="298"/>
      <c r="G222" s="218"/>
      <c r="H222" s="219"/>
      <c r="I222" s="219"/>
      <c r="J222" s="219"/>
      <c r="K222" s="219"/>
      <c r="L222" s="219"/>
      <c r="M222" s="219"/>
      <c r="N222" s="219"/>
      <c r="O222" s="219"/>
      <c r="P222" s="220"/>
      <c r="Q222" s="963"/>
      <c r="R222" s="964"/>
      <c r="S222" s="964"/>
      <c r="T222" s="964"/>
      <c r="U222" s="964"/>
      <c r="V222" s="964"/>
      <c r="W222" s="964"/>
      <c r="X222" s="964"/>
      <c r="Y222" s="964"/>
      <c r="Z222" s="964"/>
      <c r="AA222" s="965"/>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73"/>
      <c r="B223" s="237"/>
      <c r="C223" s="236"/>
      <c r="D223" s="237"/>
      <c r="E223" s="236"/>
      <c r="F223" s="298"/>
      <c r="G223" s="218"/>
      <c r="H223" s="219"/>
      <c r="I223" s="219"/>
      <c r="J223" s="219"/>
      <c r="K223" s="219"/>
      <c r="L223" s="219"/>
      <c r="M223" s="219"/>
      <c r="N223" s="219"/>
      <c r="O223" s="219"/>
      <c r="P223" s="220"/>
      <c r="Q223" s="963"/>
      <c r="R223" s="964"/>
      <c r="S223" s="964"/>
      <c r="T223" s="964"/>
      <c r="U223" s="964"/>
      <c r="V223" s="964"/>
      <c r="W223" s="964"/>
      <c r="X223" s="964"/>
      <c r="Y223" s="964"/>
      <c r="Z223" s="964"/>
      <c r="AA223" s="965"/>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73"/>
      <c r="B224" s="237"/>
      <c r="C224" s="236"/>
      <c r="D224" s="237"/>
      <c r="E224" s="236"/>
      <c r="F224" s="298"/>
      <c r="G224" s="218"/>
      <c r="H224" s="219"/>
      <c r="I224" s="219"/>
      <c r="J224" s="219"/>
      <c r="K224" s="219"/>
      <c r="L224" s="219"/>
      <c r="M224" s="219"/>
      <c r="N224" s="219"/>
      <c r="O224" s="219"/>
      <c r="P224" s="220"/>
      <c r="Q224" s="963"/>
      <c r="R224" s="964"/>
      <c r="S224" s="964"/>
      <c r="T224" s="964"/>
      <c r="U224" s="964"/>
      <c r="V224" s="964"/>
      <c r="W224" s="964"/>
      <c r="X224" s="964"/>
      <c r="Y224" s="964"/>
      <c r="Z224" s="964"/>
      <c r="AA224" s="965"/>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73"/>
      <c r="B225" s="237"/>
      <c r="C225" s="236"/>
      <c r="D225" s="237"/>
      <c r="E225" s="236"/>
      <c r="F225" s="298"/>
      <c r="G225" s="221"/>
      <c r="H225" s="178"/>
      <c r="I225" s="178"/>
      <c r="J225" s="178"/>
      <c r="K225" s="178"/>
      <c r="L225" s="178"/>
      <c r="M225" s="178"/>
      <c r="N225" s="178"/>
      <c r="O225" s="178"/>
      <c r="P225" s="222"/>
      <c r="Q225" s="966"/>
      <c r="R225" s="967"/>
      <c r="S225" s="967"/>
      <c r="T225" s="967"/>
      <c r="U225" s="967"/>
      <c r="V225" s="967"/>
      <c r="W225" s="967"/>
      <c r="X225" s="967"/>
      <c r="Y225" s="967"/>
      <c r="Z225" s="967"/>
      <c r="AA225" s="968"/>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73"/>
      <c r="B226" s="237"/>
      <c r="C226" s="236"/>
      <c r="D226" s="237"/>
      <c r="E226" s="236"/>
      <c r="F226" s="298"/>
      <c r="G226" s="256" t="s">
        <v>201</v>
      </c>
      <c r="H226" s="183"/>
      <c r="I226" s="183"/>
      <c r="J226" s="183"/>
      <c r="K226" s="183"/>
      <c r="L226" s="183"/>
      <c r="M226" s="183"/>
      <c r="N226" s="183"/>
      <c r="O226" s="183"/>
      <c r="P226" s="184"/>
      <c r="Q226" s="199" t="s">
        <v>256</v>
      </c>
      <c r="R226" s="183"/>
      <c r="S226" s="183"/>
      <c r="T226" s="183"/>
      <c r="U226" s="183"/>
      <c r="V226" s="183"/>
      <c r="W226" s="183"/>
      <c r="X226" s="183"/>
      <c r="Y226" s="183"/>
      <c r="Z226" s="183"/>
      <c r="AA226" s="183"/>
      <c r="AB226" s="271" t="s">
        <v>257</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73"/>
      <c r="B228" s="237"/>
      <c r="C228" s="236"/>
      <c r="D228" s="237"/>
      <c r="E228" s="236"/>
      <c r="F228" s="298"/>
      <c r="G228" s="216"/>
      <c r="H228" s="175"/>
      <c r="I228" s="175"/>
      <c r="J228" s="175"/>
      <c r="K228" s="175"/>
      <c r="L228" s="175"/>
      <c r="M228" s="175"/>
      <c r="N228" s="175"/>
      <c r="O228" s="175"/>
      <c r="P228" s="217"/>
      <c r="Q228" s="960"/>
      <c r="R228" s="961"/>
      <c r="S228" s="961"/>
      <c r="T228" s="961"/>
      <c r="U228" s="961"/>
      <c r="V228" s="961"/>
      <c r="W228" s="961"/>
      <c r="X228" s="961"/>
      <c r="Y228" s="961"/>
      <c r="Z228" s="961"/>
      <c r="AA228" s="962"/>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73"/>
      <c r="B229" s="237"/>
      <c r="C229" s="236"/>
      <c r="D229" s="237"/>
      <c r="E229" s="236"/>
      <c r="F229" s="298"/>
      <c r="G229" s="218"/>
      <c r="H229" s="219"/>
      <c r="I229" s="219"/>
      <c r="J229" s="219"/>
      <c r="K229" s="219"/>
      <c r="L229" s="219"/>
      <c r="M229" s="219"/>
      <c r="N229" s="219"/>
      <c r="O229" s="219"/>
      <c r="P229" s="220"/>
      <c r="Q229" s="963"/>
      <c r="R229" s="964"/>
      <c r="S229" s="964"/>
      <c r="T229" s="964"/>
      <c r="U229" s="964"/>
      <c r="V229" s="964"/>
      <c r="W229" s="964"/>
      <c r="X229" s="964"/>
      <c r="Y229" s="964"/>
      <c r="Z229" s="964"/>
      <c r="AA229" s="965"/>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73"/>
      <c r="B230" s="237"/>
      <c r="C230" s="236"/>
      <c r="D230" s="237"/>
      <c r="E230" s="236"/>
      <c r="F230" s="298"/>
      <c r="G230" s="218"/>
      <c r="H230" s="219"/>
      <c r="I230" s="219"/>
      <c r="J230" s="219"/>
      <c r="K230" s="219"/>
      <c r="L230" s="219"/>
      <c r="M230" s="219"/>
      <c r="N230" s="219"/>
      <c r="O230" s="219"/>
      <c r="P230" s="220"/>
      <c r="Q230" s="963"/>
      <c r="R230" s="964"/>
      <c r="S230" s="964"/>
      <c r="T230" s="964"/>
      <c r="U230" s="964"/>
      <c r="V230" s="964"/>
      <c r="W230" s="964"/>
      <c r="X230" s="964"/>
      <c r="Y230" s="964"/>
      <c r="Z230" s="964"/>
      <c r="AA230" s="965"/>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73"/>
      <c r="B231" s="237"/>
      <c r="C231" s="236"/>
      <c r="D231" s="237"/>
      <c r="E231" s="236"/>
      <c r="F231" s="298"/>
      <c r="G231" s="218"/>
      <c r="H231" s="219"/>
      <c r="I231" s="219"/>
      <c r="J231" s="219"/>
      <c r="K231" s="219"/>
      <c r="L231" s="219"/>
      <c r="M231" s="219"/>
      <c r="N231" s="219"/>
      <c r="O231" s="219"/>
      <c r="P231" s="220"/>
      <c r="Q231" s="963"/>
      <c r="R231" s="964"/>
      <c r="S231" s="964"/>
      <c r="T231" s="964"/>
      <c r="U231" s="964"/>
      <c r="V231" s="964"/>
      <c r="W231" s="964"/>
      <c r="X231" s="964"/>
      <c r="Y231" s="964"/>
      <c r="Z231" s="964"/>
      <c r="AA231" s="965"/>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73"/>
      <c r="B232" s="237"/>
      <c r="C232" s="236"/>
      <c r="D232" s="237"/>
      <c r="E232" s="236"/>
      <c r="F232" s="298"/>
      <c r="G232" s="221"/>
      <c r="H232" s="178"/>
      <c r="I232" s="178"/>
      <c r="J232" s="178"/>
      <c r="K232" s="178"/>
      <c r="L232" s="178"/>
      <c r="M232" s="178"/>
      <c r="N232" s="178"/>
      <c r="O232" s="178"/>
      <c r="P232" s="222"/>
      <c r="Q232" s="966"/>
      <c r="R232" s="967"/>
      <c r="S232" s="967"/>
      <c r="T232" s="967"/>
      <c r="U232" s="967"/>
      <c r="V232" s="967"/>
      <c r="W232" s="967"/>
      <c r="X232" s="967"/>
      <c r="Y232" s="967"/>
      <c r="Z232" s="967"/>
      <c r="AA232" s="968"/>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73"/>
      <c r="B233" s="237"/>
      <c r="C233" s="236"/>
      <c r="D233" s="237"/>
      <c r="E233" s="236"/>
      <c r="F233" s="298"/>
      <c r="G233" s="256" t="s">
        <v>201</v>
      </c>
      <c r="H233" s="183"/>
      <c r="I233" s="183"/>
      <c r="J233" s="183"/>
      <c r="K233" s="183"/>
      <c r="L233" s="183"/>
      <c r="M233" s="183"/>
      <c r="N233" s="183"/>
      <c r="O233" s="183"/>
      <c r="P233" s="184"/>
      <c r="Q233" s="199" t="s">
        <v>256</v>
      </c>
      <c r="R233" s="183"/>
      <c r="S233" s="183"/>
      <c r="T233" s="183"/>
      <c r="U233" s="183"/>
      <c r="V233" s="183"/>
      <c r="W233" s="183"/>
      <c r="X233" s="183"/>
      <c r="Y233" s="183"/>
      <c r="Z233" s="183"/>
      <c r="AA233" s="183"/>
      <c r="AB233" s="271" t="s">
        <v>257</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73"/>
      <c r="B235" s="237"/>
      <c r="C235" s="236"/>
      <c r="D235" s="237"/>
      <c r="E235" s="236"/>
      <c r="F235" s="298"/>
      <c r="G235" s="216"/>
      <c r="H235" s="175"/>
      <c r="I235" s="175"/>
      <c r="J235" s="175"/>
      <c r="K235" s="175"/>
      <c r="L235" s="175"/>
      <c r="M235" s="175"/>
      <c r="N235" s="175"/>
      <c r="O235" s="175"/>
      <c r="P235" s="217"/>
      <c r="Q235" s="960"/>
      <c r="R235" s="961"/>
      <c r="S235" s="961"/>
      <c r="T235" s="961"/>
      <c r="U235" s="961"/>
      <c r="V235" s="961"/>
      <c r="W235" s="961"/>
      <c r="X235" s="961"/>
      <c r="Y235" s="961"/>
      <c r="Z235" s="961"/>
      <c r="AA235" s="962"/>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73"/>
      <c r="B236" s="237"/>
      <c r="C236" s="236"/>
      <c r="D236" s="237"/>
      <c r="E236" s="236"/>
      <c r="F236" s="298"/>
      <c r="G236" s="218"/>
      <c r="H236" s="219"/>
      <c r="I236" s="219"/>
      <c r="J236" s="219"/>
      <c r="K236" s="219"/>
      <c r="L236" s="219"/>
      <c r="M236" s="219"/>
      <c r="N236" s="219"/>
      <c r="O236" s="219"/>
      <c r="P236" s="220"/>
      <c r="Q236" s="963"/>
      <c r="R236" s="964"/>
      <c r="S236" s="964"/>
      <c r="T236" s="964"/>
      <c r="U236" s="964"/>
      <c r="V236" s="964"/>
      <c r="W236" s="964"/>
      <c r="X236" s="964"/>
      <c r="Y236" s="964"/>
      <c r="Z236" s="964"/>
      <c r="AA236" s="965"/>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73"/>
      <c r="B237" s="237"/>
      <c r="C237" s="236"/>
      <c r="D237" s="237"/>
      <c r="E237" s="236"/>
      <c r="F237" s="298"/>
      <c r="G237" s="218"/>
      <c r="H237" s="219"/>
      <c r="I237" s="219"/>
      <c r="J237" s="219"/>
      <c r="K237" s="219"/>
      <c r="L237" s="219"/>
      <c r="M237" s="219"/>
      <c r="N237" s="219"/>
      <c r="O237" s="219"/>
      <c r="P237" s="220"/>
      <c r="Q237" s="963"/>
      <c r="R237" s="964"/>
      <c r="S237" s="964"/>
      <c r="T237" s="964"/>
      <c r="U237" s="964"/>
      <c r="V237" s="964"/>
      <c r="W237" s="964"/>
      <c r="X237" s="964"/>
      <c r="Y237" s="964"/>
      <c r="Z237" s="964"/>
      <c r="AA237" s="965"/>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73"/>
      <c r="B238" s="237"/>
      <c r="C238" s="236"/>
      <c r="D238" s="237"/>
      <c r="E238" s="236"/>
      <c r="F238" s="298"/>
      <c r="G238" s="218"/>
      <c r="H238" s="219"/>
      <c r="I238" s="219"/>
      <c r="J238" s="219"/>
      <c r="K238" s="219"/>
      <c r="L238" s="219"/>
      <c r="M238" s="219"/>
      <c r="N238" s="219"/>
      <c r="O238" s="219"/>
      <c r="P238" s="220"/>
      <c r="Q238" s="963"/>
      <c r="R238" s="964"/>
      <c r="S238" s="964"/>
      <c r="T238" s="964"/>
      <c r="U238" s="964"/>
      <c r="V238" s="964"/>
      <c r="W238" s="964"/>
      <c r="X238" s="964"/>
      <c r="Y238" s="964"/>
      <c r="Z238" s="964"/>
      <c r="AA238" s="965"/>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73"/>
      <c r="B239" s="237"/>
      <c r="C239" s="236"/>
      <c r="D239" s="237"/>
      <c r="E239" s="236"/>
      <c r="F239" s="298"/>
      <c r="G239" s="221"/>
      <c r="H239" s="178"/>
      <c r="I239" s="178"/>
      <c r="J239" s="178"/>
      <c r="K239" s="178"/>
      <c r="L239" s="178"/>
      <c r="M239" s="178"/>
      <c r="N239" s="178"/>
      <c r="O239" s="178"/>
      <c r="P239" s="222"/>
      <c r="Q239" s="966"/>
      <c r="R239" s="967"/>
      <c r="S239" s="967"/>
      <c r="T239" s="967"/>
      <c r="U239" s="967"/>
      <c r="V239" s="967"/>
      <c r="W239" s="967"/>
      <c r="X239" s="967"/>
      <c r="Y239" s="967"/>
      <c r="Z239" s="967"/>
      <c r="AA239" s="968"/>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73"/>
      <c r="B240" s="237"/>
      <c r="C240" s="236"/>
      <c r="D240" s="237"/>
      <c r="E240" s="236"/>
      <c r="F240" s="298"/>
      <c r="G240" s="256" t="s">
        <v>201</v>
      </c>
      <c r="H240" s="183"/>
      <c r="I240" s="183"/>
      <c r="J240" s="183"/>
      <c r="K240" s="183"/>
      <c r="L240" s="183"/>
      <c r="M240" s="183"/>
      <c r="N240" s="183"/>
      <c r="O240" s="183"/>
      <c r="P240" s="184"/>
      <c r="Q240" s="199" t="s">
        <v>256</v>
      </c>
      <c r="R240" s="183"/>
      <c r="S240" s="183"/>
      <c r="T240" s="183"/>
      <c r="U240" s="183"/>
      <c r="V240" s="183"/>
      <c r="W240" s="183"/>
      <c r="X240" s="183"/>
      <c r="Y240" s="183"/>
      <c r="Z240" s="183"/>
      <c r="AA240" s="183"/>
      <c r="AB240" s="271" t="s">
        <v>257</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73"/>
      <c r="B242" s="237"/>
      <c r="C242" s="236"/>
      <c r="D242" s="237"/>
      <c r="E242" s="236"/>
      <c r="F242" s="298"/>
      <c r="G242" s="216"/>
      <c r="H242" s="175"/>
      <c r="I242" s="175"/>
      <c r="J242" s="175"/>
      <c r="K242" s="175"/>
      <c r="L242" s="175"/>
      <c r="M242" s="175"/>
      <c r="N242" s="175"/>
      <c r="O242" s="175"/>
      <c r="P242" s="217"/>
      <c r="Q242" s="960"/>
      <c r="R242" s="961"/>
      <c r="S242" s="961"/>
      <c r="T242" s="961"/>
      <c r="U242" s="961"/>
      <c r="V242" s="961"/>
      <c r="W242" s="961"/>
      <c r="X242" s="961"/>
      <c r="Y242" s="961"/>
      <c r="Z242" s="961"/>
      <c r="AA242" s="962"/>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73"/>
      <c r="B243" s="237"/>
      <c r="C243" s="236"/>
      <c r="D243" s="237"/>
      <c r="E243" s="236"/>
      <c r="F243" s="298"/>
      <c r="G243" s="218"/>
      <c r="H243" s="219"/>
      <c r="I243" s="219"/>
      <c r="J243" s="219"/>
      <c r="K243" s="219"/>
      <c r="L243" s="219"/>
      <c r="M243" s="219"/>
      <c r="N243" s="219"/>
      <c r="O243" s="219"/>
      <c r="P243" s="220"/>
      <c r="Q243" s="963"/>
      <c r="R243" s="964"/>
      <c r="S243" s="964"/>
      <c r="T243" s="964"/>
      <c r="U243" s="964"/>
      <c r="V243" s="964"/>
      <c r="W243" s="964"/>
      <c r="X243" s="964"/>
      <c r="Y243" s="964"/>
      <c r="Z243" s="964"/>
      <c r="AA243" s="965"/>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73"/>
      <c r="B244" s="237"/>
      <c r="C244" s="236"/>
      <c r="D244" s="237"/>
      <c r="E244" s="236"/>
      <c r="F244" s="298"/>
      <c r="G244" s="218"/>
      <c r="H244" s="219"/>
      <c r="I244" s="219"/>
      <c r="J244" s="219"/>
      <c r="K244" s="219"/>
      <c r="L244" s="219"/>
      <c r="M244" s="219"/>
      <c r="N244" s="219"/>
      <c r="O244" s="219"/>
      <c r="P244" s="220"/>
      <c r="Q244" s="963"/>
      <c r="R244" s="964"/>
      <c r="S244" s="964"/>
      <c r="T244" s="964"/>
      <c r="U244" s="964"/>
      <c r="V244" s="964"/>
      <c r="W244" s="964"/>
      <c r="X244" s="964"/>
      <c r="Y244" s="964"/>
      <c r="Z244" s="964"/>
      <c r="AA244" s="965"/>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73"/>
      <c r="B245" s="237"/>
      <c r="C245" s="236"/>
      <c r="D245" s="237"/>
      <c r="E245" s="236"/>
      <c r="F245" s="298"/>
      <c r="G245" s="218"/>
      <c r="H245" s="219"/>
      <c r="I245" s="219"/>
      <c r="J245" s="219"/>
      <c r="K245" s="219"/>
      <c r="L245" s="219"/>
      <c r="M245" s="219"/>
      <c r="N245" s="219"/>
      <c r="O245" s="219"/>
      <c r="P245" s="220"/>
      <c r="Q245" s="963"/>
      <c r="R245" s="964"/>
      <c r="S245" s="964"/>
      <c r="T245" s="964"/>
      <c r="U245" s="964"/>
      <c r="V245" s="964"/>
      <c r="W245" s="964"/>
      <c r="X245" s="964"/>
      <c r="Y245" s="964"/>
      <c r="Z245" s="964"/>
      <c r="AA245" s="965"/>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73"/>
      <c r="B246" s="237"/>
      <c r="C246" s="236"/>
      <c r="D246" s="237"/>
      <c r="E246" s="299"/>
      <c r="F246" s="300"/>
      <c r="G246" s="221"/>
      <c r="H246" s="178"/>
      <c r="I246" s="178"/>
      <c r="J246" s="178"/>
      <c r="K246" s="178"/>
      <c r="L246" s="178"/>
      <c r="M246" s="178"/>
      <c r="N246" s="178"/>
      <c r="O246" s="178"/>
      <c r="P246" s="222"/>
      <c r="Q246" s="966"/>
      <c r="R246" s="967"/>
      <c r="S246" s="967"/>
      <c r="T246" s="967"/>
      <c r="U246" s="967"/>
      <c r="V246" s="967"/>
      <c r="W246" s="967"/>
      <c r="X246" s="967"/>
      <c r="Y246" s="967"/>
      <c r="Z246" s="967"/>
      <c r="AA246" s="968"/>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73"/>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73"/>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73"/>
      <c r="B249" s="237"/>
      <c r="C249" s="236"/>
      <c r="D249" s="237"/>
      <c r="E249" s="40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09"/>
      <c r="AY249">
        <f>$AY$247</f>
        <v>0</v>
      </c>
    </row>
    <row r="250" spans="1:51" ht="45" hidden="1" customHeight="1" x14ac:dyDescent="0.15">
      <c r="A250" s="973"/>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73"/>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73"/>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309</v>
      </c>
      <c r="AF252" s="183"/>
      <c r="AG252" s="183"/>
      <c r="AH252" s="184"/>
      <c r="AI252" s="199" t="s">
        <v>331</v>
      </c>
      <c r="AJ252" s="183"/>
      <c r="AK252" s="183"/>
      <c r="AL252" s="184"/>
      <c r="AM252" s="199" t="s">
        <v>620</v>
      </c>
      <c r="AN252" s="183"/>
      <c r="AO252" s="183"/>
      <c r="AP252" s="184"/>
      <c r="AQ252" s="251" t="s">
        <v>184</v>
      </c>
      <c r="AR252" s="252"/>
      <c r="AS252" s="252"/>
      <c r="AT252" s="253"/>
      <c r="AU252" s="263" t="s">
        <v>200</v>
      </c>
      <c r="AV252" s="263"/>
      <c r="AW252" s="263"/>
      <c r="AX252" s="264"/>
      <c r="AY252">
        <f>COUNTA($G$254)</f>
        <v>0</v>
      </c>
    </row>
    <row r="253" spans="1:51" ht="18.75" hidden="1" customHeight="1" x14ac:dyDescent="0.15">
      <c r="A253" s="973"/>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15">
      <c r="A254" s="973"/>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39.75" hidden="1" customHeight="1" x14ac:dyDescent="0.15">
      <c r="A255" s="973"/>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x14ac:dyDescent="0.15">
      <c r="A256" s="973"/>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309</v>
      </c>
      <c r="AF256" s="183"/>
      <c r="AG256" s="183"/>
      <c r="AH256" s="184"/>
      <c r="AI256" s="199" t="s">
        <v>331</v>
      </c>
      <c r="AJ256" s="183"/>
      <c r="AK256" s="183"/>
      <c r="AL256" s="184"/>
      <c r="AM256" s="199" t="s">
        <v>620</v>
      </c>
      <c r="AN256" s="183"/>
      <c r="AO256" s="183"/>
      <c r="AP256" s="184"/>
      <c r="AQ256" s="251" t="s">
        <v>184</v>
      </c>
      <c r="AR256" s="252"/>
      <c r="AS256" s="252"/>
      <c r="AT256" s="253"/>
      <c r="AU256" s="263" t="s">
        <v>200</v>
      </c>
      <c r="AV256" s="263"/>
      <c r="AW256" s="263"/>
      <c r="AX256" s="264"/>
      <c r="AY256">
        <f>COUNTA($G$258)</f>
        <v>0</v>
      </c>
    </row>
    <row r="257" spans="1:51" ht="18.75" hidden="1" customHeight="1" x14ac:dyDescent="0.15">
      <c r="A257" s="973"/>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15">
      <c r="A258" s="973"/>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x14ac:dyDescent="0.15">
      <c r="A259" s="973"/>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x14ac:dyDescent="0.15">
      <c r="A260" s="973"/>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309</v>
      </c>
      <c r="AF260" s="183"/>
      <c r="AG260" s="183"/>
      <c r="AH260" s="184"/>
      <c r="AI260" s="199" t="s">
        <v>331</v>
      </c>
      <c r="AJ260" s="183"/>
      <c r="AK260" s="183"/>
      <c r="AL260" s="184"/>
      <c r="AM260" s="199" t="s">
        <v>620</v>
      </c>
      <c r="AN260" s="183"/>
      <c r="AO260" s="183"/>
      <c r="AP260" s="184"/>
      <c r="AQ260" s="251" t="s">
        <v>184</v>
      </c>
      <c r="AR260" s="252"/>
      <c r="AS260" s="252"/>
      <c r="AT260" s="253"/>
      <c r="AU260" s="263" t="s">
        <v>200</v>
      </c>
      <c r="AV260" s="263"/>
      <c r="AW260" s="263"/>
      <c r="AX260" s="264"/>
      <c r="AY260">
        <f>COUNTA($G$262)</f>
        <v>0</v>
      </c>
    </row>
    <row r="261" spans="1:51" ht="18.75" hidden="1" customHeight="1" x14ac:dyDescent="0.15">
      <c r="A261" s="973"/>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15">
      <c r="A262" s="973"/>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x14ac:dyDescent="0.15">
      <c r="A263" s="973"/>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x14ac:dyDescent="0.15">
      <c r="A264" s="973"/>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309</v>
      </c>
      <c r="AF264" s="183"/>
      <c r="AG264" s="183"/>
      <c r="AH264" s="184"/>
      <c r="AI264" s="199" t="s">
        <v>331</v>
      </c>
      <c r="AJ264" s="183"/>
      <c r="AK264" s="183"/>
      <c r="AL264" s="184"/>
      <c r="AM264" s="199" t="s">
        <v>620</v>
      </c>
      <c r="AN264" s="183"/>
      <c r="AO264" s="183"/>
      <c r="AP264" s="184"/>
      <c r="AQ264" s="199" t="s">
        <v>184</v>
      </c>
      <c r="AR264" s="183"/>
      <c r="AS264" s="183"/>
      <c r="AT264" s="184"/>
      <c r="AU264" s="161" t="s">
        <v>200</v>
      </c>
      <c r="AV264" s="161"/>
      <c r="AW264" s="161"/>
      <c r="AX264" s="162"/>
      <c r="AY264">
        <f>COUNTA($G$266)</f>
        <v>0</v>
      </c>
    </row>
    <row r="265" spans="1:51" ht="18.75" hidden="1" customHeight="1" x14ac:dyDescent="0.15">
      <c r="A265" s="973"/>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15">
      <c r="A266" s="973"/>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x14ac:dyDescent="0.15">
      <c r="A267" s="973"/>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x14ac:dyDescent="0.15">
      <c r="A268" s="973"/>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309</v>
      </c>
      <c r="AF268" s="183"/>
      <c r="AG268" s="183"/>
      <c r="AH268" s="184"/>
      <c r="AI268" s="199" t="s">
        <v>331</v>
      </c>
      <c r="AJ268" s="183"/>
      <c r="AK268" s="183"/>
      <c r="AL268" s="184"/>
      <c r="AM268" s="199" t="s">
        <v>620</v>
      </c>
      <c r="AN268" s="183"/>
      <c r="AO268" s="183"/>
      <c r="AP268" s="184"/>
      <c r="AQ268" s="251" t="s">
        <v>184</v>
      </c>
      <c r="AR268" s="252"/>
      <c r="AS268" s="252"/>
      <c r="AT268" s="253"/>
      <c r="AU268" s="263" t="s">
        <v>200</v>
      </c>
      <c r="AV268" s="263"/>
      <c r="AW268" s="263"/>
      <c r="AX268" s="264"/>
      <c r="AY268">
        <f>COUNTA($G$270)</f>
        <v>0</v>
      </c>
    </row>
    <row r="269" spans="1:51" ht="18.75" hidden="1" customHeight="1" x14ac:dyDescent="0.15">
      <c r="A269" s="973"/>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15">
      <c r="A270" s="973"/>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x14ac:dyDescent="0.15">
      <c r="A271" s="973"/>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x14ac:dyDescent="0.15">
      <c r="A272" s="973"/>
      <c r="B272" s="237"/>
      <c r="C272" s="236"/>
      <c r="D272" s="237"/>
      <c r="E272" s="236"/>
      <c r="F272" s="298"/>
      <c r="G272" s="256" t="s">
        <v>201</v>
      </c>
      <c r="H272" s="183"/>
      <c r="I272" s="183"/>
      <c r="J272" s="183"/>
      <c r="K272" s="183"/>
      <c r="L272" s="183"/>
      <c r="M272" s="183"/>
      <c r="N272" s="183"/>
      <c r="O272" s="183"/>
      <c r="P272" s="184"/>
      <c r="Q272" s="199" t="s">
        <v>256</v>
      </c>
      <c r="R272" s="183"/>
      <c r="S272" s="183"/>
      <c r="T272" s="183"/>
      <c r="U272" s="183"/>
      <c r="V272" s="183"/>
      <c r="W272" s="183"/>
      <c r="X272" s="183"/>
      <c r="Y272" s="183"/>
      <c r="Z272" s="183"/>
      <c r="AA272" s="183"/>
      <c r="AB272" s="271" t="s">
        <v>257</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7"/>
      <c r="AY272">
        <f>COUNTA($G$274)</f>
        <v>0</v>
      </c>
    </row>
    <row r="273" spans="1:51" ht="22.5" hidden="1" customHeight="1" x14ac:dyDescent="0.15">
      <c r="A273" s="973"/>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7"/>
      <c r="C274" s="236"/>
      <c r="D274" s="237"/>
      <c r="E274" s="236"/>
      <c r="F274" s="298"/>
      <c r="G274" s="216"/>
      <c r="H274" s="175"/>
      <c r="I274" s="175"/>
      <c r="J274" s="175"/>
      <c r="K274" s="175"/>
      <c r="L274" s="175"/>
      <c r="M274" s="175"/>
      <c r="N274" s="175"/>
      <c r="O274" s="175"/>
      <c r="P274" s="217"/>
      <c r="Q274" s="960"/>
      <c r="R274" s="961"/>
      <c r="S274" s="961"/>
      <c r="T274" s="961"/>
      <c r="U274" s="961"/>
      <c r="V274" s="961"/>
      <c r="W274" s="961"/>
      <c r="X274" s="961"/>
      <c r="Y274" s="961"/>
      <c r="Z274" s="961"/>
      <c r="AA274" s="962"/>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73"/>
      <c r="B275" s="237"/>
      <c r="C275" s="236"/>
      <c r="D275" s="237"/>
      <c r="E275" s="236"/>
      <c r="F275" s="298"/>
      <c r="G275" s="218"/>
      <c r="H275" s="219"/>
      <c r="I275" s="219"/>
      <c r="J275" s="219"/>
      <c r="K275" s="219"/>
      <c r="L275" s="219"/>
      <c r="M275" s="219"/>
      <c r="N275" s="219"/>
      <c r="O275" s="219"/>
      <c r="P275" s="220"/>
      <c r="Q275" s="963"/>
      <c r="R275" s="964"/>
      <c r="S275" s="964"/>
      <c r="T275" s="964"/>
      <c r="U275" s="964"/>
      <c r="V275" s="964"/>
      <c r="W275" s="964"/>
      <c r="X275" s="964"/>
      <c r="Y275" s="964"/>
      <c r="Z275" s="964"/>
      <c r="AA275" s="965"/>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73"/>
      <c r="B276" s="237"/>
      <c r="C276" s="236"/>
      <c r="D276" s="237"/>
      <c r="E276" s="236"/>
      <c r="F276" s="298"/>
      <c r="G276" s="218"/>
      <c r="H276" s="219"/>
      <c r="I276" s="219"/>
      <c r="J276" s="219"/>
      <c r="K276" s="219"/>
      <c r="L276" s="219"/>
      <c r="M276" s="219"/>
      <c r="N276" s="219"/>
      <c r="O276" s="219"/>
      <c r="P276" s="220"/>
      <c r="Q276" s="963"/>
      <c r="R276" s="964"/>
      <c r="S276" s="964"/>
      <c r="T276" s="964"/>
      <c r="U276" s="964"/>
      <c r="V276" s="964"/>
      <c r="W276" s="964"/>
      <c r="X276" s="964"/>
      <c r="Y276" s="964"/>
      <c r="Z276" s="964"/>
      <c r="AA276" s="965"/>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73"/>
      <c r="B277" s="237"/>
      <c r="C277" s="236"/>
      <c r="D277" s="237"/>
      <c r="E277" s="236"/>
      <c r="F277" s="298"/>
      <c r="G277" s="218"/>
      <c r="H277" s="219"/>
      <c r="I277" s="219"/>
      <c r="J277" s="219"/>
      <c r="K277" s="219"/>
      <c r="L277" s="219"/>
      <c r="M277" s="219"/>
      <c r="N277" s="219"/>
      <c r="O277" s="219"/>
      <c r="P277" s="220"/>
      <c r="Q277" s="963"/>
      <c r="R277" s="964"/>
      <c r="S277" s="964"/>
      <c r="T277" s="964"/>
      <c r="U277" s="964"/>
      <c r="V277" s="964"/>
      <c r="W277" s="964"/>
      <c r="X277" s="964"/>
      <c r="Y277" s="964"/>
      <c r="Z277" s="964"/>
      <c r="AA277" s="965"/>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73"/>
      <c r="B278" s="237"/>
      <c r="C278" s="236"/>
      <c r="D278" s="237"/>
      <c r="E278" s="236"/>
      <c r="F278" s="298"/>
      <c r="G278" s="221"/>
      <c r="H278" s="178"/>
      <c r="I278" s="178"/>
      <c r="J278" s="178"/>
      <c r="K278" s="178"/>
      <c r="L278" s="178"/>
      <c r="M278" s="178"/>
      <c r="N278" s="178"/>
      <c r="O278" s="178"/>
      <c r="P278" s="222"/>
      <c r="Q278" s="966"/>
      <c r="R278" s="967"/>
      <c r="S278" s="967"/>
      <c r="T278" s="967"/>
      <c r="U278" s="967"/>
      <c r="V278" s="967"/>
      <c r="W278" s="967"/>
      <c r="X278" s="967"/>
      <c r="Y278" s="967"/>
      <c r="Z278" s="967"/>
      <c r="AA278" s="968"/>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73"/>
      <c r="B279" s="237"/>
      <c r="C279" s="236"/>
      <c r="D279" s="237"/>
      <c r="E279" s="236"/>
      <c r="F279" s="298"/>
      <c r="G279" s="256" t="s">
        <v>201</v>
      </c>
      <c r="H279" s="183"/>
      <c r="I279" s="183"/>
      <c r="J279" s="183"/>
      <c r="K279" s="183"/>
      <c r="L279" s="183"/>
      <c r="M279" s="183"/>
      <c r="N279" s="183"/>
      <c r="O279" s="183"/>
      <c r="P279" s="184"/>
      <c r="Q279" s="199" t="s">
        <v>256</v>
      </c>
      <c r="R279" s="183"/>
      <c r="S279" s="183"/>
      <c r="T279" s="183"/>
      <c r="U279" s="183"/>
      <c r="V279" s="183"/>
      <c r="W279" s="183"/>
      <c r="X279" s="183"/>
      <c r="Y279" s="183"/>
      <c r="Z279" s="183"/>
      <c r="AA279" s="183"/>
      <c r="AB279" s="271" t="s">
        <v>257</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73"/>
      <c r="B281" s="237"/>
      <c r="C281" s="236"/>
      <c r="D281" s="237"/>
      <c r="E281" s="236"/>
      <c r="F281" s="298"/>
      <c r="G281" s="216"/>
      <c r="H281" s="175"/>
      <c r="I281" s="175"/>
      <c r="J281" s="175"/>
      <c r="K281" s="175"/>
      <c r="L281" s="175"/>
      <c r="M281" s="175"/>
      <c r="N281" s="175"/>
      <c r="O281" s="175"/>
      <c r="P281" s="217"/>
      <c r="Q281" s="960"/>
      <c r="R281" s="961"/>
      <c r="S281" s="961"/>
      <c r="T281" s="961"/>
      <c r="U281" s="961"/>
      <c r="V281" s="961"/>
      <c r="W281" s="961"/>
      <c r="X281" s="961"/>
      <c r="Y281" s="961"/>
      <c r="Z281" s="961"/>
      <c r="AA281" s="962"/>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73"/>
      <c r="B282" s="237"/>
      <c r="C282" s="236"/>
      <c r="D282" s="237"/>
      <c r="E282" s="236"/>
      <c r="F282" s="298"/>
      <c r="G282" s="218"/>
      <c r="H282" s="219"/>
      <c r="I282" s="219"/>
      <c r="J282" s="219"/>
      <c r="K282" s="219"/>
      <c r="L282" s="219"/>
      <c r="M282" s="219"/>
      <c r="N282" s="219"/>
      <c r="O282" s="219"/>
      <c r="P282" s="220"/>
      <c r="Q282" s="963"/>
      <c r="R282" s="964"/>
      <c r="S282" s="964"/>
      <c r="T282" s="964"/>
      <c r="U282" s="964"/>
      <c r="V282" s="964"/>
      <c r="W282" s="964"/>
      <c r="X282" s="964"/>
      <c r="Y282" s="964"/>
      <c r="Z282" s="964"/>
      <c r="AA282" s="965"/>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73"/>
      <c r="B283" s="237"/>
      <c r="C283" s="236"/>
      <c r="D283" s="237"/>
      <c r="E283" s="236"/>
      <c r="F283" s="298"/>
      <c r="G283" s="218"/>
      <c r="H283" s="219"/>
      <c r="I283" s="219"/>
      <c r="J283" s="219"/>
      <c r="K283" s="219"/>
      <c r="L283" s="219"/>
      <c r="M283" s="219"/>
      <c r="N283" s="219"/>
      <c r="O283" s="219"/>
      <c r="P283" s="220"/>
      <c r="Q283" s="963"/>
      <c r="R283" s="964"/>
      <c r="S283" s="964"/>
      <c r="T283" s="964"/>
      <c r="U283" s="964"/>
      <c r="V283" s="964"/>
      <c r="W283" s="964"/>
      <c r="X283" s="964"/>
      <c r="Y283" s="964"/>
      <c r="Z283" s="964"/>
      <c r="AA283" s="965"/>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73"/>
      <c r="B284" s="237"/>
      <c r="C284" s="236"/>
      <c r="D284" s="237"/>
      <c r="E284" s="236"/>
      <c r="F284" s="298"/>
      <c r="G284" s="218"/>
      <c r="H284" s="219"/>
      <c r="I284" s="219"/>
      <c r="J284" s="219"/>
      <c r="K284" s="219"/>
      <c r="L284" s="219"/>
      <c r="M284" s="219"/>
      <c r="N284" s="219"/>
      <c r="O284" s="219"/>
      <c r="P284" s="220"/>
      <c r="Q284" s="963"/>
      <c r="R284" s="964"/>
      <c r="S284" s="964"/>
      <c r="T284" s="964"/>
      <c r="U284" s="964"/>
      <c r="V284" s="964"/>
      <c r="W284" s="964"/>
      <c r="X284" s="964"/>
      <c r="Y284" s="964"/>
      <c r="Z284" s="964"/>
      <c r="AA284" s="965"/>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73"/>
      <c r="B285" s="237"/>
      <c r="C285" s="236"/>
      <c r="D285" s="237"/>
      <c r="E285" s="236"/>
      <c r="F285" s="298"/>
      <c r="G285" s="221"/>
      <c r="H285" s="178"/>
      <c r="I285" s="178"/>
      <c r="J285" s="178"/>
      <c r="K285" s="178"/>
      <c r="L285" s="178"/>
      <c r="M285" s="178"/>
      <c r="N285" s="178"/>
      <c r="O285" s="178"/>
      <c r="P285" s="222"/>
      <c r="Q285" s="966"/>
      <c r="R285" s="967"/>
      <c r="S285" s="967"/>
      <c r="T285" s="967"/>
      <c r="U285" s="967"/>
      <c r="V285" s="967"/>
      <c r="W285" s="967"/>
      <c r="X285" s="967"/>
      <c r="Y285" s="967"/>
      <c r="Z285" s="967"/>
      <c r="AA285" s="968"/>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73"/>
      <c r="B286" s="237"/>
      <c r="C286" s="236"/>
      <c r="D286" s="237"/>
      <c r="E286" s="236"/>
      <c r="F286" s="298"/>
      <c r="G286" s="256" t="s">
        <v>201</v>
      </c>
      <c r="H286" s="183"/>
      <c r="I286" s="183"/>
      <c r="J286" s="183"/>
      <c r="K286" s="183"/>
      <c r="L286" s="183"/>
      <c r="M286" s="183"/>
      <c r="N286" s="183"/>
      <c r="O286" s="183"/>
      <c r="P286" s="184"/>
      <c r="Q286" s="199" t="s">
        <v>256</v>
      </c>
      <c r="R286" s="183"/>
      <c r="S286" s="183"/>
      <c r="T286" s="183"/>
      <c r="U286" s="183"/>
      <c r="V286" s="183"/>
      <c r="W286" s="183"/>
      <c r="X286" s="183"/>
      <c r="Y286" s="183"/>
      <c r="Z286" s="183"/>
      <c r="AA286" s="183"/>
      <c r="AB286" s="271" t="s">
        <v>257</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73"/>
      <c r="B288" s="237"/>
      <c r="C288" s="236"/>
      <c r="D288" s="237"/>
      <c r="E288" s="236"/>
      <c r="F288" s="298"/>
      <c r="G288" s="216"/>
      <c r="H288" s="175"/>
      <c r="I288" s="175"/>
      <c r="J288" s="175"/>
      <c r="K288" s="175"/>
      <c r="L288" s="175"/>
      <c r="M288" s="175"/>
      <c r="N288" s="175"/>
      <c r="O288" s="175"/>
      <c r="P288" s="217"/>
      <c r="Q288" s="960"/>
      <c r="R288" s="961"/>
      <c r="S288" s="961"/>
      <c r="T288" s="961"/>
      <c r="U288" s="961"/>
      <c r="V288" s="961"/>
      <c r="W288" s="961"/>
      <c r="X288" s="961"/>
      <c r="Y288" s="961"/>
      <c r="Z288" s="961"/>
      <c r="AA288" s="962"/>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73"/>
      <c r="B289" s="237"/>
      <c r="C289" s="236"/>
      <c r="D289" s="237"/>
      <c r="E289" s="236"/>
      <c r="F289" s="298"/>
      <c r="G289" s="218"/>
      <c r="H289" s="219"/>
      <c r="I289" s="219"/>
      <c r="J289" s="219"/>
      <c r="K289" s="219"/>
      <c r="L289" s="219"/>
      <c r="M289" s="219"/>
      <c r="N289" s="219"/>
      <c r="O289" s="219"/>
      <c r="P289" s="220"/>
      <c r="Q289" s="963"/>
      <c r="R289" s="964"/>
      <c r="S289" s="964"/>
      <c r="T289" s="964"/>
      <c r="U289" s="964"/>
      <c r="V289" s="964"/>
      <c r="W289" s="964"/>
      <c r="X289" s="964"/>
      <c r="Y289" s="964"/>
      <c r="Z289" s="964"/>
      <c r="AA289" s="965"/>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73"/>
      <c r="B290" s="237"/>
      <c r="C290" s="236"/>
      <c r="D290" s="237"/>
      <c r="E290" s="236"/>
      <c r="F290" s="298"/>
      <c r="G290" s="218"/>
      <c r="H290" s="219"/>
      <c r="I290" s="219"/>
      <c r="J290" s="219"/>
      <c r="K290" s="219"/>
      <c r="L290" s="219"/>
      <c r="M290" s="219"/>
      <c r="N290" s="219"/>
      <c r="O290" s="219"/>
      <c r="P290" s="220"/>
      <c r="Q290" s="963"/>
      <c r="R290" s="964"/>
      <c r="S290" s="964"/>
      <c r="T290" s="964"/>
      <c r="U290" s="964"/>
      <c r="V290" s="964"/>
      <c r="W290" s="964"/>
      <c r="X290" s="964"/>
      <c r="Y290" s="964"/>
      <c r="Z290" s="964"/>
      <c r="AA290" s="965"/>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73"/>
      <c r="B291" s="237"/>
      <c r="C291" s="236"/>
      <c r="D291" s="237"/>
      <c r="E291" s="236"/>
      <c r="F291" s="298"/>
      <c r="G291" s="218"/>
      <c r="H291" s="219"/>
      <c r="I291" s="219"/>
      <c r="J291" s="219"/>
      <c r="K291" s="219"/>
      <c r="L291" s="219"/>
      <c r="M291" s="219"/>
      <c r="N291" s="219"/>
      <c r="O291" s="219"/>
      <c r="P291" s="220"/>
      <c r="Q291" s="963"/>
      <c r="R291" s="964"/>
      <c r="S291" s="964"/>
      <c r="T291" s="964"/>
      <c r="U291" s="964"/>
      <c r="V291" s="964"/>
      <c r="W291" s="964"/>
      <c r="X291" s="964"/>
      <c r="Y291" s="964"/>
      <c r="Z291" s="964"/>
      <c r="AA291" s="965"/>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73"/>
      <c r="B292" s="237"/>
      <c r="C292" s="236"/>
      <c r="D292" s="237"/>
      <c r="E292" s="236"/>
      <c r="F292" s="298"/>
      <c r="G292" s="221"/>
      <c r="H292" s="178"/>
      <c r="I292" s="178"/>
      <c r="J292" s="178"/>
      <c r="K292" s="178"/>
      <c r="L292" s="178"/>
      <c r="M292" s="178"/>
      <c r="N292" s="178"/>
      <c r="O292" s="178"/>
      <c r="P292" s="222"/>
      <c r="Q292" s="966"/>
      <c r="R292" s="967"/>
      <c r="S292" s="967"/>
      <c r="T292" s="967"/>
      <c r="U292" s="967"/>
      <c r="V292" s="967"/>
      <c r="W292" s="967"/>
      <c r="X292" s="967"/>
      <c r="Y292" s="967"/>
      <c r="Z292" s="967"/>
      <c r="AA292" s="968"/>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73"/>
      <c r="B293" s="237"/>
      <c r="C293" s="236"/>
      <c r="D293" s="237"/>
      <c r="E293" s="236"/>
      <c r="F293" s="298"/>
      <c r="G293" s="256" t="s">
        <v>201</v>
      </c>
      <c r="H293" s="183"/>
      <c r="I293" s="183"/>
      <c r="J293" s="183"/>
      <c r="K293" s="183"/>
      <c r="L293" s="183"/>
      <c r="M293" s="183"/>
      <c r="N293" s="183"/>
      <c r="O293" s="183"/>
      <c r="P293" s="184"/>
      <c r="Q293" s="199" t="s">
        <v>256</v>
      </c>
      <c r="R293" s="183"/>
      <c r="S293" s="183"/>
      <c r="T293" s="183"/>
      <c r="U293" s="183"/>
      <c r="V293" s="183"/>
      <c r="W293" s="183"/>
      <c r="X293" s="183"/>
      <c r="Y293" s="183"/>
      <c r="Z293" s="183"/>
      <c r="AA293" s="183"/>
      <c r="AB293" s="271" t="s">
        <v>257</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73"/>
      <c r="B295" s="237"/>
      <c r="C295" s="236"/>
      <c r="D295" s="237"/>
      <c r="E295" s="236"/>
      <c r="F295" s="298"/>
      <c r="G295" s="216"/>
      <c r="H295" s="175"/>
      <c r="I295" s="175"/>
      <c r="J295" s="175"/>
      <c r="K295" s="175"/>
      <c r="L295" s="175"/>
      <c r="M295" s="175"/>
      <c r="N295" s="175"/>
      <c r="O295" s="175"/>
      <c r="P295" s="217"/>
      <c r="Q295" s="960"/>
      <c r="R295" s="961"/>
      <c r="S295" s="961"/>
      <c r="T295" s="961"/>
      <c r="U295" s="961"/>
      <c r="V295" s="961"/>
      <c r="W295" s="961"/>
      <c r="X295" s="961"/>
      <c r="Y295" s="961"/>
      <c r="Z295" s="961"/>
      <c r="AA295" s="962"/>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73"/>
      <c r="B296" s="237"/>
      <c r="C296" s="236"/>
      <c r="D296" s="237"/>
      <c r="E296" s="236"/>
      <c r="F296" s="298"/>
      <c r="G296" s="218"/>
      <c r="H296" s="219"/>
      <c r="I296" s="219"/>
      <c r="J296" s="219"/>
      <c r="K296" s="219"/>
      <c r="L296" s="219"/>
      <c r="M296" s="219"/>
      <c r="N296" s="219"/>
      <c r="O296" s="219"/>
      <c r="P296" s="220"/>
      <c r="Q296" s="963"/>
      <c r="R296" s="964"/>
      <c r="S296" s="964"/>
      <c r="T296" s="964"/>
      <c r="U296" s="964"/>
      <c r="V296" s="964"/>
      <c r="W296" s="964"/>
      <c r="X296" s="964"/>
      <c r="Y296" s="964"/>
      <c r="Z296" s="964"/>
      <c r="AA296" s="965"/>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73"/>
      <c r="B297" s="237"/>
      <c r="C297" s="236"/>
      <c r="D297" s="237"/>
      <c r="E297" s="236"/>
      <c r="F297" s="298"/>
      <c r="G297" s="218"/>
      <c r="H297" s="219"/>
      <c r="I297" s="219"/>
      <c r="J297" s="219"/>
      <c r="K297" s="219"/>
      <c r="L297" s="219"/>
      <c r="M297" s="219"/>
      <c r="N297" s="219"/>
      <c r="O297" s="219"/>
      <c r="P297" s="220"/>
      <c r="Q297" s="963"/>
      <c r="R297" s="964"/>
      <c r="S297" s="964"/>
      <c r="T297" s="964"/>
      <c r="U297" s="964"/>
      <c r="V297" s="964"/>
      <c r="W297" s="964"/>
      <c r="X297" s="964"/>
      <c r="Y297" s="964"/>
      <c r="Z297" s="964"/>
      <c r="AA297" s="965"/>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73"/>
      <c r="B298" s="237"/>
      <c r="C298" s="236"/>
      <c r="D298" s="237"/>
      <c r="E298" s="236"/>
      <c r="F298" s="298"/>
      <c r="G298" s="218"/>
      <c r="H298" s="219"/>
      <c r="I298" s="219"/>
      <c r="J298" s="219"/>
      <c r="K298" s="219"/>
      <c r="L298" s="219"/>
      <c r="M298" s="219"/>
      <c r="N298" s="219"/>
      <c r="O298" s="219"/>
      <c r="P298" s="220"/>
      <c r="Q298" s="963"/>
      <c r="R298" s="964"/>
      <c r="S298" s="964"/>
      <c r="T298" s="964"/>
      <c r="U298" s="964"/>
      <c r="V298" s="964"/>
      <c r="W298" s="964"/>
      <c r="X298" s="964"/>
      <c r="Y298" s="964"/>
      <c r="Z298" s="964"/>
      <c r="AA298" s="965"/>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73"/>
      <c r="B299" s="237"/>
      <c r="C299" s="236"/>
      <c r="D299" s="237"/>
      <c r="E299" s="236"/>
      <c r="F299" s="298"/>
      <c r="G299" s="221"/>
      <c r="H299" s="178"/>
      <c r="I299" s="178"/>
      <c r="J299" s="178"/>
      <c r="K299" s="178"/>
      <c r="L299" s="178"/>
      <c r="M299" s="178"/>
      <c r="N299" s="178"/>
      <c r="O299" s="178"/>
      <c r="P299" s="222"/>
      <c r="Q299" s="966"/>
      <c r="R299" s="967"/>
      <c r="S299" s="967"/>
      <c r="T299" s="967"/>
      <c r="U299" s="967"/>
      <c r="V299" s="967"/>
      <c r="W299" s="967"/>
      <c r="X299" s="967"/>
      <c r="Y299" s="967"/>
      <c r="Z299" s="967"/>
      <c r="AA299" s="968"/>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73"/>
      <c r="B300" s="237"/>
      <c r="C300" s="236"/>
      <c r="D300" s="237"/>
      <c r="E300" s="236"/>
      <c r="F300" s="298"/>
      <c r="G300" s="256" t="s">
        <v>201</v>
      </c>
      <c r="H300" s="183"/>
      <c r="I300" s="183"/>
      <c r="J300" s="183"/>
      <c r="K300" s="183"/>
      <c r="L300" s="183"/>
      <c r="M300" s="183"/>
      <c r="N300" s="183"/>
      <c r="O300" s="183"/>
      <c r="P300" s="184"/>
      <c r="Q300" s="199" t="s">
        <v>256</v>
      </c>
      <c r="R300" s="183"/>
      <c r="S300" s="183"/>
      <c r="T300" s="183"/>
      <c r="U300" s="183"/>
      <c r="V300" s="183"/>
      <c r="W300" s="183"/>
      <c r="X300" s="183"/>
      <c r="Y300" s="183"/>
      <c r="Z300" s="183"/>
      <c r="AA300" s="183"/>
      <c r="AB300" s="271" t="s">
        <v>257</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73"/>
      <c r="B302" s="237"/>
      <c r="C302" s="236"/>
      <c r="D302" s="237"/>
      <c r="E302" s="236"/>
      <c r="F302" s="298"/>
      <c r="G302" s="216"/>
      <c r="H302" s="175"/>
      <c r="I302" s="175"/>
      <c r="J302" s="175"/>
      <c r="K302" s="175"/>
      <c r="L302" s="175"/>
      <c r="M302" s="175"/>
      <c r="N302" s="175"/>
      <c r="O302" s="175"/>
      <c r="P302" s="217"/>
      <c r="Q302" s="960"/>
      <c r="R302" s="961"/>
      <c r="S302" s="961"/>
      <c r="T302" s="961"/>
      <c r="U302" s="961"/>
      <c r="V302" s="961"/>
      <c r="W302" s="961"/>
      <c r="X302" s="961"/>
      <c r="Y302" s="961"/>
      <c r="Z302" s="961"/>
      <c r="AA302" s="962"/>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73"/>
      <c r="B303" s="237"/>
      <c r="C303" s="236"/>
      <c r="D303" s="237"/>
      <c r="E303" s="236"/>
      <c r="F303" s="298"/>
      <c r="G303" s="218"/>
      <c r="H303" s="219"/>
      <c r="I303" s="219"/>
      <c r="J303" s="219"/>
      <c r="K303" s="219"/>
      <c r="L303" s="219"/>
      <c r="M303" s="219"/>
      <c r="N303" s="219"/>
      <c r="O303" s="219"/>
      <c r="P303" s="220"/>
      <c r="Q303" s="963"/>
      <c r="R303" s="964"/>
      <c r="S303" s="964"/>
      <c r="T303" s="964"/>
      <c r="U303" s="964"/>
      <c r="V303" s="964"/>
      <c r="W303" s="964"/>
      <c r="X303" s="964"/>
      <c r="Y303" s="964"/>
      <c r="Z303" s="964"/>
      <c r="AA303" s="965"/>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73"/>
      <c r="B304" s="237"/>
      <c r="C304" s="236"/>
      <c r="D304" s="237"/>
      <c r="E304" s="236"/>
      <c r="F304" s="298"/>
      <c r="G304" s="218"/>
      <c r="H304" s="219"/>
      <c r="I304" s="219"/>
      <c r="J304" s="219"/>
      <c r="K304" s="219"/>
      <c r="L304" s="219"/>
      <c r="M304" s="219"/>
      <c r="N304" s="219"/>
      <c r="O304" s="219"/>
      <c r="P304" s="220"/>
      <c r="Q304" s="963"/>
      <c r="R304" s="964"/>
      <c r="S304" s="964"/>
      <c r="T304" s="964"/>
      <c r="U304" s="964"/>
      <c r="V304" s="964"/>
      <c r="W304" s="964"/>
      <c r="X304" s="964"/>
      <c r="Y304" s="964"/>
      <c r="Z304" s="964"/>
      <c r="AA304" s="965"/>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73"/>
      <c r="B305" s="237"/>
      <c r="C305" s="236"/>
      <c r="D305" s="237"/>
      <c r="E305" s="236"/>
      <c r="F305" s="298"/>
      <c r="G305" s="218"/>
      <c r="H305" s="219"/>
      <c r="I305" s="219"/>
      <c r="J305" s="219"/>
      <c r="K305" s="219"/>
      <c r="L305" s="219"/>
      <c r="M305" s="219"/>
      <c r="N305" s="219"/>
      <c r="O305" s="219"/>
      <c r="P305" s="220"/>
      <c r="Q305" s="963"/>
      <c r="R305" s="964"/>
      <c r="S305" s="964"/>
      <c r="T305" s="964"/>
      <c r="U305" s="964"/>
      <c r="V305" s="964"/>
      <c r="W305" s="964"/>
      <c r="X305" s="964"/>
      <c r="Y305" s="964"/>
      <c r="Z305" s="964"/>
      <c r="AA305" s="965"/>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73"/>
      <c r="B306" s="237"/>
      <c r="C306" s="236"/>
      <c r="D306" s="237"/>
      <c r="E306" s="299"/>
      <c r="F306" s="300"/>
      <c r="G306" s="221"/>
      <c r="H306" s="178"/>
      <c r="I306" s="178"/>
      <c r="J306" s="178"/>
      <c r="K306" s="178"/>
      <c r="L306" s="178"/>
      <c r="M306" s="178"/>
      <c r="N306" s="178"/>
      <c r="O306" s="178"/>
      <c r="P306" s="222"/>
      <c r="Q306" s="966"/>
      <c r="R306" s="967"/>
      <c r="S306" s="967"/>
      <c r="T306" s="967"/>
      <c r="U306" s="967"/>
      <c r="V306" s="967"/>
      <c r="W306" s="967"/>
      <c r="X306" s="967"/>
      <c r="Y306" s="967"/>
      <c r="Z306" s="967"/>
      <c r="AA306" s="968"/>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73"/>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73"/>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7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73"/>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73"/>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73"/>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309</v>
      </c>
      <c r="AF312" s="183"/>
      <c r="AG312" s="183"/>
      <c r="AH312" s="184"/>
      <c r="AI312" s="199" t="s">
        <v>331</v>
      </c>
      <c r="AJ312" s="183"/>
      <c r="AK312" s="183"/>
      <c r="AL312" s="184"/>
      <c r="AM312" s="199" t="s">
        <v>620</v>
      </c>
      <c r="AN312" s="183"/>
      <c r="AO312" s="183"/>
      <c r="AP312" s="184"/>
      <c r="AQ312" s="251" t="s">
        <v>184</v>
      </c>
      <c r="AR312" s="252"/>
      <c r="AS312" s="252"/>
      <c r="AT312" s="253"/>
      <c r="AU312" s="263" t="s">
        <v>200</v>
      </c>
      <c r="AV312" s="263"/>
      <c r="AW312" s="263"/>
      <c r="AX312" s="264"/>
      <c r="AY312">
        <f>COUNTA($G$314)</f>
        <v>0</v>
      </c>
    </row>
    <row r="313" spans="1:51" ht="18.75" hidden="1" customHeight="1" x14ac:dyDescent="0.15">
      <c r="A313" s="973"/>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15">
      <c r="A314" s="973"/>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x14ac:dyDescent="0.15">
      <c r="A315" s="973"/>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x14ac:dyDescent="0.15">
      <c r="A316" s="973"/>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309</v>
      </c>
      <c r="AF316" s="183"/>
      <c r="AG316" s="183"/>
      <c r="AH316" s="184"/>
      <c r="AI316" s="199" t="s">
        <v>331</v>
      </c>
      <c r="AJ316" s="183"/>
      <c r="AK316" s="183"/>
      <c r="AL316" s="184"/>
      <c r="AM316" s="199" t="s">
        <v>620</v>
      </c>
      <c r="AN316" s="183"/>
      <c r="AO316" s="183"/>
      <c r="AP316" s="184"/>
      <c r="AQ316" s="251" t="s">
        <v>184</v>
      </c>
      <c r="AR316" s="252"/>
      <c r="AS316" s="252"/>
      <c r="AT316" s="253"/>
      <c r="AU316" s="263" t="s">
        <v>200</v>
      </c>
      <c r="AV316" s="263"/>
      <c r="AW316" s="263"/>
      <c r="AX316" s="264"/>
      <c r="AY316">
        <f>COUNTA($G$318)</f>
        <v>0</v>
      </c>
    </row>
    <row r="317" spans="1:51" ht="18.75" hidden="1" customHeight="1" x14ac:dyDescent="0.15">
      <c r="A317" s="973"/>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15">
      <c r="A318" s="973"/>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39.75" hidden="1" customHeight="1" x14ac:dyDescent="0.15">
      <c r="A319" s="973"/>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x14ac:dyDescent="0.15">
      <c r="A320" s="973"/>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309</v>
      </c>
      <c r="AF320" s="183"/>
      <c r="AG320" s="183"/>
      <c r="AH320" s="184"/>
      <c r="AI320" s="199" t="s">
        <v>331</v>
      </c>
      <c r="AJ320" s="183"/>
      <c r="AK320" s="183"/>
      <c r="AL320" s="184"/>
      <c r="AM320" s="199" t="s">
        <v>620</v>
      </c>
      <c r="AN320" s="183"/>
      <c r="AO320" s="183"/>
      <c r="AP320" s="184"/>
      <c r="AQ320" s="251" t="s">
        <v>184</v>
      </c>
      <c r="AR320" s="252"/>
      <c r="AS320" s="252"/>
      <c r="AT320" s="253"/>
      <c r="AU320" s="263" t="s">
        <v>200</v>
      </c>
      <c r="AV320" s="263"/>
      <c r="AW320" s="263"/>
      <c r="AX320" s="264"/>
      <c r="AY320">
        <f>COUNTA($G$322)</f>
        <v>0</v>
      </c>
    </row>
    <row r="321" spans="1:51" ht="18.75" hidden="1" customHeight="1" x14ac:dyDescent="0.15">
      <c r="A321" s="973"/>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15">
      <c r="A322" s="973"/>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x14ac:dyDescent="0.15">
      <c r="A323" s="973"/>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x14ac:dyDescent="0.15">
      <c r="A324" s="973"/>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309</v>
      </c>
      <c r="AF324" s="183"/>
      <c r="AG324" s="183"/>
      <c r="AH324" s="184"/>
      <c r="AI324" s="199" t="s">
        <v>331</v>
      </c>
      <c r="AJ324" s="183"/>
      <c r="AK324" s="183"/>
      <c r="AL324" s="184"/>
      <c r="AM324" s="199" t="s">
        <v>620</v>
      </c>
      <c r="AN324" s="183"/>
      <c r="AO324" s="183"/>
      <c r="AP324" s="184"/>
      <c r="AQ324" s="251" t="s">
        <v>184</v>
      </c>
      <c r="AR324" s="252"/>
      <c r="AS324" s="252"/>
      <c r="AT324" s="253"/>
      <c r="AU324" s="263" t="s">
        <v>200</v>
      </c>
      <c r="AV324" s="263"/>
      <c r="AW324" s="263"/>
      <c r="AX324" s="264"/>
      <c r="AY324">
        <f>COUNTA($G$326)</f>
        <v>0</v>
      </c>
    </row>
    <row r="325" spans="1:51" ht="18.75" hidden="1" customHeight="1" x14ac:dyDescent="0.15">
      <c r="A325" s="973"/>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15">
      <c r="A326" s="973"/>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x14ac:dyDescent="0.15">
      <c r="A327" s="973"/>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x14ac:dyDescent="0.15">
      <c r="A328" s="973"/>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309</v>
      </c>
      <c r="AF328" s="183"/>
      <c r="AG328" s="183"/>
      <c r="AH328" s="184"/>
      <c r="AI328" s="199" t="s">
        <v>331</v>
      </c>
      <c r="AJ328" s="183"/>
      <c r="AK328" s="183"/>
      <c r="AL328" s="184"/>
      <c r="AM328" s="199" t="s">
        <v>620</v>
      </c>
      <c r="AN328" s="183"/>
      <c r="AO328" s="183"/>
      <c r="AP328" s="184"/>
      <c r="AQ328" s="251" t="s">
        <v>184</v>
      </c>
      <c r="AR328" s="252"/>
      <c r="AS328" s="252"/>
      <c r="AT328" s="253"/>
      <c r="AU328" s="263" t="s">
        <v>200</v>
      </c>
      <c r="AV328" s="263"/>
      <c r="AW328" s="263"/>
      <c r="AX328" s="264"/>
      <c r="AY328">
        <f>COUNTA($G$330)</f>
        <v>0</v>
      </c>
    </row>
    <row r="329" spans="1:51" ht="18.75" hidden="1" customHeight="1" x14ac:dyDescent="0.15">
      <c r="A329" s="973"/>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15">
      <c r="A330" s="973"/>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x14ac:dyDescent="0.15">
      <c r="A331" s="973"/>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x14ac:dyDescent="0.15">
      <c r="A332" s="973"/>
      <c r="B332" s="237"/>
      <c r="C332" s="236"/>
      <c r="D332" s="237"/>
      <c r="E332" s="236"/>
      <c r="F332" s="298"/>
      <c r="G332" s="256" t="s">
        <v>201</v>
      </c>
      <c r="H332" s="183"/>
      <c r="I332" s="183"/>
      <c r="J332" s="183"/>
      <c r="K332" s="183"/>
      <c r="L332" s="183"/>
      <c r="M332" s="183"/>
      <c r="N332" s="183"/>
      <c r="O332" s="183"/>
      <c r="P332" s="184"/>
      <c r="Q332" s="199" t="s">
        <v>256</v>
      </c>
      <c r="R332" s="183"/>
      <c r="S332" s="183"/>
      <c r="T332" s="183"/>
      <c r="U332" s="183"/>
      <c r="V332" s="183"/>
      <c r="W332" s="183"/>
      <c r="X332" s="183"/>
      <c r="Y332" s="183"/>
      <c r="Z332" s="183"/>
      <c r="AA332" s="183"/>
      <c r="AB332" s="271" t="s">
        <v>257</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7"/>
      <c r="AY332">
        <f>COUNTA($G$334)</f>
        <v>0</v>
      </c>
    </row>
    <row r="333" spans="1:51" ht="22.5" hidden="1" customHeight="1" x14ac:dyDescent="0.15">
      <c r="A333" s="973"/>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7"/>
      <c r="C334" s="236"/>
      <c r="D334" s="237"/>
      <c r="E334" s="236"/>
      <c r="F334" s="298"/>
      <c r="G334" s="216"/>
      <c r="H334" s="175"/>
      <c r="I334" s="175"/>
      <c r="J334" s="175"/>
      <c r="K334" s="175"/>
      <c r="L334" s="175"/>
      <c r="M334" s="175"/>
      <c r="N334" s="175"/>
      <c r="O334" s="175"/>
      <c r="P334" s="217"/>
      <c r="Q334" s="960"/>
      <c r="R334" s="961"/>
      <c r="S334" s="961"/>
      <c r="T334" s="961"/>
      <c r="U334" s="961"/>
      <c r="V334" s="961"/>
      <c r="W334" s="961"/>
      <c r="X334" s="961"/>
      <c r="Y334" s="961"/>
      <c r="Z334" s="961"/>
      <c r="AA334" s="962"/>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73"/>
      <c r="B335" s="237"/>
      <c r="C335" s="236"/>
      <c r="D335" s="237"/>
      <c r="E335" s="236"/>
      <c r="F335" s="298"/>
      <c r="G335" s="218"/>
      <c r="H335" s="219"/>
      <c r="I335" s="219"/>
      <c r="J335" s="219"/>
      <c r="K335" s="219"/>
      <c r="L335" s="219"/>
      <c r="M335" s="219"/>
      <c r="N335" s="219"/>
      <c r="O335" s="219"/>
      <c r="P335" s="220"/>
      <c r="Q335" s="963"/>
      <c r="R335" s="964"/>
      <c r="S335" s="964"/>
      <c r="T335" s="964"/>
      <c r="U335" s="964"/>
      <c r="V335" s="964"/>
      <c r="W335" s="964"/>
      <c r="X335" s="964"/>
      <c r="Y335" s="964"/>
      <c r="Z335" s="964"/>
      <c r="AA335" s="965"/>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73"/>
      <c r="B336" s="237"/>
      <c r="C336" s="236"/>
      <c r="D336" s="237"/>
      <c r="E336" s="236"/>
      <c r="F336" s="298"/>
      <c r="G336" s="218"/>
      <c r="H336" s="219"/>
      <c r="I336" s="219"/>
      <c r="J336" s="219"/>
      <c r="K336" s="219"/>
      <c r="L336" s="219"/>
      <c r="M336" s="219"/>
      <c r="N336" s="219"/>
      <c r="O336" s="219"/>
      <c r="P336" s="220"/>
      <c r="Q336" s="963"/>
      <c r="R336" s="964"/>
      <c r="S336" s="964"/>
      <c r="T336" s="964"/>
      <c r="U336" s="964"/>
      <c r="V336" s="964"/>
      <c r="W336" s="964"/>
      <c r="X336" s="964"/>
      <c r="Y336" s="964"/>
      <c r="Z336" s="964"/>
      <c r="AA336" s="965"/>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73"/>
      <c r="B337" s="237"/>
      <c r="C337" s="236"/>
      <c r="D337" s="237"/>
      <c r="E337" s="236"/>
      <c r="F337" s="298"/>
      <c r="G337" s="218"/>
      <c r="H337" s="219"/>
      <c r="I337" s="219"/>
      <c r="J337" s="219"/>
      <c r="K337" s="219"/>
      <c r="L337" s="219"/>
      <c r="M337" s="219"/>
      <c r="N337" s="219"/>
      <c r="O337" s="219"/>
      <c r="P337" s="220"/>
      <c r="Q337" s="963"/>
      <c r="R337" s="964"/>
      <c r="S337" s="964"/>
      <c r="T337" s="964"/>
      <c r="U337" s="964"/>
      <c r="V337" s="964"/>
      <c r="W337" s="964"/>
      <c r="X337" s="964"/>
      <c r="Y337" s="964"/>
      <c r="Z337" s="964"/>
      <c r="AA337" s="965"/>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73"/>
      <c r="B338" s="237"/>
      <c r="C338" s="236"/>
      <c r="D338" s="237"/>
      <c r="E338" s="236"/>
      <c r="F338" s="298"/>
      <c r="G338" s="221"/>
      <c r="H338" s="178"/>
      <c r="I338" s="178"/>
      <c r="J338" s="178"/>
      <c r="K338" s="178"/>
      <c r="L338" s="178"/>
      <c r="M338" s="178"/>
      <c r="N338" s="178"/>
      <c r="O338" s="178"/>
      <c r="P338" s="222"/>
      <c r="Q338" s="966"/>
      <c r="R338" s="967"/>
      <c r="S338" s="967"/>
      <c r="T338" s="967"/>
      <c r="U338" s="967"/>
      <c r="V338" s="967"/>
      <c r="W338" s="967"/>
      <c r="X338" s="967"/>
      <c r="Y338" s="967"/>
      <c r="Z338" s="967"/>
      <c r="AA338" s="968"/>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73"/>
      <c r="B339" s="237"/>
      <c r="C339" s="236"/>
      <c r="D339" s="237"/>
      <c r="E339" s="236"/>
      <c r="F339" s="298"/>
      <c r="G339" s="256" t="s">
        <v>201</v>
      </c>
      <c r="H339" s="183"/>
      <c r="I339" s="183"/>
      <c r="J339" s="183"/>
      <c r="K339" s="183"/>
      <c r="L339" s="183"/>
      <c r="M339" s="183"/>
      <c r="N339" s="183"/>
      <c r="O339" s="183"/>
      <c r="P339" s="184"/>
      <c r="Q339" s="199" t="s">
        <v>256</v>
      </c>
      <c r="R339" s="183"/>
      <c r="S339" s="183"/>
      <c r="T339" s="183"/>
      <c r="U339" s="183"/>
      <c r="V339" s="183"/>
      <c r="W339" s="183"/>
      <c r="X339" s="183"/>
      <c r="Y339" s="183"/>
      <c r="Z339" s="183"/>
      <c r="AA339" s="183"/>
      <c r="AB339" s="271" t="s">
        <v>257</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73"/>
      <c r="B341" s="237"/>
      <c r="C341" s="236"/>
      <c r="D341" s="237"/>
      <c r="E341" s="236"/>
      <c r="F341" s="298"/>
      <c r="G341" s="216"/>
      <c r="H341" s="175"/>
      <c r="I341" s="175"/>
      <c r="J341" s="175"/>
      <c r="K341" s="175"/>
      <c r="L341" s="175"/>
      <c r="M341" s="175"/>
      <c r="N341" s="175"/>
      <c r="O341" s="175"/>
      <c r="P341" s="217"/>
      <c r="Q341" s="960"/>
      <c r="R341" s="961"/>
      <c r="S341" s="961"/>
      <c r="T341" s="961"/>
      <c r="U341" s="961"/>
      <c r="V341" s="961"/>
      <c r="W341" s="961"/>
      <c r="X341" s="961"/>
      <c r="Y341" s="961"/>
      <c r="Z341" s="961"/>
      <c r="AA341" s="962"/>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73"/>
      <c r="B342" s="237"/>
      <c r="C342" s="236"/>
      <c r="D342" s="237"/>
      <c r="E342" s="236"/>
      <c r="F342" s="298"/>
      <c r="G342" s="218"/>
      <c r="H342" s="219"/>
      <c r="I342" s="219"/>
      <c r="J342" s="219"/>
      <c r="K342" s="219"/>
      <c r="L342" s="219"/>
      <c r="M342" s="219"/>
      <c r="N342" s="219"/>
      <c r="O342" s="219"/>
      <c r="P342" s="220"/>
      <c r="Q342" s="963"/>
      <c r="R342" s="964"/>
      <c r="S342" s="964"/>
      <c r="T342" s="964"/>
      <c r="U342" s="964"/>
      <c r="V342" s="964"/>
      <c r="W342" s="964"/>
      <c r="X342" s="964"/>
      <c r="Y342" s="964"/>
      <c r="Z342" s="964"/>
      <c r="AA342" s="965"/>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73"/>
      <c r="B343" s="237"/>
      <c r="C343" s="236"/>
      <c r="D343" s="237"/>
      <c r="E343" s="236"/>
      <c r="F343" s="298"/>
      <c r="G343" s="218"/>
      <c r="H343" s="219"/>
      <c r="I343" s="219"/>
      <c r="J343" s="219"/>
      <c r="K343" s="219"/>
      <c r="L343" s="219"/>
      <c r="M343" s="219"/>
      <c r="N343" s="219"/>
      <c r="O343" s="219"/>
      <c r="P343" s="220"/>
      <c r="Q343" s="963"/>
      <c r="R343" s="964"/>
      <c r="S343" s="964"/>
      <c r="T343" s="964"/>
      <c r="U343" s="964"/>
      <c r="V343" s="964"/>
      <c r="W343" s="964"/>
      <c r="X343" s="964"/>
      <c r="Y343" s="964"/>
      <c r="Z343" s="964"/>
      <c r="AA343" s="965"/>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73"/>
      <c r="B344" s="237"/>
      <c r="C344" s="236"/>
      <c r="D344" s="237"/>
      <c r="E344" s="236"/>
      <c r="F344" s="298"/>
      <c r="G344" s="218"/>
      <c r="H344" s="219"/>
      <c r="I344" s="219"/>
      <c r="J344" s="219"/>
      <c r="K344" s="219"/>
      <c r="L344" s="219"/>
      <c r="M344" s="219"/>
      <c r="N344" s="219"/>
      <c r="O344" s="219"/>
      <c r="P344" s="220"/>
      <c r="Q344" s="963"/>
      <c r="R344" s="964"/>
      <c r="S344" s="964"/>
      <c r="T344" s="964"/>
      <c r="U344" s="964"/>
      <c r="V344" s="964"/>
      <c r="W344" s="964"/>
      <c r="X344" s="964"/>
      <c r="Y344" s="964"/>
      <c r="Z344" s="964"/>
      <c r="AA344" s="965"/>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73"/>
      <c r="B345" s="237"/>
      <c r="C345" s="236"/>
      <c r="D345" s="237"/>
      <c r="E345" s="236"/>
      <c r="F345" s="298"/>
      <c r="G345" s="221"/>
      <c r="H345" s="178"/>
      <c r="I345" s="178"/>
      <c r="J345" s="178"/>
      <c r="K345" s="178"/>
      <c r="L345" s="178"/>
      <c r="M345" s="178"/>
      <c r="N345" s="178"/>
      <c r="O345" s="178"/>
      <c r="P345" s="222"/>
      <c r="Q345" s="966"/>
      <c r="R345" s="967"/>
      <c r="S345" s="967"/>
      <c r="T345" s="967"/>
      <c r="U345" s="967"/>
      <c r="V345" s="967"/>
      <c r="W345" s="967"/>
      <c r="X345" s="967"/>
      <c r="Y345" s="967"/>
      <c r="Z345" s="967"/>
      <c r="AA345" s="968"/>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73"/>
      <c r="B346" s="237"/>
      <c r="C346" s="236"/>
      <c r="D346" s="237"/>
      <c r="E346" s="236"/>
      <c r="F346" s="298"/>
      <c r="G346" s="256" t="s">
        <v>201</v>
      </c>
      <c r="H346" s="183"/>
      <c r="I346" s="183"/>
      <c r="J346" s="183"/>
      <c r="K346" s="183"/>
      <c r="L346" s="183"/>
      <c r="M346" s="183"/>
      <c r="N346" s="183"/>
      <c r="O346" s="183"/>
      <c r="P346" s="184"/>
      <c r="Q346" s="199" t="s">
        <v>256</v>
      </c>
      <c r="R346" s="183"/>
      <c r="S346" s="183"/>
      <c r="T346" s="183"/>
      <c r="U346" s="183"/>
      <c r="V346" s="183"/>
      <c r="W346" s="183"/>
      <c r="X346" s="183"/>
      <c r="Y346" s="183"/>
      <c r="Z346" s="183"/>
      <c r="AA346" s="183"/>
      <c r="AB346" s="271" t="s">
        <v>257</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73"/>
      <c r="B348" s="237"/>
      <c r="C348" s="236"/>
      <c r="D348" s="237"/>
      <c r="E348" s="236"/>
      <c r="F348" s="298"/>
      <c r="G348" s="216"/>
      <c r="H348" s="175"/>
      <c r="I348" s="175"/>
      <c r="J348" s="175"/>
      <c r="K348" s="175"/>
      <c r="L348" s="175"/>
      <c r="M348" s="175"/>
      <c r="N348" s="175"/>
      <c r="O348" s="175"/>
      <c r="P348" s="217"/>
      <c r="Q348" s="960"/>
      <c r="R348" s="961"/>
      <c r="S348" s="961"/>
      <c r="T348" s="961"/>
      <c r="U348" s="961"/>
      <c r="V348" s="961"/>
      <c r="W348" s="961"/>
      <c r="X348" s="961"/>
      <c r="Y348" s="961"/>
      <c r="Z348" s="961"/>
      <c r="AA348" s="962"/>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73"/>
      <c r="B349" s="237"/>
      <c r="C349" s="236"/>
      <c r="D349" s="237"/>
      <c r="E349" s="236"/>
      <c r="F349" s="298"/>
      <c r="G349" s="218"/>
      <c r="H349" s="219"/>
      <c r="I349" s="219"/>
      <c r="J349" s="219"/>
      <c r="K349" s="219"/>
      <c r="L349" s="219"/>
      <c r="M349" s="219"/>
      <c r="N349" s="219"/>
      <c r="O349" s="219"/>
      <c r="P349" s="220"/>
      <c r="Q349" s="963"/>
      <c r="R349" s="964"/>
      <c r="S349" s="964"/>
      <c r="T349" s="964"/>
      <c r="U349" s="964"/>
      <c r="V349" s="964"/>
      <c r="W349" s="964"/>
      <c r="X349" s="964"/>
      <c r="Y349" s="964"/>
      <c r="Z349" s="964"/>
      <c r="AA349" s="965"/>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73"/>
      <c r="B350" s="237"/>
      <c r="C350" s="236"/>
      <c r="D350" s="237"/>
      <c r="E350" s="236"/>
      <c r="F350" s="298"/>
      <c r="G350" s="218"/>
      <c r="H350" s="219"/>
      <c r="I350" s="219"/>
      <c r="J350" s="219"/>
      <c r="K350" s="219"/>
      <c r="L350" s="219"/>
      <c r="M350" s="219"/>
      <c r="N350" s="219"/>
      <c r="O350" s="219"/>
      <c r="P350" s="220"/>
      <c r="Q350" s="963"/>
      <c r="R350" s="964"/>
      <c r="S350" s="964"/>
      <c r="T350" s="964"/>
      <c r="U350" s="964"/>
      <c r="V350" s="964"/>
      <c r="W350" s="964"/>
      <c r="X350" s="964"/>
      <c r="Y350" s="964"/>
      <c r="Z350" s="964"/>
      <c r="AA350" s="965"/>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73"/>
      <c r="B351" s="237"/>
      <c r="C351" s="236"/>
      <c r="D351" s="237"/>
      <c r="E351" s="236"/>
      <c r="F351" s="298"/>
      <c r="G351" s="218"/>
      <c r="H351" s="219"/>
      <c r="I351" s="219"/>
      <c r="J351" s="219"/>
      <c r="K351" s="219"/>
      <c r="L351" s="219"/>
      <c r="M351" s="219"/>
      <c r="N351" s="219"/>
      <c r="O351" s="219"/>
      <c r="P351" s="220"/>
      <c r="Q351" s="963"/>
      <c r="R351" s="964"/>
      <c r="S351" s="964"/>
      <c r="T351" s="964"/>
      <c r="U351" s="964"/>
      <c r="V351" s="964"/>
      <c r="W351" s="964"/>
      <c r="X351" s="964"/>
      <c r="Y351" s="964"/>
      <c r="Z351" s="964"/>
      <c r="AA351" s="965"/>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73"/>
      <c r="B352" s="237"/>
      <c r="C352" s="236"/>
      <c r="D352" s="237"/>
      <c r="E352" s="236"/>
      <c r="F352" s="298"/>
      <c r="G352" s="221"/>
      <c r="H352" s="178"/>
      <c r="I352" s="178"/>
      <c r="J352" s="178"/>
      <c r="K352" s="178"/>
      <c r="L352" s="178"/>
      <c r="M352" s="178"/>
      <c r="N352" s="178"/>
      <c r="O352" s="178"/>
      <c r="P352" s="222"/>
      <c r="Q352" s="966"/>
      <c r="R352" s="967"/>
      <c r="S352" s="967"/>
      <c r="T352" s="967"/>
      <c r="U352" s="967"/>
      <c r="V352" s="967"/>
      <c r="W352" s="967"/>
      <c r="X352" s="967"/>
      <c r="Y352" s="967"/>
      <c r="Z352" s="967"/>
      <c r="AA352" s="968"/>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73"/>
      <c r="B353" s="237"/>
      <c r="C353" s="236"/>
      <c r="D353" s="237"/>
      <c r="E353" s="236"/>
      <c r="F353" s="298"/>
      <c r="G353" s="256" t="s">
        <v>201</v>
      </c>
      <c r="H353" s="183"/>
      <c r="I353" s="183"/>
      <c r="J353" s="183"/>
      <c r="K353" s="183"/>
      <c r="L353" s="183"/>
      <c r="M353" s="183"/>
      <c r="N353" s="183"/>
      <c r="O353" s="183"/>
      <c r="P353" s="184"/>
      <c r="Q353" s="199" t="s">
        <v>256</v>
      </c>
      <c r="R353" s="183"/>
      <c r="S353" s="183"/>
      <c r="T353" s="183"/>
      <c r="U353" s="183"/>
      <c r="V353" s="183"/>
      <c r="W353" s="183"/>
      <c r="X353" s="183"/>
      <c r="Y353" s="183"/>
      <c r="Z353" s="183"/>
      <c r="AA353" s="183"/>
      <c r="AB353" s="271" t="s">
        <v>257</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73"/>
      <c r="B355" s="237"/>
      <c r="C355" s="236"/>
      <c r="D355" s="237"/>
      <c r="E355" s="236"/>
      <c r="F355" s="298"/>
      <c r="G355" s="216"/>
      <c r="H355" s="175"/>
      <c r="I355" s="175"/>
      <c r="J355" s="175"/>
      <c r="K355" s="175"/>
      <c r="L355" s="175"/>
      <c r="M355" s="175"/>
      <c r="N355" s="175"/>
      <c r="O355" s="175"/>
      <c r="P355" s="217"/>
      <c r="Q355" s="960"/>
      <c r="R355" s="961"/>
      <c r="S355" s="961"/>
      <c r="T355" s="961"/>
      <c r="U355" s="961"/>
      <c r="V355" s="961"/>
      <c r="W355" s="961"/>
      <c r="X355" s="961"/>
      <c r="Y355" s="961"/>
      <c r="Z355" s="961"/>
      <c r="AA355" s="962"/>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73"/>
      <c r="B356" s="237"/>
      <c r="C356" s="236"/>
      <c r="D356" s="237"/>
      <c r="E356" s="236"/>
      <c r="F356" s="298"/>
      <c r="G356" s="218"/>
      <c r="H356" s="219"/>
      <c r="I356" s="219"/>
      <c r="J356" s="219"/>
      <c r="K356" s="219"/>
      <c r="L356" s="219"/>
      <c r="M356" s="219"/>
      <c r="N356" s="219"/>
      <c r="O356" s="219"/>
      <c r="P356" s="220"/>
      <c r="Q356" s="963"/>
      <c r="R356" s="964"/>
      <c r="S356" s="964"/>
      <c r="T356" s="964"/>
      <c r="U356" s="964"/>
      <c r="V356" s="964"/>
      <c r="W356" s="964"/>
      <c r="X356" s="964"/>
      <c r="Y356" s="964"/>
      <c r="Z356" s="964"/>
      <c r="AA356" s="965"/>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73"/>
      <c r="B357" s="237"/>
      <c r="C357" s="236"/>
      <c r="D357" s="237"/>
      <c r="E357" s="236"/>
      <c r="F357" s="298"/>
      <c r="G357" s="218"/>
      <c r="H357" s="219"/>
      <c r="I357" s="219"/>
      <c r="J357" s="219"/>
      <c r="K357" s="219"/>
      <c r="L357" s="219"/>
      <c r="M357" s="219"/>
      <c r="N357" s="219"/>
      <c r="O357" s="219"/>
      <c r="P357" s="220"/>
      <c r="Q357" s="963"/>
      <c r="R357" s="964"/>
      <c r="S357" s="964"/>
      <c r="T357" s="964"/>
      <c r="U357" s="964"/>
      <c r="V357" s="964"/>
      <c r="W357" s="964"/>
      <c r="X357" s="964"/>
      <c r="Y357" s="964"/>
      <c r="Z357" s="964"/>
      <c r="AA357" s="965"/>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73"/>
      <c r="B358" s="237"/>
      <c r="C358" s="236"/>
      <c r="D358" s="237"/>
      <c r="E358" s="236"/>
      <c r="F358" s="298"/>
      <c r="G358" s="218"/>
      <c r="H358" s="219"/>
      <c r="I358" s="219"/>
      <c r="J358" s="219"/>
      <c r="K358" s="219"/>
      <c r="L358" s="219"/>
      <c r="M358" s="219"/>
      <c r="N358" s="219"/>
      <c r="O358" s="219"/>
      <c r="P358" s="220"/>
      <c r="Q358" s="963"/>
      <c r="R358" s="964"/>
      <c r="S358" s="964"/>
      <c r="T358" s="964"/>
      <c r="U358" s="964"/>
      <c r="V358" s="964"/>
      <c r="W358" s="964"/>
      <c r="X358" s="964"/>
      <c r="Y358" s="964"/>
      <c r="Z358" s="964"/>
      <c r="AA358" s="965"/>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73"/>
      <c r="B359" s="237"/>
      <c r="C359" s="236"/>
      <c r="D359" s="237"/>
      <c r="E359" s="236"/>
      <c r="F359" s="298"/>
      <c r="G359" s="221"/>
      <c r="H359" s="178"/>
      <c r="I359" s="178"/>
      <c r="J359" s="178"/>
      <c r="K359" s="178"/>
      <c r="L359" s="178"/>
      <c r="M359" s="178"/>
      <c r="N359" s="178"/>
      <c r="O359" s="178"/>
      <c r="P359" s="222"/>
      <c r="Q359" s="966"/>
      <c r="R359" s="967"/>
      <c r="S359" s="967"/>
      <c r="T359" s="967"/>
      <c r="U359" s="967"/>
      <c r="V359" s="967"/>
      <c r="W359" s="967"/>
      <c r="X359" s="967"/>
      <c r="Y359" s="967"/>
      <c r="Z359" s="967"/>
      <c r="AA359" s="968"/>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73"/>
      <c r="B360" s="237"/>
      <c r="C360" s="236"/>
      <c r="D360" s="237"/>
      <c r="E360" s="236"/>
      <c r="F360" s="298"/>
      <c r="G360" s="256" t="s">
        <v>201</v>
      </c>
      <c r="H360" s="183"/>
      <c r="I360" s="183"/>
      <c r="J360" s="183"/>
      <c r="K360" s="183"/>
      <c r="L360" s="183"/>
      <c r="M360" s="183"/>
      <c r="N360" s="183"/>
      <c r="O360" s="183"/>
      <c r="P360" s="184"/>
      <c r="Q360" s="199" t="s">
        <v>256</v>
      </c>
      <c r="R360" s="183"/>
      <c r="S360" s="183"/>
      <c r="T360" s="183"/>
      <c r="U360" s="183"/>
      <c r="V360" s="183"/>
      <c r="W360" s="183"/>
      <c r="X360" s="183"/>
      <c r="Y360" s="183"/>
      <c r="Z360" s="183"/>
      <c r="AA360" s="183"/>
      <c r="AB360" s="271" t="s">
        <v>257</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73"/>
      <c r="B362" s="237"/>
      <c r="C362" s="236"/>
      <c r="D362" s="237"/>
      <c r="E362" s="236"/>
      <c r="F362" s="298"/>
      <c r="G362" s="216"/>
      <c r="H362" s="175"/>
      <c r="I362" s="175"/>
      <c r="J362" s="175"/>
      <c r="K362" s="175"/>
      <c r="L362" s="175"/>
      <c r="M362" s="175"/>
      <c r="N362" s="175"/>
      <c r="O362" s="175"/>
      <c r="P362" s="217"/>
      <c r="Q362" s="960"/>
      <c r="R362" s="961"/>
      <c r="S362" s="961"/>
      <c r="T362" s="961"/>
      <c r="U362" s="961"/>
      <c r="V362" s="961"/>
      <c r="W362" s="961"/>
      <c r="X362" s="961"/>
      <c r="Y362" s="961"/>
      <c r="Z362" s="961"/>
      <c r="AA362" s="962"/>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73"/>
      <c r="B363" s="237"/>
      <c r="C363" s="236"/>
      <c r="D363" s="237"/>
      <c r="E363" s="236"/>
      <c r="F363" s="298"/>
      <c r="G363" s="218"/>
      <c r="H363" s="219"/>
      <c r="I363" s="219"/>
      <c r="J363" s="219"/>
      <c r="K363" s="219"/>
      <c r="L363" s="219"/>
      <c r="M363" s="219"/>
      <c r="N363" s="219"/>
      <c r="O363" s="219"/>
      <c r="P363" s="220"/>
      <c r="Q363" s="963"/>
      <c r="R363" s="964"/>
      <c r="S363" s="964"/>
      <c r="T363" s="964"/>
      <c r="U363" s="964"/>
      <c r="V363" s="964"/>
      <c r="W363" s="964"/>
      <c r="X363" s="964"/>
      <c r="Y363" s="964"/>
      <c r="Z363" s="964"/>
      <c r="AA363" s="965"/>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73"/>
      <c r="B364" s="237"/>
      <c r="C364" s="236"/>
      <c r="D364" s="237"/>
      <c r="E364" s="236"/>
      <c r="F364" s="298"/>
      <c r="G364" s="218"/>
      <c r="H364" s="219"/>
      <c r="I364" s="219"/>
      <c r="J364" s="219"/>
      <c r="K364" s="219"/>
      <c r="L364" s="219"/>
      <c r="M364" s="219"/>
      <c r="N364" s="219"/>
      <c r="O364" s="219"/>
      <c r="P364" s="220"/>
      <c r="Q364" s="963"/>
      <c r="R364" s="964"/>
      <c r="S364" s="964"/>
      <c r="T364" s="964"/>
      <c r="U364" s="964"/>
      <c r="V364" s="964"/>
      <c r="W364" s="964"/>
      <c r="X364" s="964"/>
      <c r="Y364" s="964"/>
      <c r="Z364" s="964"/>
      <c r="AA364" s="965"/>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73"/>
      <c r="B365" s="237"/>
      <c r="C365" s="236"/>
      <c r="D365" s="237"/>
      <c r="E365" s="236"/>
      <c r="F365" s="298"/>
      <c r="G365" s="218"/>
      <c r="H365" s="219"/>
      <c r="I365" s="219"/>
      <c r="J365" s="219"/>
      <c r="K365" s="219"/>
      <c r="L365" s="219"/>
      <c r="M365" s="219"/>
      <c r="N365" s="219"/>
      <c r="O365" s="219"/>
      <c r="P365" s="220"/>
      <c r="Q365" s="963"/>
      <c r="R365" s="964"/>
      <c r="S365" s="964"/>
      <c r="T365" s="964"/>
      <c r="U365" s="964"/>
      <c r="V365" s="964"/>
      <c r="W365" s="964"/>
      <c r="X365" s="964"/>
      <c r="Y365" s="964"/>
      <c r="Z365" s="964"/>
      <c r="AA365" s="965"/>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73"/>
      <c r="B366" s="237"/>
      <c r="C366" s="236"/>
      <c r="D366" s="237"/>
      <c r="E366" s="299"/>
      <c r="F366" s="300"/>
      <c r="G366" s="221"/>
      <c r="H366" s="178"/>
      <c r="I366" s="178"/>
      <c r="J366" s="178"/>
      <c r="K366" s="178"/>
      <c r="L366" s="178"/>
      <c r="M366" s="178"/>
      <c r="N366" s="178"/>
      <c r="O366" s="178"/>
      <c r="P366" s="222"/>
      <c r="Q366" s="966"/>
      <c r="R366" s="967"/>
      <c r="S366" s="967"/>
      <c r="T366" s="967"/>
      <c r="U366" s="967"/>
      <c r="V366" s="967"/>
      <c r="W366" s="967"/>
      <c r="X366" s="967"/>
      <c r="Y366" s="967"/>
      <c r="Z366" s="967"/>
      <c r="AA366" s="968"/>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73"/>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73"/>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73"/>
      <c r="B369" s="237"/>
      <c r="C369" s="236"/>
      <c r="D369" s="237"/>
      <c r="E369" s="40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09"/>
      <c r="AY369">
        <f>$AY$367</f>
        <v>0</v>
      </c>
    </row>
    <row r="370" spans="1:51" ht="45" hidden="1" customHeight="1" x14ac:dyDescent="0.15">
      <c r="A370" s="973"/>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73"/>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73"/>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309</v>
      </c>
      <c r="AF372" s="183"/>
      <c r="AG372" s="183"/>
      <c r="AH372" s="184"/>
      <c r="AI372" s="199" t="s">
        <v>331</v>
      </c>
      <c r="AJ372" s="183"/>
      <c r="AK372" s="183"/>
      <c r="AL372" s="184"/>
      <c r="AM372" s="199" t="s">
        <v>620</v>
      </c>
      <c r="AN372" s="183"/>
      <c r="AO372" s="183"/>
      <c r="AP372" s="184"/>
      <c r="AQ372" s="251" t="s">
        <v>184</v>
      </c>
      <c r="AR372" s="252"/>
      <c r="AS372" s="252"/>
      <c r="AT372" s="253"/>
      <c r="AU372" s="263" t="s">
        <v>200</v>
      </c>
      <c r="AV372" s="263"/>
      <c r="AW372" s="263"/>
      <c r="AX372" s="264"/>
      <c r="AY372">
        <f>COUNTA($G$374)</f>
        <v>0</v>
      </c>
    </row>
    <row r="373" spans="1:51" ht="18.75" hidden="1" customHeight="1" x14ac:dyDescent="0.15">
      <c r="A373" s="973"/>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15">
      <c r="A374" s="973"/>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x14ac:dyDescent="0.15">
      <c r="A375" s="973"/>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x14ac:dyDescent="0.15">
      <c r="A376" s="973"/>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309</v>
      </c>
      <c r="AF376" s="183"/>
      <c r="AG376" s="183"/>
      <c r="AH376" s="184"/>
      <c r="AI376" s="199" t="s">
        <v>331</v>
      </c>
      <c r="AJ376" s="183"/>
      <c r="AK376" s="183"/>
      <c r="AL376" s="184"/>
      <c r="AM376" s="199" t="s">
        <v>620</v>
      </c>
      <c r="AN376" s="183"/>
      <c r="AO376" s="183"/>
      <c r="AP376" s="184"/>
      <c r="AQ376" s="251" t="s">
        <v>184</v>
      </c>
      <c r="AR376" s="252"/>
      <c r="AS376" s="252"/>
      <c r="AT376" s="253"/>
      <c r="AU376" s="263" t="s">
        <v>200</v>
      </c>
      <c r="AV376" s="263"/>
      <c r="AW376" s="263"/>
      <c r="AX376" s="264"/>
      <c r="AY376">
        <f>COUNTA($G$378)</f>
        <v>0</v>
      </c>
    </row>
    <row r="377" spans="1:51" ht="18.75" hidden="1" customHeight="1" x14ac:dyDescent="0.15">
      <c r="A377" s="973"/>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15">
      <c r="A378" s="973"/>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x14ac:dyDescent="0.15">
      <c r="A379" s="973"/>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x14ac:dyDescent="0.15">
      <c r="A380" s="973"/>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309</v>
      </c>
      <c r="AF380" s="183"/>
      <c r="AG380" s="183"/>
      <c r="AH380" s="184"/>
      <c r="AI380" s="199" t="s">
        <v>331</v>
      </c>
      <c r="AJ380" s="183"/>
      <c r="AK380" s="183"/>
      <c r="AL380" s="184"/>
      <c r="AM380" s="199" t="s">
        <v>620</v>
      </c>
      <c r="AN380" s="183"/>
      <c r="AO380" s="183"/>
      <c r="AP380" s="184"/>
      <c r="AQ380" s="251" t="s">
        <v>184</v>
      </c>
      <c r="AR380" s="252"/>
      <c r="AS380" s="252"/>
      <c r="AT380" s="253"/>
      <c r="AU380" s="263" t="s">
        <v>200</v>
      </c>
      <c r="AV380" s="263"/>
      <c r="AW380" s="263"/>
      <c r="AX380" s="264"/>
      <c r="AY380">
        <f>COUNTA($G$382)</f>
        <v>0</v>
      </c>
    </row>
    <row r="381" spans="1:51" ht="18.75" hidden="1" customHeight="1" x14ac:dyDescent="0.15">
      <c r="A381" s="973"/>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15">
      <c r="A382" s="973"/>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x14ac:dyDescent="0.15">
      <c r="A383" s="973"/>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x14ac:dyDescent="0.15">
      <c r="A384" s="973"/>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309</v>
      </c>
      <c r="AF384" s="183"/>
      <c r="AG384" s="183"/>
      <c r="AH384" s="184"/>
      <c r="AI384" s="199" t="s">
        <v>331</v>
      </c>
      <c r="AJ384" s="183"/>
      <c r="AK384" s="183"/>
      <c r="AL384" s="184"/>
      <c r="AM384" s="199" t="s">
        <v>620</v>
      </c>
      <c r="AN384" s="183"/>
      <c r="AO384" s="183"/>
      <c r="AP384" s="184"/>
      <c r="AQ384" s="251" t="s">
        <v>184</v>
      </c>
      <c r="AR384" s="252"/>
      <c r="AS384" s="252"/>
      <c r="AT384" s="253"/>
      <c r="AU384" s="263" t="s">
        <v>200</v>
      </c>
      <c r="AV384" s="263"/>
      <c r="AW384" s="263"/>
      <c r="AX384" s="264"/>
      <c r="AY384">
        <f>COUNTA($G$386)</f>
        <v>0</v>
      </c>
    </row>
    <row r="385" spans="1:51" ht="18.75" hidden="1" customHeight="1" x14ac:dyDescent="0.15">
      <c r="A385" s="973"/>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15">
      <c r="A386" s="973"/>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x14ac:dyDescent="0.15">
      <c r="A387" s="973"/>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x14ac:dyDescent="0.15">
      <c r="A388" s="973"/>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309</v>
      </c>
      <c r="AF388" s="183"/>
      <c r="AG388" s="183"/>
      <c r="AH388" s="184"/>
      <c r="AI388" s="199" t="s">
        <v>331</v>
      </c>
      <c r="AJ388" s="183"/>
      <c r="AK388" s="183"/>
      <c r="AL388" s="184"/>
      <c r="AM388" s="199" t="s">
        <v>620</v>
      </c>
      <c r="AN388" s="183"/>
      <c r="AO388" s="183"/>
      <c r="AP388" s="184"/>
      <c r="AQ388" s="251" t="s">
        <v>184</v>
      </c>
      <c r="AR388" s="252"/>
      <c r="AS388" s="252"/>
      <c r="AT388" s="253"/>
      <c r="AU388" s="263" t="s">
        <v>200</v>
      </c>
      <c r="AV388" s="263"/>
      <c r="AW388" s="263"/>
      <c r="AX388" s="264"/>
      <c r="AY388">
        <f>COUNTA($G$390)</f>
        <v>0</v>
      </c>
    </row>
    <row r="389" spans="1:51" ht="18.75" hidden="1" customHeight="1" x14ac:dyDescent="0.15">
      <c r="A389" s="973"/>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15">
      <c r="A390" s="973"/>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39.75" hidden="1" customHeight="1" x14ac:dyDescent="0.15">
      <c r="A391" s="973"/>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x14ac:dyDescent="0.15">
      <c r="A392" s="973"/>
      <c r="B392" s="237"/>
      <c r="C392" s="236"/>
      <c r="D392" s="237"/>
      <c r="E392" s="236"/>
      <c r="F392" s="298"/>
      <c r="G392" s="256" t="s">
        <v>201</v>
      </c>
      <c r="H392" s="183"/>
      <c r="I392" s="183"/>
      <c r="J392" s="183"/>
      <c r="K392" s="183"/>
      <c r="L392" s="183"/>
      <c r="M392" s="183"/>
      <c r="N392" s="183"/>
      <c r="O392" s="183"/>
      <c r="P392" s="184"/>
      <c r="Q392" s="199" t="s">
        <v>256</v>
      </c>
      <c r="R392" s="183"/>
      <c r="S392" s="183"/>
      <c r="T392" s="183"/>
      <c r="U392" s="183"/>
      <c r="V392" s="183"/>
      <c r="W392" s="183"/>
      <c r="X392" s="183"/>
      <c r="Y392" s="183"/>
      <c r="Z392" s="183"/>
      <c r="AA392" s="183"/>
      <c r="AB392" s="271" t="s">
        <v>257</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7"/>
      <c r="AY392">
        <f>COUNTA($G$394)</f>
        <v>0</v>
      </c>
    </row>
    <row r="393" spans="1:51" ht="22.5" hidden="1" customHeight="1" x14ac:dyDescent="0.15">
      <c r="A393" s="973"/>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7"/>
      <c r="C394" s="236"/>
      <c r="D394" s="237"/>
      <c r="E394" s="236"/>
      <c r="F394" s="298"/>
      <c r="G394" s="216"/>
      <c r="H394" s="175"/>
      <c r="I394" s="175"/>
      <c r="J394" s="175"/>
      <c r="K394" s="175"/>
      <c r="L394" s="175"/>
      <c r="M394" s="175"/>
      <c r="N394" s="175"/>
      <c r="O394" s="175"/>
      <c r="P394" s="217"/>
      <c r="Q394" s="960"/>
      <c r="R394" s="961"/>
      <c r="S394" s="961"/>
      <c r="T394" s="961"/>
      <c r="U394" s="961"/>
      <c r="V394" s="961"/>
      <c r="W394" s="961"/>
      <c r="X394" s="961"/>
      <c r="Y394" s="961"/>
      <c r="Z394" s="961"/>
      <c r="AA394" s="962"/>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73"/>
      <c r="B395" s="237"/>
      <c r="C395" s="236"/>
      <c r="D395" s="237"/>
      <c r="E395" s="236"/>
      <c r="F395" s="298"/>
      <c r="G395" s="218"/>
      <c r="H395" s="219"/>
      <c r="I395" s="219"/>
      <c r="J395" s="219"/>
      <c r="K395" s="219"/>
      <c r="L395" s="219"/>
      <c r="M395" s="219"/>
      <c r="N395" s="219"/>
      <c r="O395" s="219"/>
      <c r="P395" s="220"/>
      <c r="Q395" s="963"/>
      <c r="R395" s="964"/>
      <c r="S395" s="964"/>
      <c r="T395" s="964"/>
      <c r="U395" s="964"/>
      <c r="V395" s="964"/>
      <c r="W395" s="964"/>
      <c r="X395" s="964"/>
      <c r="Y395" s="964"/>
      <c r="Z395" s="964"/>
      <c r="AA395" s="965"/>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73"/>
      <c r="B396" s="237"/>
      <c r="C396" s="236"/>
      <c r="D396" s="237"/>
      <c r="E396" s="236"/>
      <c r="F396" s="298"/>
      <c r="G396" s="218"/>
      <c r="H396" s="219"/>
      <c r="I396" s="219"/>
      <c r="J396" s="219"/>
      <c r="K396" s="219"/>
      <c r="L396" s="219"/>
      <c r="M396" s="219"/>
      <c r="N396" s="219"/>
      <c r="O396" s="219"/>
      <c r="P396" s="220"/>
      <c r="Q396" s="963"/>
      <c r="R396" s="964"/>
      <c r="S396" s="964"/>
      <c r="T396" s="964"/>
      <c r="U396" s="964"/>
      <c r="V396" s="964"/>
      <c r="W396" s="964"/>
      <c r="X396" s="964"/>
      <c r="Y396" s="964"/>
      <c r="Z396" s="964"/>
      <c r="AA396" s="965"/>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73"/>
      <c r="B397" s="237"/>
      <c r="C397" s="236"/>
      <c r="D397" s="237"/>
      <c r="E397" s="236"/>
      <c r="F397" s="298"/>
      <c r="G397" s="218"/>
      <c r="H397" s="219"/>
      <c r="I397" s="219"/>
      <c r="J397" s="219"/>
      <c r="K397" s="219"/>
      <c r="L397" s="219"/>
      <c r="M397" s="219"/>
      <c r="N397" s="219"/>
      <c r="O397" s="219"/>
      <c r="P397" s="220"/>
      <c r="Q397" s="963"/>
      <c r="R397" s="964"/>
      <c r="S397" s="964"/>
      <c r="T397" s="964"/>
      <c r="U397" s="964"/>
      <c r="V397" s="964"/>
      <c r="W397" s="964"/>
      <c r="X397" s="964"/>
      <c r="Y397" s="964"/>
      <c r="Z397" s="964"/>
      <c r="AA397" s="965"/>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73"/>
      <c r="B398" s="237"/>
      <c r="C398" s="236"/>
      <c r="D398" s="237"/>
      <c r="E398" s="236"/>
      <c r="F398" s="298"/>
      <c r="G398" s="221"/>
      <c r="H398" s="178"/>
      <c r="I398" s="178"/>
      <c r="J398" s="178"/>
      <c r="K398" s="178"/>
      <c r="L398" s="178"/>
      <c r="M398" s="178"/>
      <c r="N398" s="178"/>
      <c r="O398" s="178"/>
      <c r="P398" s="222"/>
      <c r="Q398" s="966"/>
      <c r="R398" s="967"/>
      <c r="S398" s="967"/>
      <c r="T398" s="967"/>
      <c r="U398" s="967"/>
      <c r="V398" s="967"/>
      <c r="W398" s="967"/>
      <c r="X398" s="967"/>
      <c r="Y398" s="967"/>
      <c r="Z398" s="967"/>
      <c r="AA398" s="968"/>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73"/>
      <c r="B399" s="237"/>
      <c r="C399" s="236"/>
      <c r="D399" s="237"/>
      <c r="E399" s="236"/>
      <c r="F399" s="298"/>
      <c r="G399" s="256" t="s">
        <v>201</v>
      </c>
      <c r="H399" s="183"/>
      <c r="I399" s="183"/>
      <c r="J399" s="183"/>
      <c r="K399" s="183"/>
      <c r="L399" s="183"/>
      <c r="M399" s="183"/>
      <c r="N399" s="183"/>
      <c r="O399" s="183"/>
      <c r="P399" s="184"/>
      <c r="Q399" s="199" t="s">
        <v>256</v>
      </c>
      <c r="R399" s="183"/>
      <c r="S399" s="183"/>
      <c r="T399" s="183"/>
      <c r="U399" s="183"/>
      <c r="V399" s="183"/>
      <c r="W399" s="183"/>
      <c r="X399" s="183"/>
      <c r="Y399" s="183"/>
      <c r="Z399" s="183"/>
      <c r="AA399" s="183"/>
      <c r="AB399" s="271" t="s">
        <v>257</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73"/>
      <c r="B401" s="237"/>
      <c r="C401" s="236"/>
      <c r="D401" s="237"/>
      <c r="E401" s="236"/>
      <c r="F401" s="298"/>
      <c r="G401" s="216"/>
      <c r="H401" s="175"/>
      <c r="I401" s="175"/>
      <c r="J401" s="175"/>
      <c r="K401" s="175"/>
      <c r="L401" s="175"/>
      <c r="M401" s="175"/>
      <c r="N401" s="175"/>
      <c r="O401" s="175"/>
      <c r="P401" s="217"/>
      <c r="Q401" s="960"/>
      <c r="R401" s="961"/>
      <c r="S401" s="961"/>
      <c r="T401" s="961"/>
      <c r="U401" s="961"/>
      <c r="V401" s="961"/>
      <c r="W401" s="961"/>
      <c r="X401" s="961"/>
      <c r="Y401" s="961"/>
      <c r="Z401" s="961"/>
      <c r="AA401" s="962"/>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73"/>
      <c r="B402" s="237"/>
      <c r="C402" s="236"/>
      <c r="D402" s="237"/>
      <c r="E402" s="236"/>
      <c r="F402" s="298"/>
      <c r="G402" s="218"/>
      <c r="H402" s="219"/>
      <c r="I402" s="219"/>
      <c r="J402" s="219"/>
      <c r="K402" s="219"/>
      <c r="L402" s="219"/>
      <c r="M402" s="219"/>
      <c r="N402" s="219"/>
      <c r="O402" s="219"/>
      <c r="P402" s="220"/>
      <c r="Q402" s="963"/>
      <c r="R402" s="964"/>
      <c r="S402" s="964"/>
      <c r="T402" s="964"/>
      <c r="U402" s="964"/>
      <c r="V402" s="964"/>
      <c r="W402" s="964"/>
      <c r="X402" s="964"/>
      <c r="Y402" s="964"/>
      <c r="Z402" s="964"/>
      <c r="AA402" s="965"/>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73"/>
      <c r="B403" s="237"/>
      <c r="C403" s="236"/>
      <c r="D403" s="237"/>
      <c r="E403" s="236"/>
      <c r="F403" s="298"/>
      <c r="G403" s="218"/>
      <c r="H403" s="219"/>
      <c r="I403" s="219"/>
      <c r="J403" s="219"/>
      <c r="K403" s="219"/>
      <c r="L403" s="219"/>
      <c r="M403" s="219"/>
      <c r="N403" s="219"/>
      <c r="O403" s="219"/>
      <c r="P403" s="220"/>
      <c r="Q403" s="963"/>
      <c r="R403" s="964"/>
      <c r="S403" s="964"/>
      <c r="T403" s="964"/>
      <c r="U403" s="964"/>
      <c r="V403" s="964"/>
      <c r="W403" s="964"/>
      <c r="X403" s="964"/>
      <c r="Y403" s="964"/>
      <c r="Z403" s="964"/>
      <c r="AA403" s="965"/>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73"/>
      <c r="B404" s="237"/>
      <c r="C404" s="236"/>
      <c r="D404" s="237"/>
      <c r="E404" s="236"/>
      <c r="F404" s="298"/>
      <c r="G404" s="218"/>
      <c r="H404" s="219"/>
      <c r="I404" s="219"/>
      <c r="J404" s="219"/>
      <c r="K404" s="219"/>
      <c r="L404" s="219"/>
      <c r="M404" s="219"/>
      <c r="N404" s="219"/>
      <c r="O404" s="219"/>
      <c r="P404" s="220"/>
      <c r="Q404" s="963"/>
      <c r="R404" s="964"/>
      <c r="S404" s="964"/>
      <c r="T404" s="964"/>
      <c r="U404" s="964"/>
      <c r="V404" s="964"/>
      <c r="W404" s="964"/>
      <c r="X404" s="964"/>
      <c r="Y404" s="964"/>
      <c r="Z404" s="964"/>
      <c r="AA404" s="965"/>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73"/>
      <c r="B405" s="237"/>
      <c r="C405" s="236"/>
      <c r="D405" s="237"/>
      <c r="E405" s="236"/>
      <c r="F405" s="298"/>
      <c r="G405" s="221"/>
      <c r="H405" s="178"/>
      <c r="I405" s="178"/>
      <c r="J405" s="178"/>
      <c r="K405" s="178"/>
      <c r="L405" s="178"/>
      <c r="M405" s="178"/>
      <c r="N405" s="178"/>
      <c r="O405" s="178"/>
      <c r="P405" s="222"/>
      <c r="Q405" s="966"/>
      <c r="R405" s="967"/>
      <c r="S405" s="967"/>
      <c r="T405" s="967"/>
      <c r="U405" s="967"/>
      <c r="V405" s="967"/>
      <c r="W405" s="967"/>
      <c r="X405" s="967"/>
      <c r="Y405" s="967"/>
      <c r="Z405" s="967"/>
      <c r="AA405" s="968"/>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73"/>
      <c r="B406" s="237"/>
      <c r="C406" s="236"/>
      <c r="D406" s="237"/>
      <c r="E406" s="236"/>
      <c r="F406" s="298"/>
      <c r="G406" s="256" t="s">
        <v>201</v>
      </c>
      <c r="H406" s="183"/>
      <c r="I406" s="183"/>
      <c r="J406" s="183"/>
      <c r="K406" s="183"/>
      <c r="L406" s="183"/>
      <c r="M406" s="183"/>
      <c r="N406" s="183"/>
      <c r="O406" s="183"/>
      <c r="P406" s="184"/>
      <c r="Q406" s="199" t="s">
        <v>256</v>
      </c>
      <c r="R406" s="183"/>
      <c r="S406" s="183"/>
      <c r="T406" s="183"/>
      <c r="U406" s="183"/>
      <c r="V406" s="183"/>
      <c r="W406" s="183"/>
      <c r="X406" s="183"/>
      <c r="Y406" s="183"/>
      <c r="Z406" s="183"/>
      <c r="AA406" s="183"/>
      <c r="AB406" s="271" t="s">
        <v>257</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73"/>
      <c r="B408" s="237"/>
      <c r="C408" s="236"/>
      <c r="D408" s="237"/>
      <c r="E408" s="236"/>
      <c r="F408" s="298"/>
      <c r="G408" s="216"/>
      <c r="H408" s="175"/>
      <c r="I408" s="175"/>
      <c r="J408" s="175"/>
      <c r="K408" s="175"/>
      <c r="L408" s="175"/>
      <c r="M408" s="175"/>
      <c r="N408" s="175"/>
      <c r="O408" s="175"/>
      <c r="P408" s="217"/>
      <c r="Q408" s="960"/>
      <c r="R408" s="961"/>
      <c r="S408" s="961"/>
      <c r="T408" s="961"/>
      <c r="U408" s="961"/>
      <c r="V408" s="961"/>
      <c r="W408" s="961"/>
      <c r="X408" s="961"/>
      <c r="Y408" s="961"/>
      <c r="Z408" s="961"/>
      <c r="AA408" s="962"/>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73"/>
      <c r="B409" s="237"/>
      <c r="C409" s="236"/>
      <c r="D409" s="237"/>
      <c r="E409" s="236"/>
      <c r="F409" s="298"/>
      <c r="G409" s="218"/>
      <c r="H409" s="219"/>
      <c r="I409" s="219"/>
      <c r="J409" s="219"/>
      <c r="K409" s="219"/>
      <c r="L409" s="219"/>
      <c r="M409" s="219"/>
      <c r="N409" s="219"/>
      <c r="O409" s="219"/>
      <c r="P409" s="220"/>
      <c r="Q409" s="963"/>
      <c r="R409" s="964"/>
      <c r="S409" s="964"/>
      <c r="T409" s="964"/>
      <c r="U409" s="964"/>
      <c r="V409" s="964"/>
      <c r="W409" s="964"/>
      <c r="X409" s="964"/>
      <c r="Y409" s="964"/>
      <c r="Z409" s="964"/>
      <c r="AA409" s="965"/>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73"/>
      <c r="B410" s="237"/>
      <c r="C410" s="236"/>
      <c r="D410" s="237"/>
      <c r="E410" s="236"/>
      <c r="F410" s="298"/>
      <c r="G410" s="218"/>
      <c r="H410" s="219"/>
      <c r="I410" s="219"/>
      <c r="J410" s="219"/>
      <c r="K410" s="219"/>
      <c r="L410" s="219"/>
      <c r="M410" s="219"/>
      <c r="N410" s="219"/>
      <c r="O410" s="219"/>
      <c r="P410" s="220"/>
      <c r="Q410" s="963"/>
      <c r="R410" s="964"/>
      <c r="S410" s="964"/>
      <c r="T410" s="964"/>
      <c r="U410" s="964"/>
      <c r="V410" s="964"/>
      <c r="W410" s="964"/>
      <c r="X410" s="964"/>
      <c r="Y410" s="964"/>
      <c r="Z410" s="964"/>
      <c r="AA410" s="965"/>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73"/>
      <c r="B411" s="237"/>
      <c r="C411" s="236"/>
      <c r="D411" s="237"/>
      <c r="E411" s="236"/>
      <c r="F411" s="298"/>
      <c r="G411" s="218"/>
      <c r="H411" s="219"/>
      <c r="I411" s="219"/>
      <c r="J411" s="219"/>
      <c r="K411" s="219"/>
      <c r="L411" s="219"/>
      <c r="M411" s="219"/>
      <c r="N411" s="219"/>
      <c r="O411" s="219"/>
      <c r="P411" s="220"/>
      <c r="Q411" s="963"/>
      <c r="R411" s="964"/>
      <c r="S411" s="964"/>
      <c r="T411" s="964"/>
      <c r="U411" s="964"/>
      <c r="V411" s="964"/>
      <c r="W411" s="964"/>
      <c r="X411" s="964"/>
      <c r="Y411" s="964"/>
      <c r="Z411" s="964"/>
      <c r="AA411" s="965"/>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73"/>
      <c r="B412" s="237"/>
      <c r="C412" s="236"/>
      <c r="D412" s="237"/>
      <c r="E412" s="236"/>
      <c r="F412" s="298"/>
      <c r="G412" s="221"/>
      <c r="H412" s="178"/>
      <c r="I412" s="178"/>
      <c r="J412" s="178"/>
      <c r="K412" s="178"/>
      <c r="L412" s="178"/>
      <c r="M412" s="178"/>
      <c r="N412" s="178"/>
      <c r="O412" s="178"/>
      <c r="P412" s="222"/>
      <c r="Q412" s="966"/>
      <c r="R412" s="967"/>
      <c r="S412" s="967"/>
      <c r="T412" s="967"/>
      <c r="U412" s="967"/>
      <c r="V412" s="967"/>
      <c r="W412" s="967"/>
      <c r="X412" s="967"/>
      <c r="Y412" s="967"/>
      <c r="Z412" s="967"/>
      <c r="AA412" s="968"/>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73"/>
      <c r="B413" s="237"/>
      <c r="C413" s="236"/>
      <c r="D413" s="237"/>
      <c r="E413" s="236"/>
      <c r="F413" s="298"/>
      <c r="G413" s="256" t="s">
        <v>201</v>
      </c>
      <c r="H413" s="183"/>
      <c r="I413" s="183"/>
      <c r="J413" s="183"/>
      <c r="K413" s="183"/>
      <c r="L413" s="183"/>
      <c r="M413" s="183"/>
      <c r="N413" s="183"/>
      <c r="O413" s="183"/>
      <c r="P413" s="184"/>
      <c r="Q413" s="199" t="s">
        <v>256</v>
      </c>
      <c r="R413" s="183"/>
      <c r="S413" s="183"/>
      <c r="T413" s="183"/>
      <c r="U413" s="183"/>
      <c r="V413" s="183"/>
      <c r="W413" s="183"/>
      <c r="X413" s="183"/>
      <c r="Y413" s="183"/>
      <c r="Z413" s="183"/>
      <c r="AA413" s="183"/>
      <c r="AB413" s="271" t="s">
        <v>257</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73"/>
      <c r="B415" s="237"/>
      <c r="C415" s="236"/>
      <c r="D415" s="237"/>
      <c r="E415" s="236"/>
      <c r="F415" s="298"/>
      <c r="G415" s="216"/>
      <c r="H415" s="175"/>
      <c r="I415" s="175"/>
      <c r="J415" s="175"/>
      <c r="K415" s="175"/>
      <c r="L415" s="175"/>
      <c r="M415" s="175"/>
      <c r="N415" s="175"/>
      <c r="O415" s="175"/>
      <c r="P415" s="217"/>
      <c r="Q415" s="960"/>
      <c r="R415" s="961"/>
      <c r="S415" s="961"/>
      <c r="T415" s="961"/>
      <c r="U415" s="961"/>
      <c r="V415" s="961"/>
      <c r="W415" s="961"/>
      <c r="X415" s="961"/>
      <c r="Y415" s="961"/>
      <c r="Z415" s="961"/>
      <c r="AA415" s="962"/>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73"/>
      <c r="B416" s="237"/>
      <c r="C416" s="236"/>
      <c r="D416" s="237"/>
      <c r="E416" s="236"/>
      <c r="F416" s="298"/>
      <c r="G416" s="218"/>
      <c r="H416" s="219"/>
      <c r="I416" s="219"/>
      <c r="J416" s="219"/>
      <c r="K416" s="219"/>
      <c r="L416" s="219"/>
      <c r="M416" s="219"/>
      <c r="N416" s="219"/>
      <c r="O416" s="219"/>
      <c r="P416" s="220"/>
      <c r="Q416" s="963"/>
      <c r="R416" s="964"/>
      <c r="S416" s="964"/>
      <c r="T416" s="964"/>
      <c r="U416" s="964"/>
      <c r="V416" s="964"/>
      <c r="W416" s="964"/>
      <c r="X416" s="964"/>
      <c r="Y416" s="964"/>
      <c r="Z416" s="964"/>
      <c r="AA416" s="965"/>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73"/>
      <c r="B417" s="237"/>
      <c r="C417" s="236"/>
      <c r="D417" s="237"/>
      <c r="E417" s="236"/>
      <c r="F417" s="298"/>
      <c r="G417" s="218"/>
      <c r="H417" s="219"/>
      <c r="I417" s="219"/>
      <c r="J417" s="219"/>
      <c r="K417" s="219"/>
      <c r="L417" s="219"/>
      <c r="M417" s="219"/>
      <c r="N417" s="219"/>
      <c r="O417" s="219"/>
      <c r="P417" s="220"/>
      <c r="Q417" s="963"/>
      <c r="R417" s="964"/>
      <c r="S417" s="964"/>
      <c r="T417" s="964"/>
      <c r="U417" s="964"/>
      <c r="V417" s="964"/>
      <c r="W417" s="964"/>
      <c r="X417" s="964"/>
      <c r="Y417" s="964"/>
      <c r="Z417" s="964"/>
      <c r="AA417" s="965"/>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73"/>
      <c r="B418" s="237"/>
      <c r="C418" s="236"/>
      <c r="D418" s="237"/>
      <c r="E418" s="236"/>
      <c r="F418" s="298"/>
      <c r="G418" s="218"/>
      <c r="H418" s="219"/>
      <c r="I418" s="219"/>
      <c r="J418" s="219"/>
      <c r="K418" s="219"/>
      <c r="L418" s="219"/>
      <c r="M418" s="219"/>
      <c r="N418" s="219"/>
      <c r="O418" s="219"/>
      <c r="P418" s="220"/>
      <c r="Q418" s="963"/>
      <c r="R418" s="964"/>
      <c r="S418" s="964"/>
      <c r="T418" s="964"/>
      <c r="U418" s="964"/>
      <c r="V418" s="964"/>
      <c r="W418" s="964"/>
      <c r="X418" s="964"/>
      <c r="Y418" s="964"/>
      <c r="Z418" s="964"/>
      <c r="AA418" s="965"/>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73"/>
      <c r="B419" s="237"/>
      <c r="C419" s="236"/>
      <c r="D419" s="237"/>
      <c r="E419" s="236"/>
      <c r="F419" s="298"/>
      <c r="G419" s="221"/>
      <c r="H419" s="178"/>
      <c r="I419" s="178"/>
      <c r="J419" s="178"/>
      <c r="K419" s="178"/>
      <c r="L419" s="178"/>
      <c r="M419" s="178"/>
      <c r="N419" s="178"/>
      <c r="O419" s="178"/>
      <c r="P419" s="222"/>
      <c r="Q419" s="966"/>
      <c r="R419" s="967"/>
      <c r="S419" s="967"/>
      <c r="T419" s="967"/>
      <c r="U419" s="967"/>
      <c r="V419" s="967"/>
      <c r="W419" s="967"/>
      <c r="X419" s="967"/>
      <c r="Y419" s="967"/>
      <c r="Z419" s="967"/>
      <c r="AA419" s="968"/>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73"/>
      <c r="B420" s="237"/>
      <c r="C420" s="236"/>
      <c r="D420" s="237"/>
      <c r="E420" s="236"/>
      <c r="F420" s="298"/>
      <c r="G420" s="256" t="s">
        <v>201</v>
      </c>
      <c r="H420" s="183"/>
      <c r="I420" s="183"/>
      <c r="J420" s="183"/>
      <c r="K420" s="183"/>
      <c r="L420" s="183"/>
      <c r="M420" s="183"/>
      <c r="N420" s="183"/>
      <c r="O420" s="183"/>
      <c r="P420" s="184"/>
      <c r="Q420" s="199" t="s">
        <v>256</v>
      </c>
      <c r="R420" s="183"/>
      <c r="S420" s="183"/>
      <c r="T420" s="183"/>
      <c r="U420" s="183"/>
      <c r="V420" s="183"/>
      <c r="W420" s="183"/>
      <c r="X420" s="183"/>
      <c r="Y420" s="183"/>
      <c r="Z420" s="183"/>
      <c r="AA420" s="183"/>
      <c r="AB420" s="271" t="s">
        <v>257</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73"/>
      <c r="B422" s="237"/>
      <c r="C422" s="236"/>
      <c r="D422" s="237"/>
      <c r="E422" s="236"/>
      <c r="F422" s="298"/>
      <c r="G422" s="216"/>
      <c r="H422" s="175"/>
      <c r="I422" s="175"/>
      <c r="J422" s="175"/>
      <c r="K422" s="175"/>
      <c r="L422" s="175"/>
      <c r="M422" s="175"/>
      <c r="N422" s="175"/>
      <c r="O422" s="175"/>
      <c r="P422" s="217"/>
      <c r="Q422" s="960"/>
      <c r="R422" s="961"/>
      <c r="S422" s="961"/>
      <c r="T422" s="961"/>
      <c r="U422" s="961"/>
      <c r="V422" s="961"/>
      <c r="W422" s="961"/>
      <c r="X422" s="961"/>
      <c r="Y422" s="961"/>
      <c r="Z422" s="961"/>
      <c r="AA422" s="962"/>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73"/>
      <c r="B423" s="237"/>
      <c r="C423" s="236"/>
      <c r="D423" s="237"/>
      <c r="E423" s="236"/>
      <c r="F423" s="298"/>
      <c r="G423" s="218"/>
      <c r="H423" s="219"/>
      <c r="I423" s="219"/>
      <c r="J423" s="219"/>
      <c r="K423" s="219"/>
      <c r="L423" s="219"/>
      <c r="M423" s="219"/>
      <c r="N423" s="219"/>
      <c r="O423" s="219"/>
      <c r="P423" s="220"/>
      <c r="Q423" s="963"/>
      <c r="R423" s="964"/>
      <c r="S423" s="964"/>
      <c r="T423" s="964"/>
      <c r="U423" s="964"/>
      <c r="V423" s="964"/>
      <c r="W423" s="964"/>
      <c r="X423" s="964"/>
      <c r="Y423" s="964"/>
      <c r="Z423" s="964"/>
      <c r="AA423" s="965"/>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73"/>
      <c r="B424" s="237"/>
      <c r="C424" s="236"/>
      <c r="D424" s="237"/>
      <c r="E424" s="236"/>
      <c r="F424" s="298"/>
      <c r="G424" s="218"/>
      <c r="H424" s="219"/>
      <c r="I424" s="219"/>
      <c r="J424" s="219"/>
      <c r="K424" s="219"/>
      <c r="L424" s="219"/>
      <c r="M424" s="219"/>
      <c r="N424" s="219"/>
      <c r="O424" s="219"/>
      <c r="P424" s="220"/>
      <c r="Q424" s="963"/>
      <c r="R424" s="964"/>
      <c r="S424" s="964"/>
      <c r="T424" s="964"/>
      <c r="U424" s="964"/>
      <c r="V424" s="964"/>
      <c r="W424" s="964"/>
      <c r="X424" s="964"/>
      <c r="Y424" s="964"/>
      <c r="Z424" s="964"/>
      <c r="AA424" s="965"/>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73"/>
      <c r="B425" s="237"/>
      <c r="C425" s="236"/>
      <c r="D425" s="237"/>
      <c r="E425" s="236"/>
      <c r="F425" s="298"/>
      <c r="G425" s="218"/>
      <c r="H425" s="219"/>
      <c r="I425" s="219"/>
      <c r="J425" s="219"/>
      <c r="K425" s="219"/>
      <c r="L425" s="219"/>
      <c r="M425" s="219"/>
      <c r="N425" s="219"/>
      <c r="O425" s="219"/>
      <c r="P425" s="220"/>
      <c r="Q425" s="963"/>
      <c r="R425" s="964"/>
      <c r="S425" s="964"/>
      <c r="T425" s="964"/>
      <c r="U425" s="964"/>
      <c r="V425" s="964"/>
      <c r="W425" s="964"/>
      <c r="X425" s="964"/>
      <c r="Y425" s="964"/>
      <c r="Z425" s="964"/>
      <c r="AA425" s="965"/>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73"/>
      <c r="B426" s="237"/>
      <c r="C426" s="236"/>
      <c r="D426" s="237"/>
      <c r="E426" s="299"/>
      <c r="F426" s="300"/>
      <c r="G426" s="221"/>
      <c r="H426" s="178"/>
      <c r="I426" s="178"/>
      <c r="J426" s="178"/>
      <c r="K426" s="178"/>
      <c r="L426" s="178"/>
      <c r="M426" s="178"/>
      <c r="N426" s="178"/>
      <c r="O426" s="178"/>
      <c r="P426" s="222"/>
      <c r="Q426" s="966"/>
      <c r="R426" s="967"/>
      <c r="S426" s="967"/>
      <c r="T426" s="967"/>
      <c r="U426" s="967"/>
      <c r="V426" s="967"/>
      <c r="W426" s="967"/>
      <c r="X426" s="967"/>
      <c r="Y426" s="967"/>
      <c r="Z426" s="967"/>
      <c r="AA426" s="968"/>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73"/>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73"/>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73"/>
      <c r="B429" s="237"/>
      <c r="C429" s="299"/>
      <c r="D429" s="971"/>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customHeight="1" x14ac:dyDescent="0.15">
      <c r="A430" s="973"/>
      <c r="B430" s="237"/>
      <c r="C430" s="234" t="s">
        <v>592</v>
      </c>
      <c r="D430" s="235"/>
      <c r="E430" s="223" t="s">
        <v>318</v>
      </c>
      <c r="F430" s="428"/>
      <c r="G430" s="225" t="s">
        <v>204</v>
      </c>
      <c r="H430" s="172"/>
      <c r="I430" s="172"/>
      <c r="J430" s="226" t="s">
        <v>325</v>
      </c>
      <c r="K430" s="227"/>
      <c r="L430" s="227"/>
      <c r="M430" s="227"/>
      <c r="N430" s="227"/>
      <c r="O430" s="227"/>
      <c r="P430" s="227"/>
      <c r="Q430" s="227"/>
      <c r="R430" s="227"/>
      <c r="S430" s="227"/>
      <c r="T430" s="228"/>
      <c r="U430" s="229" t="s">
        <v>638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customHeight="1" x14ac:dyDescent="0.15">
      <c r="A431" s="973"/>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464</v>
      </c>
      <c r="AJ431" s="198"/>
      <c r="AK431" s="198"/>
      <c r="AL431" s="199"/>
      <c r="AM431" s="198" t="s">
        <v>465</v>
      </c>
      <c r="AN431" s="198"/>
      <c r="AO431" s="198"/>
      <c r="AP431" s="199"/>
      <c r="AQ431" s="199" t="s">
        <v>184</v>
      </c>
      <c r="AR431" s="183"/>
      <c r="AS431" s="183"/>
      <c r="AT431" s="184"/>
      <c r="AU431" s="161" t="s">
        <v>133</v>
      </c>
      <c r="AV431" s="161"/>
      <c r="AW431" s="161"/>
      <c r="AX431" s="162"/>
      <c r="AY431">
        <f>COUNTA($G$433)</f>
        <v>1</v>
      </c>
    </row>
    <row r="432" spans="1:51" ht="18.75" customHeight="1" x14ac:dyDescent="0.15">
      <c r="A432" s="973"/>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t="s">
        <v>638</v>
      </c>
      <c r="AF432" s="163"/>
      <c r="AG432" s="164" t="s">
        <v>185</v>
      </c>
      <c r="AH432" s="186"/>
      <c r="AI432" s="200"/>
      <c r="AJ432" s="200"/>
      <c r="AK432" s="200"/>
      <c r="AL432" s="201"/>
      <c r="AM432" s="200"/>
      <c r="AN432" s="200"/>
      <c r="AO432" s="200"/>
      <c r="AP432" s="201"/>
      <c r="AQ432" s="215" t="s">
        <v>638</v>
      </c>
      <c r="AR432" s="163"/>
      <c r="AS432" s="164" t="s">
        <v>185</v>
      </c>
      <c r="AT432" s="186"/>
      <c r="AU432" s="163" t="s">
        <v>638</v>
      </c>
      <c r="AV432" s="163"/>
      <c r="AW432" s="164" t="s">
        <v>175</v>
      </c>
      <c r="AX432" s="165"/>
      <c r="AY432">
        <f>$AY$431</f>
        <v>1</v>
      </c>
    </row>
    <row r="433" spans="1:51" ht="23.25" customHeight="1" x14ac:dyDescent="0.15">
      <c r="A433" s="973"/>
      <c r="B433" s="237"/>
      <c r="C433" s="236"/>
      <c r="D433" s="237"/>
      <c r="E433" s="180"/>
      <c r="F433" s="181"/>
      <c r="G433" s="216" t="s">
        <v>638</v>
      </c>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t="s">
        <v>638</v>
      </c>
      <c r="AC433" s="160"/>
      <c r="AD433" s="160"/>
      <c r="AE433" s="151" t="s">
        <v>638</v>
      </c>
      <c r="AF433" s="152"/>
      <c r="AG433" s="152"/>
      <c r="AH433" s="152"/>
      <c r="AI433" s="151" t="s">
        <v>638</v>
      </c>
      <c r="AJ433" s="152"/>
      <c r="AK433" s="152"/>
      <c r="AL433" s="152"/>
      <c r="AM433" s="151" t="s">
        <v>638</v>
      </c>
      <c r="AN433" s="152"/>
      <c r="AO433" s="152"/>
      <c r="AP433" s="152"/>
      <c r="AQ433" s="151" t="s">
        <v>638</v>
      </c>
      <c r="AR433" s="152"/>
      <c r="AS433" s="152"/>
      <c r="AT433" s="153"/>
      <c r="AU433" s="152" t="s">
        <v>638</v>
      </c>
      <c r="AV433" s="152"/>
      <c r="AW433" s="152"/>
      <c r="AX433" s="192"/>
      <c r="AY433">
        <f t="shared" ref="AY433:AY435" si="63">$AY$431</f>
        <v>1</v>
      </c>
    </row>
    <row r="434" spans="1:51" ht="23.25" customHeight="1" x14ac:dyDescent="0.15">
      <c r="A434" s="973"/>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t="s">
        <v>638</v>
      </c>
      <c r="AC434" s="208"/>
      <c r="AD434" s="208"/>
      <c r="AE434" s="151" t="s">
        <v>638</v>
      </c>
      <c r="AF434" s="152"/>
      <c r="AG434" s="152"/>
      <c r="AH434" s="153"/>
      <c r="AI434" s="151" t="s">
        <v>638</v>
      </c>
      <c r="AJ434" s="152"/>
      <c r="AK434" s="152"/>
      <c r="AL434" s="153"/>
      <c r="AM434" s="151" t="s">
        <v>638</v>
      </c>
      <c r="AN434" s="152"/>
      <c r="AO434" s="152"/>
      <c r="AP434" s="153"/>
      <c r="AQ434" s="151" t="s">
        <v>638</v>
      </c>
      <c r="AR434" s="152"/>
      <c r="AS434" s="152"/>
      <c r="AT434" s="153"/>
      <c r="AU434" s="152" t="s">
        <v>638</v>
      </c>
      <c r="AV434" s="152"/>
      <c r="AW434" s="152"/>
      <c r="AX434" s="192"/>
      <c r="AY434">
        <f t="shared" si="63"/>
        <v>1</v>
      </c>
    </row>
    <row r="435" spans="1:51" ht="23.25" customHeight="1" x14ac:dyDescent="0.15">
      <c r="A435" s="973"/>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t="s">
        <v>638</v>
      </c>
      <c r="AF435" s="152"/>
      <c r="AG435" s="152"/>
      <c r="AH435" s="153"/>
      <c r="AI435" s="151" t="s">
        <v>638</v>
      </c>
      <c r="AJ435" s="152"/>
      <c r="AK435" s="152"/>
      <c r="AL435" s="153"/>
      <c r="AM435" s="151" t="s">
        <v>638</v>
      </c>
      <c r="AN435" s="152"/>
      <c r="AO435" s="152"/>
      <c r="AP435" s="153"/>
      <c r="AQ435" s="151" t="s">
        <v>638</v>
      </c>
      <c r="AR435" s="152"/>
      <c r="AS435" s="152"/>
      <c r="AT435" s="153"/>
      <c r="AU435" s="152" t="s">
        <v>638</v>
      </c>
      <c r="AV435" s="152"/>
      <c r="AW435" s="152"/>
      <c r="AX435" s="192"/>
      <c r="AY435">
        <f t="shared" si="63"/>
        <v>1</v>
      </c>
    </row>
    <row r="436" spans="1:51" ht="18.75" hidden="1" customHeight="1" x14ac:dyDescent="0.15">
      <c r="A436" s="973"/>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464</v>
      </c>
      <c r="AJ436" s="198"/>
      <c r="AK436" s="198"/>
      <c r="AL436" s="199"/>
      <c r="AM436" s="198" t="s">
        <v>465</v>
      </c>
      <c r="AN436" s="198"/>
      <c r="AO436" s="198"/>
      <c r="AP436" s="199"/>
      <c r="AQ436" s="199" t="s">
        <v>184</v>
      </c>
      <c r="AR436" s="183"/>
      <c r="AS436" s="183"/>
      <c r="AT436" s="184"/>
      <c r="AU436" s="161" t="s">
        <v>133</v>
      </c>
      <c r="AV436" s="161"/>
      <c r="AW436" s="161"/>
      <c r="AX436" s="162"/>
      <c r="AY436">
        <f>COUNTA($G$438)</f>
        <v>0</v>
      </c>
    </row>
    <row r="437" spans="1:51" ht="18.75" hidden="1" customHeight="1" x14ac:dyDescent="0.15">
      <c r="A437" s="973"/>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0</v>
      </c>
    </row>
    <row r="438" spans="1:51" ht="23.25" hidden="1" customHeight="1" x14ac:dyDescent="0.15">
      <c r="A438" s="973"/>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2"/>
      <c r="AY438">
        <f t="shared" ref="AY438:AY440" si="64">$AY$436</f>
        <v>0</v>
      </c>
    </row>
    <row r="439" spans="1:51" ht="23.25" hidden="1" customHeight="1" x14ac:dyDescent="0.15">
      <c r="A439" s="973"/>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2"/>
      <c r="AY439">
        <f t="shared" si="64"/>
        <v>0</v>
      </c>
    </row>
    <row r="440" spans="1:51" ht="23.25" hidden="1" customHeight="1" x14ac:dyDescent="0.15">
      <c r="A440" s="973"/>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192"/>
      <c r="AY440">
        <f t="shared" si="64"/>
        <v>0</v>
      </c>
    </row>
    <row r="441" spans="1:51" ht="18.75" hidden="1" customHeight="1" x14ac:dyDescent="0.15">
      <c r="A441" s="973"/>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464</v>
      </c>
      <c r="AJ441" s="198"/>
      <c r="AK441" s="198"/>
      <c r="AL441" s="199"/>
      <c r="AM441" s="198" t="s">
        <v>465</v>
      </c>
      <c r="AN441" s="198"/>
      <c r="AO441" s="198"/>
      <c r="AP441" s="199"/>
      <c r="AQ441" s="199" t="s">
        <v>184</v>
      </c>
      <c r="AR441" s="183"/>
      <c r="AS441" s="183"/>
      <c r="AT441" s="184"/>
      <c r="AU441" s="161" t="s">
        <v>133</v>
      </c>
      <c r="AV441" s="161"/>
      <c r="AW441" s="161"/>
      <c r="AX441" s="162"/>
      <c r="AY441">
        <f>COUNTA($G$443)</f>
        <v>0</v>
      </c>
    </row>
    <row r="442" spans="1:51" ht="18.75" hidden="1" customHeight="1" x14ac:dyDescent="0.15">
      <c r="A442" s="973"/>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15">
      <c r="A443" s="973"/>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x14ac:dyDescent="0.15">
      <c r="A444" s="973"/>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x14ac:dyDescent="0.15">
      <c r="A445" s="973"/>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x14ac:dyDescent="0.15">
      <c r="A446" s="973"/>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464</v>
      </c>
      <c r="AJ446" s="198"/>
      <c r="AK446" s="198"/>
      <c r="AL446" s="199"/>
      <c r="AM446" s="198" t="s">
        <v>465</v>
      </c>
      <c r="AN446" s="198"/>
      <c r="AO446" s="198"/>
      <c r="AP446" s="199"/>
      <c r="AQ446" s="199" t="s">
        <v>184</v>
      </c>
      <c r="AR446" s="183"/>
      <c r="AS446" s="183"/>
      <c r="AT446" s="184"/>
      <c r="AU446" s="161" t="s">
        <v>133</v>
      </c>
      <c r="AV446" s="161"/>
      <c r="AW446" s="161"/>
      <c r="AX446" s="162"/>
      <c r="AY446">
        <f>COUNTA($G$448)</f>
        <v>0</v>
      </c>
    </row>
    <row r="447" spans="1:51" ht="18.75" hidden="1" customHeight="1" x14ac:dyDescent="0.15">
      <c r="A447" s="973"/>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15">
      <c r="A448" s="973"/>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x14ac:dyDescent="0.15">
      <c r="A449" s="973"/>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x14ac:dyDescent="0.15">
      <c r="A450" s="973"/>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8.75" hidden="1" customHeight="1" x14ac:dyDescent="0.15">
      <c r="A451" s="973"/>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464</v>
      </c>
      <c r="AJ451" s="198"/>
      <c r="AK451" s="198"/>
      <c r="AL451" s="199"/>
      <c r="AM451" s="198" t="s">
        <v>465</v>
      </c>
      <c r="AN451" s="198"/>
      <c r="AO451" s="198"/>
      <c r="AP451" s="199"/>
      <c r="AQ451" s="199" t="s">
        <v>184</v>
      </c>
      <c r="AR451" s="183"/>
      <c r="AS451" s="183"/>
      <c r="AT451" s="184"/>
      <c r="AU451" s="161" t="s">
        <v>133</v>
      </c>
      <c r="AV451" s="161"/>
      <c r="AW451" s="161"/>
      <c r="AX451" s="162"/>
      <c r="AY451">
        <f>COUNTA($G$453)</f>
        <v>0</v>
      </c>
    </row>
    <row r="452" spans="1:51" ht="18.75" hidden="1" customHeight="1" x14ac:dyDescent="0.15">
      <c r="A452" s="973"/>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15">
      <c r="A453" s="973"/>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x14ac:dyDescent="0.15">
      <c r="A454" s="973"/>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x14ac:dyDescent="0.15">
      <c r="A455" s="973"/>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customHeight="1" x14ac:dyDescent="0.15">
      <c r="A456" s="973"/>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464</v>
      </c>
      <c r="AJ456" s="198"/>
      <c r="AK456" s="198"/>
      <c r="AL456" s="199"/>
      <c r="AM456" s="198" t="s">
        <v>465</v>
      </c>
      <c r="AN456" s="198"/>
      <c r="AO456" s="198"/>
      <c r="AP456" s="199"/>
      <c r="AQ456" s="199" t="s">
        <v>184</v>
      </c>
      <c r="AR456" s="183"/>
      <c r="AS456" s="183"/>
      <c r="AT456" s="184"/>
      <c r="AU456" s="161" t="s">
        <v>133</v>
      </c>
      <c r="AV456" s="161"/>
      <c r="AW456" s="161"/>
      <c r="AX456" s="162"/>
      <c r="AY456">
        <f>COUNTA($G$458)</f>
        <v>1</v>
      </c>
    </row>
    <row r="457" spans="1:51" ht="18.75" customHeight="1" x14ac:dyDescent="0.15">
      <c r="A457" s="973"/>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t="s">
        <v>638</v>
      </c>
      <c r="AF457" s="163"/>
      <c r="AG457" s="164" t="s">
        <v>185</v>
      </c>
      <c r="AH457" s="186"/>
      <c r="AI457" s="200"/>
      <c r="AJ457" s="200"/>
      <c r="AK457" s="200"/>
      <c r="AL457" s="201"/>
      <c r="AM457" s="200"/>
      <c r="AN457" s="200"/>
      <c r="AO457" s="200"/>
      <c r="AP457" s="201"/>
      <c r="AQ457" s="215" t="s">
        <v>638</v>
      </c>
      <c r="AR457" s="163"/>
      <c r="AS457" s="164" t="s">
        <v>185</v>
      </c>
      <c r="AT457" s="186"/>
      <c r="AU457" s="163" t="s">
        <v>638</v>
      </c>
      <c r="AV457" s="163"/>
      <c r="AW457" s="164" t="s">
        <v>175</v>
      </c>
      <c r="AX457" s="165"/>
      <c r="AY457">
        <f>$AY$456</f>
        <v>1</v>
      </c>
    </row>
    <row r="458" spans="1:51" ht="23.25" customHeight="1" x14ac:dyDescent="0.15">
      <c r="A458" s="973"/>
      <c r="B458" s="237"/>
      <c r="C458" s="236"/>
      <c r="D458" s="237"/>
      <c r="E458" s="180"/>
      <c r="F458" s="181"/>
      <c r="G458" s="216" t="s">
        <v>638</v>
      </c>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t="s">
        <v>638</v>
      </c>
      <c r="AC458" s="160"/>
      <c r="AD458" s="160"/>
      <c r="AE458" s="151" t="s">
        <v>638</v>
      </c>
      <c r="AF458" s="152"/>
      <c r="AG458" s="152"/>
      <c r="AH458" s="152"/>
      <c r="AI458" s="151" t="s">
        <v>638</v>
      </c>
      <c r="AJ458" s="152"/>
      <c r="AK458" s="152"/>
      <c r="AL458" s="152"/>
      <c r="AM458" s="151" t="s">
        <v>638</v>
      </c>
      <c r="AN458" s="152"/>
      <c r="AO458" s="152"/>
      <c r="AP458" s="153"/>
      <c r="AQ458" s="151" t="s">
        <v>638</v>
      </c>
      <c r="AR458" s="152"/>
      <c r="AS458" s="152"/>
      <c r="AT458" s="153"/>
      <c r="AU458" s="152" t="s">
        <v>638</v>
      </c>
      <c r="AV458" s="152"/>
      <c r="AW458" s="152"/>
      <c r="AX458" s="192"/>
      <c r="AY458">
        <f t="shared" ref="AY458:AY460" si="68">$AY$456</f>
        <v>1</v>
      </c>
    </row>
    <row r="459" spans="1:51" ht="23.25" customHeight="1" x14ac:dyDescent="0.15">
      <c r="A459" s="973"/>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t="s">
        <v>638</v>
      </c>
      <c r="AC459" s="208"/>
      <c r="AD459" s="208"/>
      <c r="AE459" s="151" t="s">
        <v>638</v>
      </c>
      <c r="AF459" s="152"/>
      <c r="AG459" s="152"/>
      <c r="AH459" s="153"/>
      <c r="AI459" s="151" t="s">
        <v>638</v>
      </c>
      <c r="AJ459" s="152"/>
      <c r="AK459" s="152"/>
      <c r="AL459" s="152"/>
      <c r="AM459" s="151" t="s">
        <v>638</v>
      </c>
      <c r="AN459" s="152"/>
      <c r="AO459" s="152"/>
      <c r="AP459" s="153"/>
      <c r="AQ459" s="151" t="s">
        <v>638</v>
      </c>
      <c r="AR459" s="152"/>
      <c r="AS459" s="152"/>
      <c r="AT459" s="153"/>
      <c r="AU459" s="152" t="s">
        <v>638</v>
      </c>
      <c r="AV459" s="152"/>
      <c r="AW459" s="152"/>
      <c r="AX459" s="192"/>
      <c r="AY459">
        <f t="shared" si="68"/>
        <v>1</v>
      </c>
    </row>
    <row r="460" spans="1:51" ht="23.25" customHeight="1" x14ac:dyDescent="0.15">
      <c r="A460" s="973"/>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t="s">
        <v>638</v>
      </c>
      <c r="AF460" s="152"/>
      <c r="AG460" s="152"/>
      <c r="AH460" s="153"/>
      <c r="AI460" s="151" t="s">
        <v>638</v>
      </c>
      <c r="AJ460" s="152"/>
      <c r="AK460" s="152"/>
      <c r="AL460" s="152"/>
      <c r="AM460" s="151" t="s">
        <v>638</v>
      </c>
      <c r="AN460" s="152"/>
      <c r="AO460" s="152"/>
      <c r="AP460" s="153"/>
      <c r="AQ460" s="151" t="s">
        <v>638</v>
      </c>
      <c r="AR460" s="152"/>
      <c r="AS460" s="152"/>
      <c r="AT460" s="153"/>
      <c r="AU460" s="152" t="s">
        <v>638</v>
      </c>
      <c r="AV460" s="152"/>
      <c r="AW460" s="152"/>
      <c r="AX460" s="192"/>
      <c r="AY460">
        <f t="shared" si="68"/>
        <v>1</v>
      </c>
    </row>
    <row r="461" spans="1:51" ht="18.75" hidden="1" customHeight="1" x14ac:dyDescent="0.15">
      <c r="A461" s="973"/>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464</v>
      </c>
      <c r="AJ461" s="198"/>
      <c r="AK461" s="198"/>
      <c r="AL461" s="199"/>
      <c r="AM461" s="198" t="s">
        <v>465</v>
      </c>
      <c r="AN461" s="198"/>
      <c r="AO461" s="198"/>
      <c r="AP461" s="199"/>
      <c r="AQ461" s="199" t="s">
        <v>184</v>
      </c>
      <c r="AR461" s="183"/>
      <c r="AS461" s="183"/>
      <c r="AT461" s="184"/>
      <c r="AU461" s="161" t="s">
        <v>133</v>
      </c>
      <c r="AV461" s="161"/>
      <c r="AW461" s="161"/>
      <c r="AX461" s="162"/>
      <c r="AY461">
        <f>COUNTA($G$463)</f>
        <v>0</v>
      </c>
    </row>
    <row r="462" spans="1:51" ht="18.75" hidden="1" customHeight="1" x14ac:dyDescent="0.15">
      <c r="A462" s="973"/>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15">
      <c r="A463" s="973"/>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x14ac:dyDescent="0.15">
      <c r="A464" s="973"/>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x14ac:dyDescent="0.15">
      <c r="A465" s="973"/>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x14ac:dyDescent="0.15">
      <c r="A466" s="973"/>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464</v>
      </c>
      <c r="AJ466" s="198"/>
      <c r="AK466" s="198"/>
      <c r="AL466" s="199"/>
      <c r="AM466" s="198" t="s">
        <v>465</v>
      </c>
      <c r="AN466" s="198"/>
      <c r="AO466" s="198"/>
      <c r="AP466" s="199"/>
      <c r="AQ466" s="199" t="s">
        <v>184</v>
      </c>
      <c r="AR466" s="183"/>
      <c r="AS466" s="183"/>
      <c r="AT466" s="184"/>
      <c r="AU466" s="161" t="s">
        <v>133</v>
      </c>
      <c r="AV466" s="161"/>
      <c r="AW466" s="161"/>
      <c r="AX466" s="162"/>
      <c r="AY466">
        <f>COUNTA($G$468)</f>
        <v>0</v>
      </c>
    </row>
    <row r="467" spans="1:51" ht="18.75" hidden="1" customHeight="1" x14ac:dyDescent="0.15">
      <c r="A467" s="973"/>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15">
      <c r="A468" s="973"/>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x14ac:dyDescent="0.15">
      <c r="A469" s="973"/>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23.25" hidden="1" customHeight="1" x14ac:dyDescent="0.15">
      <c r="A470" s="973"/>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x14ac:dyDescent="0.15">
      <c r="A471" s="973"/>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464</v>
      </c>
      <c r="AJ471" s="198"/>
      <c r="AK471" s="198"/>
      <c r="AL471" s="199"/>
      <c r="AM471" s="198" t="s">
        <v>465</v>
      </c>
      <c r="AN471" s="198"/>
      <c r="AO471" s="198"/>
      <c r="AP471" s="199"/>
      <c r="AQ471" s="199" t="s">
        <v>184</v>
      </c>
      <c r="AR471" s="183"/>
      <c r="AS471" s="183"/>
      <c r="AT471" s="184"/>
      <c r="AU471" s="161" t="s">
        <v>133</v>
      </c>
      <c r="AV471" s="161"/>
      <c r="AW471" s="161"/>
      <c r="AX471" s="162"/>
      <c r="AY471">
        <f>COUNTA($G$473)</f>
        <v>0</v>
      </c>
    </row>
    <row r="472" spans="1:51" ht="18.75" hidden="1" customHeight="1" x14ac:dyDescent="0.15">
      <c r="A472" s="973"/>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15">
      <c r="A473" s="973"/>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x14ac:dyDescent="0.15">
      <c r="A474" s="973"/>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x14ac:dyDescent="0.15">
      <c r="A475" s="973"/>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x14ac:dyDescent="0.15">
      <c r="A476" s="973"/>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464</v>
      </c>
      <c r="AJ476" s="198"/>
      <c r="AK476" s="198"/>
      <c r="AL476" s="199"/>
      <c r="AM476" s="198" t="s">
        <v>465</v>
      </c>
      <c r="AN476" s="198"/>
      <c r="AO476" s="198"/>
      <c r="AP476" s="199"/>
      <c r="AQ476" s="199" t="s">
        <v>184</v>
      </c>
      <c r="AR476" s="183"/>
      <c r="AS476" s="183"/>
      <c r="AT476" s="184"/>
      <c r="AU476" s="161" t="s">
        <v>133</v>
      </c>
      <c r="AV476" s="161"/>
      <c r="AW476" s="161"/>
      <c r="AX476" s="162"/>
      <c r="AY476">
        <f>COUNTA($G$478)</f>
        <v>0</v>
      </c>
    </row>
    <row r="477" spans="1:51" ht="18.75" hidden="1" customHeight="1" x14ac:dyDescent="0.15">
      <c r="A477" s="973"/>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15">
      <c r="A478" s="973"/>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x14ac:dyDescent="0.15">
      <c r="A479" s="973"/>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x14ac:dyDescent="0.15">
      <c r="A480" s="973"/>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85" customHeight="1" x14ac:dyDescent="0.15">
      <c r="A481" s="973"/>
      <c r="B481" s="237"/>
      <c r="C481" s="236"/>
      <c r="D481" s="237"/>
      <c r="E481" s="171" t="s">
        <v>326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1</v>
      </c>
    </row>
    <row r="482" spans="1:51" ht="15" customHeight="1" x14ac:dyDescent="0.15">
      <c r="A482" s="973"/>
      <c r="B482" s="237"/>
      <c r="C482" s="236"/>
      <c r="D482" s="237"/>
      <c r="E482" s="174" t="s">
        <v>638</v>
      </c>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1</v>
      </c>
    </row>
    <row r="483" spans="1:51" ht="15" customHeight="1" thickBot="1" x14ac:dyDescent="0.2">
      <c r="A483" s="973"/>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1</v>
      </c>
    </row>
    <row r="484" spans="1:51" ht="34.5" hidden="1" customHeight="1" x14ac:dyDescent="0.15">
      <c r="A484" s="973"/>
      <c r="B484" s="237"/>
      <c r="C484" s="236"/>
      <c r="D484" s="237"/>
      <c r="E484" s="223" t="s">
        <v>321</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73"/>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464</v>
      </c>
      <c r="AJ485" s="198"/>
      <c r="AK485" s="198"/>
      <c r="AL485" s="199"/>
      <c r="AM485" s="198" t="s">
        <v>465</v>
      </c>
      <c r="AN485" s="198"/>
      <c r="AO485" s="198"/>
      <c r="AP485" s="199"/>
      <c r="AQ485" s="199" t="s">
        <v>184</v>
      </c>
      <c r="AR485" s="183"/>
      <c r="AS485" s="183"/>
      <c r="AT485" s="184"/>
      <c r="AU485" s="161" t="s">
        <v>133</v>
      </c>
      <c r="AV485" s="161"/>
      <c r="AW485" s="161"/>
      <c r="AX485" s="162"/>
      <c r="AY485">
        <f>COUNTA($G$487)</f>
        <v>0</v>
      </c>
    </row>
    <row r="486" spans="1:51" ht="18.75" hidden="1" customHeight="1" x14ac:dyDescent="0.15">
      <c r="A486" s="973"/>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15">
      <c r="A487" s="973"/>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x14ac:dyDescent="0.15">
      <c r="A488" s="973"/>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x14ac:dyDescent="0.15">
      <c r="A489" s="973"/>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x14ac:dyDescent="0.15">
      <c r="A490" s="973"/>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464</v>
      </c>
      <c r="AJ490" s="198"/>
      <c r="AK490" s="198"/>
      <c r="AL490" s="199"/>
      <c r="AM490" s="198" t="s">
        <v>465</v>
      </c>
      <c r="AN490" s="198"/>
      <c r="AO490" s="198"/>
      <c r="AP490" s="199"/>
      <c r="AQ490" s="199" t="s">
        <v>184</v>
      </c>
      <c r="AR490" s="183"/>
      <c r="AS490" s="183"/>
      <c r="AT490" s="184"/>
      <c r="AU490" s="161" t="s">
        <v>133</v>
      </c>
      <c r="AV490" s="161"/>
      <c r="AW490" s="161"/>
      <c r="AX490" s="162"/>
      <c r="AY490">
        <f>COUNTA($G$492)</f>
        <v>0</v>
      </c>
    </row>
    <row r="491" spans="1:51" ht="18.75" hidden="1" customHeight="1" x14ac:dyDescent="0.15">
      <c r="A491" s="973"/>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15">
      <c r="A492" s="973"/>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x14ac:dyDescent="0.15">
      <c r="A493" s="973"/>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x14ac:dyDescent="0.15">
      <c r="A494" s="973"/>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x14ac:dyDescent="0.15">
      <c r="A495" s="973"/>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464</v>
      </c>
      <c r="AJ495" s="198"/>
      <c r="AK495" s="198"/>
      <c r="AL495" s="199"/>
      <c r="AM495" s="198" t="s">
        <v>465</v>
      </c>
      <c r="AN495" s="198"/>
      <c r="AO495" s="198"/>
      <c r="AP495" s="199"/>
      <c r="AQ495" s="199" t="s">
        <v>184</v>
      </c>
      <c r="AR495" s="183"/>
      <c r="AS495" s="183"/>
      <c r="AT495" s="184"/>
      <c r="AU495" s="161" t="s">
        <v>133</v>
      </c>
      <c r="AV495" s="161"/>
      <c r="AW495" s="161"/>
      <c r="AX495" s="162"/>
      <c r="AY495">
        <f>COUNTA($G$497)</f>
        <v>0</v>
      </c>
    </row>
    <row r="496" spans="1:51" ht="18.75" hidden="1" customHeight="1" x14ac:dyDescent="0.15">
      <c r="A496" s="973"/>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15">
      <c r="A497" s="973"/>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x14ac:dyDescent="0.15">
      <c r="A498" s="973"/>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x14ac:dyDescent="0.15">
      <c r="A499" s="973"/>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x14ac:dyDescent="0.15">
      <c r="A500" s="973"/>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464</v>
      </c>
      <c r="AJ500" s="198"/>
      <c r="AK500" s="198"/>
      <c r="AL500" s="199"/>
      <c r="AM500" s="198" t="s">
        <v>465</v>
      </c>
      <c r="AN500" s="198"/>
      <c r="AO500" s="198"/>
      <c r="AP500" s="199"/>
      <c r="AQ500" s="199" t="s">
        <v>184</v>
      </c>
      <c r="AR500" s="183"/>
      <c r="AS500" s="183"/>
      <c r="AT500" s="184"/>
      <c r="AU500" s="161" t="s">
        <v>133</v>
      </c>
      <c r="AV500" s="161"/>
      <c r="AW500" s="161"/>
      <c r="AX500" s="162"/>
      <c r="AY500">
        <f>COUNTA($G$502)</f>
        <v>0</v>
      </c>
    </row>
    <row r="501" spans="1:51" ht="18.75" hidden="1" customHeight="1" x14ac:dyDescent="0.15">
      <c r="A501" s="973"/>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15">
      <c r="A502" s="973"/>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x14ac:dyDescent="0.15">
      <c r="A503" s="973"/>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x14ac:dyDescent="0.15">
      <c r="A504" s="973"/>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8.75" hidden="1" customHeight="1" x14ac:dyDescent="0.15">
      <c r="A505" s="973"/>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464</v>
      </c>
      <c r="AJ505" s="198"/>
      <c r="AK505" s="198"/>
      <c r="AL505" s="199"/>
      <c r="AM505" s="198" t="s">
        <v>465</v>
      </c>
      <c r="AN505" s="198"/>
      <c r="AO505" s="198"/>
      <c r="AP505" s="199"/>
      <c r="AQ505" s="199" t="s">
        <v>184</v>
      </c>
      <c r="AR505" s="183"/>
      <c r="AS505" s="183"/>
      <c r="AT505" s="184"/>
      <c r="AU505" s="161" t="s">
        <v>133</v>
      </c>
      <c r="AV505" s="161"/>
      <c r="AW505" s="161"/>
      <c r="AX505" s="162"/>
      <c r="AY505">
        <f>COUNTA($G$507)</f>
        <v>0</v>
      </c>
    </row>
    <row r="506" spans="1:51" ht="18.75" hidden="1" customHeight="1" x14ac:dyDescent="0.15">
      <c r="A506" s="973"/>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15">
      <c r="A507" s="973"/>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x14ac:dyDescent="0.15">
      <c r="A508" s="973"/>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x14ac:dyDescent="0.15">
      <c r="A509" s="973"/>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x14ac:dyDescent="0.15">
      <c r="A510" s="973"/>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464</v>
      </c>
      <c r="AJ510" s="198"/>
      <c r="AK510" s="198"/>
      <c r="AL510" s="199"/>
      <c r="AM510" s="198" t="s">
        <v>465</v>
      </c>
      <c r="AN510" s="198"/>
      <c r="AO510" s="198"/>
      <c r="AP510" s="199"/>
      <c r="AQ510" s="199" t="s">
        <v>184</v>
      </c>
      <c r="AR510" s="183"/>
      <c r="AS510" s="183"/>
      <c r="AT510" s="184"/>
      <c r="AU510" s="161" t="s">
        <v>133</v>
      </c>
      <c r="AV510" s="161"/>
      <c r="AW510" s="161"/>
      <c r="AX510" s="162"/>
      <c r="AY510">
        <f>COUNTA($G$512)</f>
        <v>0</v>
      </c>
    </row>
    <row r="511" spans="1:51" ht="18.75" hidden="1" customHeight="1" x14ac:dyDescent="0.15">
      <c r="A511" s="973"/>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15">
      <c r="A512" s="973"/>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x14ac:dyDescent="0.15">
      <c r="A513" s="973"/>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x14ac:dyDescent="0.15">
      <c r="A514" s="973"/>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x14ac:dyDescent="0.15">
      <c r="A515" s="973"/>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464</v>
      </c>
      <c r="AJ515" s="198"/>
      <c r="AK515" s="198"/>
      <c r="AL515" s="199"/>
      <c r="AM515" s="198" t="s">
        <v>465</v>
      </c>
      <c r="AN515" s="198"/>
      <c r="AO515" s="198"/>
      <c r="AP515" s="199"/>
      <c r="AQ515" s="199" t="s">
        <v>184</v>
      </c>
      <c r="AR515" s="183"/>
      <c r="AS515" s="183"/>
      <c r="AT515" s="184"/>
      <c r="AU515" s="161" t="s">
        <v>133</v>
      </c>
      <c r="AV515" s="161"/>
      <c r="AW515" s="161"/>
      <c r="AX515" s="162"/>
      <c r="AY515">
        <f>COUNTA($G$517)</f>
        <v>0</v>
      </c>
    </row>
    <row r="516" spans="1:51" ht="18.75" hidden="1" customHeight="1" x14ac:dyDescent="0.15">
      <c r="A516" s="973"/>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15">
      <c r="A517" s="973"/>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x14ac:dyDescent="0.15">
      <c r="A518" s="973"/>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x14ac:dyDescent="0.15">
      <c r="A519" s="973"/>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x14ac:dyDescent="0.15">
      <c r="A520" s="973"/>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464</v>
      </c>
      <c r="AJ520" s="198"/>
      <c r="AK520" s="198"/>
      <c r="AL520" s="199"/>
      <c r="AM520" s="198" t="s">
        <v>465</v>
      </c>
      <c r="AN520" s="198"/>
      <c r="AO520" s="198"/>
      <c r="AP520" s="199"/>
      <c r="AQ520" s="199" t="s">
        <v>184</v>
      </c>
      <c r="AR520" s="183"/>
      <c r="AS520" s="183"/>
      <c r="AT520" s="184"/>
      <c r="AU520" s="161" t="s">
        <v>133</v>
      </c>
      <c r="AV520" s="161"/>
      <c r="AW520" s="161"/>
      <c r="AX520" s="162"/>
      <c r="AY520">
        <f>COUNTA($G$522)</f>
        <v>0</v>
      </c>
    </row>
    <row r="521" spans="1:51" ht="18.75" hidden="1" customHeight="1" x14ac:dyDescent="0.15">
      <c r="A521" s="973"/>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15">
      <c r="A522" s="973"/>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3.25" hidden="1" customHeight="1" x14ac:dyDescent="0.15">
      <c r="A523" s="973"/>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x14ac:dyDescent="0.15">
      <c r="A524" s="973"/>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x14ac:dyDescent="0.15">
      <c r="A525" s="973"/>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464</v>
      </c>
      <c r="AJ525" s="198"/>
      <c r="AK525" s="198"/>
      <c r="AL525" s="199"/>
      <c r="AM525" s="198" t="s">
        <v>465</v>
      </c>
      <c r="AN525" s="198"/>
      <c r="AO525" s="198"/>
      <c r="AP525" s="199"/>
      <c r="AQ525" s="199" t="s">
        <v>184</v>
      </c>
      <c r="AR525" s="183"/>
      <c r="AS525" s="183"/>
      <c r="AT525" s="184"/>
      <c r="AU525" s="161" t="s">
        <v>133</v>
      </c>
      <c r="AV525" s="161"/>
      <c r="AW525" s="161"/>
      <c r="AX525" s="162"/>
      <c r="AY525">
        <f>COUNTA($G$527)</f>
        <v>0</v>
      </c>
    </row>
    <row r="526" spans="1:51" ht="18.75" hidden="1" customHeight="1" x14ac:dyDescent="0.15">
      <c r="A526" s="973"/>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15">
      <c r="A527" s="973"/>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x14ac:dyDescent="0.15">
      <c r="A528" s="973"/>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x14ac:dyDescent="0.15">
      <c r="A529" s="973"/>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x14ac:dyDescent="0.15">
      <c r="A530" s="973"/>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464</v>
      </c>
      <c r="AJ530" s="198"/>
      <c r="AK530" s="198"/>
      <c r="AL530" s="199"/>
      <c r="AM530" s="198" t="s">
        <v>465</v>
      </c>
      <c r="AN530" s="198"/>
      <c r="AO530" s="198"/>
      <c r="AP530" s="199"/>
      <c r="AQ530" s="199" t="s">
        <v>184</v>
      </c>
      <c r="AR530" s="183"/>
      <c r="AS530" s="183"/>
      <c r="AT530" s="184"/>
      <c r="AU530" s="161" t="s">
        <v>133</v>
      </c>
      <c r="AV530" s="161"/>
      <c r="AW530" s="161"/>
      <c r="AX530" s="162"/>
      <c r="AY530">
        <f>COUNTA($G$532)</f>
        <v>0</v>
      </c>
    </row>
    <row r="531" spans="1:51" ht="18.75" hidden="1" customHeight="1" x14ac:dyDescent="0.15">
      <c r="A531" s="973"/>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15">
      <c r="A532" s="973"/>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x14ac:dyDescent="0.15">
      <c r="A533" s="973"/>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x14ac:dyDescent="0.15">
      <c r="A534" s="973"/>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85" hidden="1" customHeight="1" x14ac:dyDescent="0.15">
      <c r="A535" s="973"/>
      <c r="B535" s="237"/>
      <c r="C535" s="236"/>
      <c r="D535" s="237"/>
      <c r="E535" s="171" t="s">
        <v>327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73"/>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73"/>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73"/>
      <c r="B538" s="237"/>
      <c r="C538" s="236"/>
      <c r="D538" s="237"/>
      <c r="E538" s="223" t="s">
        <v>322</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73"/>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464</v>
      </c>
      <c r="AJ539" s="198"/>
      <c r="AK539" s="198"/>
      <c r="AL539" s="199"/>
      <c r="AM539" s="198" t="s">
        <v>465</v>
      </c>
      <c r="AN539" s="198"/>
      <c r="AO539" s="198"/>
      <c r="AP539" s="199"/>
      <c r="AQ539" s="199" t="s">
        <v>184</v>
      </c>
      <c r="AR539" s="183"/>
      <c r="AS539" s="183"/>
      <c r="AT539" s="184"/>
      <c r="AU539" s="161" t="s">
        <v>133</v>
      </c>
      <c r="AV539" s="161"/>
      <c r="AW539" s="161"/>
      <c r="AX539" s="162"/>
      <c r="AY539">
        <f>COUNTA($G$541)</f>
        <v>0</v>
      </c>
    </row>
    <row r="540" spans="1:51" ht="18.75" hidden="1" customHeight="1" x14ac:dyDescent="0.15">
      <c r="A540" s="973"/>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15">
      <c r="A541" s="973"/>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23.25" hidden="1" customHeight="1" x14ac:dyDescent="0.15">
      <c r="A542" s="973"/>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x14ac:dyDescent="0.15">
      <c r="A543" s="973"/>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x14ac:dyDescent="0.15">
      <c r="A544" s="973"/>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464</v>
      </c>
      <c r="AJ544" s="198"/>
      <c r="AK544" s="198"/>
      <c r="AL544" s="199"/>
      <c r="AM544" s="198" t="s">
        <v>465</v>
      </c>
      <c r="AN544" s="198"/>
      <c r="AO544" s="198"/>
      <c r="AP544" s="199"/>
      <c r="AQ544" s="199" t="s">
        <v>184</v>
      </c>
      <c r="AR544" s="183"/>
      <c r="AS544" s="183"/>
      <c r="AT544" s="184"/>
      <c r="AU544" s="161" t="s">
        <v>133</v>
      </c>
      <c r="AV544" s="161"/>
      <c r="AW544" s="161"/>
      <c r="AX544" s="162"/>
      <c r="AY544">
        <f>COUNTA($G$546)</f>
        <v>0</v>
      </c>
    </row>
    <row r="545" spans="1:51" ht="18.75" hidden="1" customHeight="1" x14ac:dyDescent="0.15">
      <c r="A545" s="973"/>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15">
      <c r="A546" s="973"/>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x14ac:dyDescent="0.15">
      <c r="A547" s="973"/>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x14ac:dyDescent="0.15">
      <c r="A548" s="973"/>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x14ac:dyDescent="0.15">
      <c r="A549" s="973"/>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464</v>
      </c>
      <c r="AJ549" s="198"/>
      <c r="AK549" s="198"/>
      <c r="AL549" s="199"/>
      <c r="AM549" s="198" t="s">
        <v>465</v>
      </c>
      <c r="AN549" s="198"/>
      <c r="AO549" s="198"/>
      <c r="AP549" s="199"/>
      <c r="AQ549" s="199" t="s">
        <v>184</v>
      </c>
      <c r="AR549" s="183"/>
      <c r="AS549" s="183"/>
      <c r="AT549" s="184"/>
      <c r="AU549" s="161" t="s">
        <v>133</v>
      </c>
      <c r="AV549" s="161"/>
      <c r="AW549" s="161"/>
      <c r="AX549" s="162"/>
      <c r="AY549">
        <f>COUNTA($G$551)</f>
        <v>0</v>
      </c>
    </row>
    <row r="550" spans="1:51" ht="18.75" hidden="1" customHeight="1" x14ac:dyDescent="0.15">
      <c r="A550" s="973"/>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15">
      <c r="A551" s="973"/>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x14ac:dyDescent="0.15">
      <c r="A552" s="973"/>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x14ac:dyDescent="0.15">
      <c r="A553" s="973"/>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x14ac:dyDescent="0.15">
      <c r="A554" s="973"/>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464</v>
      </c>
      <c r="AJ554" s="198"/>
      <c r="AK554" s="198"/>
      <c r="AL554" s="199"/>
      <c r="AM554" s="198" t="s">
        <v>465</v>
      </c>
      <c r="AN554" s="198"/>
      <c r="AO554" s="198"/>
      <c r="AP554" s="199"/>
      <c r="AQ554" s="199" t="s">
        <v>184</v>
      </c>
      <c r="AR554" s="183"/>
      <c r="AS554" s="183"/>
      <c r="AT554" s="184"/>
      <c r="AU554" s="161" t="s">
        <v>133</v>
      </c>
      <c r="AV554" s="161"/>
      <c r="AW554" s="161"/>
      <c r="AX554" s="162"/>
      <c r="AY554">
        <f>COUNTA($G$556)</f>
        <v>0</v>
      </c>
    </row>
    <row r="555" spans="1:51" ht="18.75" hidden="1" customHeight="1" x14ac:dyDescent="0.15">
      <c r="A555" s="973"/>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15">
      <c r="A556" s="973"/>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x14ac:dyDescent="0.15">
      <c r="A557" s="973"/>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x14ac:dyDescent="0.15">
      <c r="A558" s="973"/>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x14ac:dyDescent="0.15">
      <c r="A559" s="973"/>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464</v>
      </c>
      <c r="AJ559" s="198"/>
      <c r="AK559" s="198"/>
      <c r="AL559" s="199"/>
      <c r="AM559" s="198" t="s">
        <v>465</v>
      </c>
      <c r="AN559" s="198"/>
      <c r="AO559" s="198"/>
      <c r="AP559" s="199"/>
      <c r="AQ559" s="199" t="s">
        <v>184</v>
      </c>
      <c r="AR559" s="183"/>
      <c r="AS559" s="183"/>
      <c r="AT559" s="184"/>
      <c r="AU559" s="161" t="s">
        <v>133</v>
      </c>
      <c r="AV559" s="161"/>
      <c r="AW559" s="161"/>
      <c r="AX559" s="162"/>
      <c r="AY559">
        <f>COUNTA($G$561)</f>
        <v>0</v>
      </c>
    </row>
    <row r="560" spans="1:51" ht="18.75" hidden="1" customHeight="1" x14ac:dyDescent="0.15">
      <c r="A560" s="973"/>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15">
      <c r="A561" s="973"/>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x14ac:dyDescent="0.15">
      <c r="A562" s="973"/>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x14ac:dyDescent="0.15">
      <c r="A563" s="973"/>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x14ac:dyDescent="0.15">
      <c r="A564" s="973"/>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464</v>
      </c>
      <c r="AJ564" s="198"/>
      <c r="AK564" s="198"/>
      <c r="AL564" s="199"/>
      <c r="AM564" s="198" t="s">
        <v>465</v>
      </c>
      <c r="AN564" s="198"/>
      <c r="AO564" s="198"/>
      <c r="AP564" s="199"/>
      <c r="AQ564" s="199" t="s">
        <v>184</v>
      </c>
      <c r="AR564" s="183"/>
      <c r="AS564" s="183"/>
      <c r="AT564" s="184"/>
      <c r="AU564" s="161" t="s">
        <v>133</v>
      </c>
      <c r="AV564" s="161"/>
      <c r="AW564" s="161"/>
      <c r="AX564" s="162"/>
      <c r="AY564">
        <f>COUNTA($G$566)</f>
        <v>0</v>
      </c>
    </row>
    <row r="565" spans="1:51" ht="18.75" hidden="1" customHeight="1" x14ac:dyDescent="0.15">
      <c r="A565" s="973"/>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15">
      <c r="A566" s="973"/>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x14ac:dyDescent="0.15">
      <c r="A567" s="973"/>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x14ac:dyDescent="0.15">
      <c r="A568" s="973"/>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x14ac:dyDescent="0.15">
      <c r="A569" s="973"/>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464</v>
      </c>
      <c r="AJ569" s="198"/>
      <c r="AK569" s="198"/>
      <c r="AL569" s="199"/>
      <c r="AM569" s="198" t="s">
        <v>465</v>
      </c>
      <c r="AN569" s="198"/>
      <c r="AO569" s="198"/>
      <c r="AP569" s="199"/>
      <c r="AQ569" s="199" t="s">
        <v>184</v>
      </c>
      <c r="AR569" s="183"/>
      <c r="AS569" s="183"/>
      <c r="AT569" s="184"/>
      <c r="AU569" s="161" t="s">
        <v>133</v>
      </c>
      <c r="AV569" s="161"/>
      <c r="AW569" s="161"/>
      <c r="AX569" s="162"/>
      <c r="AY569">
        <f>COUNTA($G$571)</f>
        <v>0</v>
      </c>
    </row>
    <row r="570" spans="1:51" ht="18.75" hidden="1" customHeight="1" x14ac:dyDescent="0.15">
      <c r="A570" s="973"/>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15">
      <c r="A571" s="973"/>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x14ac:dyDescent="0.15">
      <c r="A572" s="973"/>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x14ac:dyDescent="0.15">
      <c r="A573" s="973"/>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x14ac:dyDescent="0.15">
      <c r="A574" s="973"/>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464</v>
      </c>
      <c r="AJ574" s="198"/>
      <c r="AK574" s="198"/>
      <c r="AL574" s="199"/>
      <c r="AM574" s="198" t="s">
        <v>465</v>
      </c>
      <c r="AN574" s="198"/>
      <c r="AO574" s="198"/>
      <c r="AP574" s="199"/>
      <c r="AQ574" s="199" t="s">
        <v>184</v>
      </c>
      <c r="AR574" s="183"/>
      <c r="AS574" s="183"/>
      <c r="AT574" s="184"/>
      <c r="AU574" s="161" t="s">
        <v>133</v>
      </c>
      <c r="AV574" s="161"/>
      <c r="AW574" s="161"/>
      <c r="AX574" s="162"/>
      <c r="AY574">
        <f>COUNTA($G$576)</f>
        <v>0</v>
      </c>
    </row>
    <row r="575" spans="1:51" ht="18.75" hidden="1" customHeight="1" x14ac:dyDescent="0.15">
      <c r="A575" s="973"/>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15">
      <c r="A576" s="973"/>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23.25" hidden="1" customHeight="1" x14ac:dyDescent="0.15">
      <c r="A577" s="973"/>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x14ac:dyDescent="0.15">
      <c r="A578" s="973"/>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x14ac:dyDescent="0.15">
      <c r="A579" s="973"/>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464</v>
      </c>
      <c r="AJ579" s="198"/>
      <c r="AK579" s="198"/>
      <c r="AL579" s="199"/>
      <c r="AM579" s="198" t="s">
        <v>465</v>
      </c>
      <c r="AN579" s="198"/>
      <c r="AO579" s="198"/>
      <c r="AP579" s="199"/>
      <c r="AQ579" s="199" t="s">
        <v>184</v>
      </c>
      <c r="AR579" s="183"/>
      <c r="AS579" s="183"/>
      <c r="AT579" s="184"/>
      <c r="AU579" s="161" t="s">
        <v>133</v>
      </c>
      <c r="AV579" s="161"/>
      <c r="AW579" s="161"/>
      <c r="AX579" s="162"/>
      <c r="AY579">
        <f>COUNTA($G$581)</f>
        <v>0</v>
      </c>
    </row>
    <row r="580" spans="1:51" ht="18.75" hidden="1" customHeight="1" x14ac:dyDescent="0.15">
      <c r="A580" s="973"/>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15">
      <c r="A581" s="973"/>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x14ac:dyDescent="0.15">
      <c r="A582" s="973"/>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x14ac:dyDescent="0.15">
      <c r="A583" s="973"/>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x14ac:dyDescent="0.15">
      <c r="A584" s="973"/>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464</v>
      </c>
      <c r="AJ584" s="198"/>
      <c r="AK584" s="198"/>
      <c r="AL584" s="199"/>
      <c r="AM584" s="198" t="s">
        <v>465</v>
      </c>
      <c r="AN584" s="198"/>
      <c r="AO584" s="198"/>
      <c r="AP584" s="199"/>
      <c r="AQ584" s="199" t="s">
        <v>184</v>
      </c>
      <c r="AR584" s="183"/>
      <c r="AS584" s="183"/>
      <c r="AT584" s="184"/>
      <c r="AU584" s="161" t="s">
        <v>133</v>
      </c>
      <c r="AV584" s="161"/>
      <c r="AW584" s="161"/>
      <c r="AX584" s="162"/>
      <c r="AY584">
        <f>COUNTA($G$586)</f>
        <v>0</v>
      </c>
    </row>
    <row r="585" spans="1:51" ht="18.75" hidden="1" customHeight="1" x14ac:dyDescent="0.15">
      <c r="A585" s="973"/>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15">
      <c r="A586" s="973"/>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x14ac:dyDescent="0.15">
      <c r="A587" s="973"/>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x14ac:dyDescent="0.15">
      <c r="A588" s="973"/>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85" hidden="1" customHeight="1" x14ac:dyDescent="0.15">
      <c r="A589" s="973"/>
      <c r="B589" s="237"/>
      <c r="C589" s="236"/>
      <c r="D589" s="237"/>
      <c r="E589" s="171" t="s">
        <v>327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73"/>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73"/>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73"/>
      <c r="B592" s="237"/>
      <c r="C592" s="236"/>
      <c r="D592" s="237"/>
      <c r="E592" s="223" t="s">
        <v>321</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73"/>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464</v>
      </c>
      <c r="AJ593" s="198"/>
      <c r="AK593" s="198"/>
      <c r="AL593" s="199"/>
      <c r="AM593" s="198" t="s">
        <v>465</v>
      </c>
      <c r="AN593" s="198"/>
      <c r="AO593" s="198"/>
      <c r="AP593" s="199"/>
      <c r="AQ593" s="199" t="s">
        <v>184</v>
      </c>
      <c r="AR593" s="183"/>
      <c r="AS593" s="183"/>
      <c r="AT593" s="184"/>
      <c r="AU593" s="161" t="s">
        <v>133</v>
      </c>
      <c r="AV593" s="161"/>
      <c r="AW593" s="161"/>
      <c r="AX593" s="162"/>
      <c r="AY593">
        <f>COUNTA($G$595)</f>
        <v>0</v>
      </c>
    </row>
    <row r="594" spans="1:51" ht="18.75" hidden="1" customHeight="1" x14ac:dyDescent="0.15">
      <c r="A594" s="973"/>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15">
      <c r="A595" s="973"/>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x14ac:dyDescent="0.15">
      <c r="A596" s="973"/>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x14ac:dyDescent="0.15">
      <c r="A597" s="973"/>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x14ac:dyDescent="0.15">
      <c r="A598" s="973"/>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464</v>
      </c>
      <c r="AJ598" s="198"/>
      <c r="AK598" s="198"/>
      <c r="AL598" s="199"/>
      <c r="AM598" s="198" t="s">
        <v>465</v>
      </c>
      <c r="AN598" s="198"/>
      <c r="AO598" s="198"/>
      <c r="AP598" s="199"/>
      <c r="AQ598" s="199" t="s">
        <v>184</v>
      </c>
      <c r="AR598" s="183"/>
      <c r="AS598" s="183"/>
      <c r="AT598" s="184"/>
      <c r="AU598" s="161" t="s">
        <v>133</v>
      </c>
      <c r="AV598" s="161"/>
      <c r="AW598" s="161"/>
      <c r="AX598" s="162"/>
      <c r="AY598">
        <f>COUNTA($G$600)</f>
        <v>0</v>
      </c>
    </row>
    <row r="599" spans="1:51" ht="18.75" hidden="1" customHeight="1" x14ac:dyDescent="0.15">
      <c r="A599" s="973"/>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15">
      <c r="A600" s="973"/>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x14ac:dyDescent="0.15">
      <c r="A601" s="973"/>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x14ac:dyDescent="0.15">
      <c r="A602" s="973"/>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x14ac:dyDescent="0.15">
      <c r="A603" s="973"/>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464</v>
      </c>
      <c r="AJ603" s="198"/>
      <c r="AK603" s="198"/>
      <c r="AL603" s="199"/>
      <c r="AM603" s="198" t="s">
        <v>465</v>
      </c>
      <c r="AN603" s="198"/>
      <c r="AO603" s="198"/>
      <c r="AP603" s="199"/>
      <c r="AQ603" s="199" t="s">
        <v>184</v>
      </c>
      <c r="AR603" s="183"/>
      <c r="AS603" s="183"/>
      <c r="AT603" s="184"/>
      <c r="AU603" s="161" t="s">
        <v>133</v>
      </c>
      <c r="AV603" s="161"/>
      <c r="AW603" s="161"/>
      <c r="AX603" s="162"/>
      <c r="AY603">
        <f>COUNTA($G$605)</f>
        <v>0</v>
      </c>
    </row>
    <row r="604" spans="1:51" ht="18.75" hidden="1" customHeight="1" x14ac:dyDescent="0.15">
      <c r="A604" s="973"/>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15">
      <c r="A605" s="973"/>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x14ac:dyDescent="0.15">
      <c r="A606" s="973"/>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x14ac:dyDescent="0.15">
      <c r="A607" s="973"/>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x14ac:dyDescent="0.15">
      <c r="A608" s="973"/>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464</v>
      </c>
      <c r="AJ608" s="198"/>
      <c r="AK608" s="198"/>
      <c r="AL608" s="199"/>
      <c r="AM608" s="198" t="s">
        <v>465</v>
      </c>
      <c r="AN608" s="198"/>
      <c r="AO608" s="198"/>
      <c r="AP608" s="199"/>
      <c r="AQ608" s="199" t="s">
        <v>184</v>
      </c>
      <c r="AR608" s="183"/>
      <c r="AS608" s="183"/>
      <c r="AT608" s="184"/>
      <c r="AU608" s="161" t="s">
        <v>133</v>
      </c>
      <c r="AV608" s="161"/>
      <c r="AW608" s="161"/>
      <c r="AX608" s="162"/>
      <c r="AY608">
        <f>COUNTA($G$610)</f>
        <v>0</v>
      </c>
    </row>
    <row r="609" spans="1:51" ht="18.75" hidden="1" customHeight="1" x14ac:dyDescent="0.15">
      <c r="A609" s="973"/>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15">
      <c r="A610" s="973"/>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x14ac:dyDescent="0.15">
      <c r="A611" s="973"/>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23.25" hidden="1" customHeight="1" x14ac:dyDescent="0.15">
      <c r="A612" s="973"/>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x14ac:dyDescent="0.15">
      <c r="A613" s="973"/>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464</v>
      </c>
      <c r="AJ613" s="198"/>
      <c r="AK613" s="198"/>
      <c r="AL613" s="199"/>
      <c r="AM613" s="198" t="s">
        <v>465</v>
      </c>
      <c r="AN613" s="198"/>
      <c r="AO613" s="198"/>
      <c r="AP613" s="199"/>
      <c r="AQ613" s="199" t="s">
        <v>184</v>
      </c>
      <c r="AR613" s="183"/>
      <c r="AS613" s="183"/>
      <c r="AT613" s="184"/>
      <c r="AU613" s="161" t="s">
        <v>133</v>
      </c>
      <c r="AV613" s="161"/>
      <c r="AW613" s="161"/>
      <c r="AX613" s="162"/>
      <c r="AY613">
        <f>COUNTA($G$615)</f>
        <v>0</v>
      </c>
    </row>
    <row r="614" spans="1:51" ht="18.75" hidden="1" customHeight="1" x14ac:dyDescent="0.15">
      <c r="A614" s="973"/>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15">
      <c r="A615" s="973"/>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x14ac:dyDescent="0.15">
      <c r="A616" s="973"/>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x14ac:dyDescent="0.15">
      <c r="A617" s="973"/>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x14ac:dyDescent="0.15">
      <c r="A618" s="973"/>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464</v>
      </c>
      <c r="AJ618" s="198"/>
      <c r="AK618" s="198"/>
      <c r="AL618" s="199"/>
      <c r="AM618" s="198" t="s">
        <v>465</v>
      </c>
      <c r="AN618" s="198"/>
      <c r="AO618" s="198"/>
      <c r="AP618" s="199"/>
      <c r="AQ618" s="199" t="s">
        <v>184</v>
      </c>
      <c r="AR618" s="183"/>
      <c r="AS618" s="183"/>
      <c r="AT618" s="184"/>
      <c r="AU618" s="161" t="s">
        <v>133</v>
      </c>
      <c r="AV618" s="161"/>
      <c r="AW618" s="161"/>
      <c r="AX618" s="162"/>
      <c r="AY618">
        <f>COUNTA($G$620)</f>
        <v>0</v>
      </c>
    </row>
    <row r="619" spans="1:51" ht="18.75" hidden="1" customHeight="1" x14ac:dyDescent="0.15">
      <c r="A619" s="973"/>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15">
      <c r="A620" s="973"/>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x14ac:dyDescent="0.15">
      <c r="A621" s="973"/>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x14ac:dyDescent="0.15">
      <c r="A622" s="973"/>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x14ac:dyDescent="0.15">
      <c r="A623" s="973"/>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464</v>
      </c>
      <c r="AJ623" s="198"/>
      <c r="AK623" s="198"/>
      <c r="AL623" s="199"/>
      <c r="AM623" s="198" t="s">
        <v>465</v>
      </c>
      <c r="AN623" s="198"/>
      <c r="AO623" s="198"/>
      <c r="AP623" s="199"/>
      <c r="AQ623" s="199" t="s">
        <v>184</v>
      </c>
      <c r="AR623" s="183"/>
      <c r="AS623" s="183"/>
      <c r="AT623" s="184"/>
      <c r="AU623" s="161" t="s">
        <v>133</v>
      </c>
      <c r="AV623" s="161"/>
      <c r="AW623" s="161"/>
      <c r="AX623" s="162"/>
      <c r="AY623">
        <f>COUNTA($G$625)</f>
        <v>0</v>
      </c>
    </row>
    <row r="624" spans="1:51" ht="18.75" hidden="1" customHeight="1" x14ac:dyDescent="0.15">
      <c r="A624" s="973"/>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15">
      <c r="A625" s="973"/>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x14ac:dyDescent="0.15">
      <c r="A626" s="973"/>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x14ac:dyDescent="0.15">
      <c r="A627" s="973"/>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x14ac:dyDescent="0.15">
      <c r="A628" s="973"/>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464</v>
      </c>
      <c r="AJ628" s="198"/>
      <c r="AK628" s="198"/>
      <c r="AL628" s="199"/>
      <c r="AM628" s="198" t="s">
        <v>465</v>
      </c>
      <c r="AN628" s="198"/>
      <c r="AO628" s="198"/>
      <c r="AP628" s="199"/>
      <c r="AQ628" s="199" t="s">
        <v>184</v>
      </c>
      <c r="AR628" s="183"/>
      <c r="AS628" s="183"/>
      <c r="AT628" s="184"/>
      <c r="AU628" s="161" t="s">
        <v>133</v>
      </c>
      <c r="AV628" s="161"/>
      <c r="AW628" s="161"/>
      <c r="AX628" s="162"/>
      <c r="AY628">
        <f>COUNTA($G$630)</f>
        <v>0</v>
      </c>
    </row>
    <row r="629" spans="1:51" ht="18.75" hidden="1" customHeight="1" x14ac:dyDescent="0.15">
      <c r="A629" s="973"/>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15">
      <c r="A630" s="973"/>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x14ac:dyDescent="0.15">
      <c r="A631" s="973"/>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x14ac:dyDescent="0.15">
      <c r="A632" s="973"/>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x14ac:dyDescent="0.15">
      <c r="A633" s="973"/>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464</v>
      </c>
      <c r="AJ633" s="198"/>
      <c r="AK633" s="198"/>
      <c r="AL633" s="199"/>
      <c r="AM633" s="198" t="s">
        <v>465</v>
      </c>
      <c r="AN633" s="198"/>
      <c r="AO633" s="198"/>
      <c r="AP633" s="199"/>
      <c r="AQ633" s="199" t="s">
        <v>184</v>
      </c>
      <c r="AR633" s="183"/>
      <c r="AS633" s="183"/>
      <c r="AT633" s="184"/>
      <c r="AU633" s="161" t="s">
        <v>133</v>
      </c>
      <c r="AV633" s="161"/>
      <c r="AW633" s="161"/>
      <c r="AX633" s="162"/>
      <c r="AY633">
        <f>COUNTA($G$635)</f>
        <v>0</v>
      </c>
    </row>
    <row r="634" spans="1:51" ht="18.75" hidden="1" customHeight="1" x14ac:dyDescent="0.15">
      <c r="A634" s="973"/>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15">
      <c r="A635" s="973"/>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x14ac:dyDescent="0.15">
      <c r="A636" s="973"/>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x14ac:dyDescent="0.15">
      <c r="A637" s="973"/>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x14ac:dyDescent="0.15">
      <c r="A638" s="973"/>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464</v>
      </c>
      <c r="AJ638" s="198"/>
      <c r="AK638" s="198"/>
      <c r="AL638" s="199"/>
      <c r="AM638" s="198" t="s">
        <v>465</v>
      </c>
      <c r="AN638" s="198"/>
      <c r="AO638" s="198"/>
      <c r="AP638" s="199"/>
      <c r="AQ638" s="199" t="s">
        <v>184</v>
      </c>
      <c r="AR638" s="183"/>
      <c r="AS638" s="183"/>
      <c r="AT638" s="184"/>
      <c r="AU638" s="161" t="s">
        <v>133</v>
      </c>
      <c r="AV638" s="161"/>
      <c r="AW638" s="161"/>
      <c r="AX638" s="162"/>
      <c r="AY638">
        <f>COUNTA($G$640)</f>
        <v>0</v>
      </c>
    </row>
    <row r="639" spans="1:51" ht="18.75" hidden="1" customHeight="1" x14ac:dyDescent="0.15">
      <c r="A639" s="973"/>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15">
      <c r="A640" s="973"/>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x14ac:dyDescent="0.15">
      <c r="A641" s="973"/>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x14ac:dyDescent="0.15">
      <c r="A642" s="973"/>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85" hidden="1" customHeight="1" x14ac:dyDescent="0.15">
      <c r="A643" s="973"/>
      <c r="B643" s="237"/>
      <c r="C643" s="236"/>
      <c r="D643" s="237"/>
      <c r="E643" s="171" t="s">
        <v>327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73"/>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73"/>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73"/>
      <c r="B646" s="237"/>
      <c r="C646" s="236"/>
      <c r="D646" s="237"/>
      <c r="E646" s="223" t="s">
        <v>322</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73"/>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464</v>
      </c>
      <c r="AJ647" s="198"/>
      <c r="AK647" s="198"/>
      <c r="AL647" s="199"/>
      <c r="AM647" s="198" t="s">
        <v>465</v>
      </c>
      <c r="AN647" s="198"/>
      <c r="AO647" s="198"/>
      <c r="AP647" s="199"/>
      <c r="AQ647" s="199" t="s">
        <v>184</v>
      </c>
      <c r="AR647" s="183"/>
      <c r="AS647" s="183"/>
      <c r="AT647" s="184"/>
      <c r="AU647" s="161" t="s">
        <v>133</v>
      </c>
      <c r="AV647" s="161"/>
      <c r="AW647" s="161"/>
      <c r="AX647" s="162"/>
      <c r="AY647">
        <f>COUNTA($G$649)</f>
        <v>0</v>
      </c>
    </row>
    <row r="648" spans="1:51" ht="18.75" hidden="1" customHeight="1" x14ac:dyDescent="0.15">
      <c r="A648" s="973"/>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15">
      <c r="A649" s="973"/>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x14ac:dyDescent="0.15">
      <c r="A650" s="973"/>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x14ac:dyDescent="0.15">
      <c r="A651" s="973"/>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x14ac:dyDescent="0.15">
      <c r="A652" s="973"/>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464</v>
      </c>
      <c r="AJ652" s="198"/>
      <c r="AK652" s="198"/>
      <c r="AL652" s="199"/>
      <c r="AM652" s="198" t="s">
        <v>465</v>
      </c>
      <c r="AN652" s="198"/>
      <c r="AO652" s="198"/>
      <c r="AP652" s="199"/>
      <c r="AQ652" s="199" t="s">
        <v>184</v>
      </c>
      <c r="AR652" s="183"/>
      <c r="AS652" s="183"/>
      <c r="AT652" s="184"/>
      <c r="AU652" s="161" t="s">
        <v>133</v>
      </c>
      <c r="AV652" s="161"/>
      <c r="AW652" s="161"/>
      <c r="AX652" s="162"/>
      <c r="AY652">
        <f>COUNTA($G$654)</f>
        <v>0</v>
      </c>
    </row>
    <row r="653" spans="1:51" ht="18.75" hidden="1" customHeight="1" x14ac:dyDescent="0.15">
      <c r="A653" s="973"/>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15">
      <c r="A654" s="973"/>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3.25" hidden="1" customHeight="1" x14ac:dyDescent="0.15">
      <c r="A655" s="973"/>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x14ac:dyDescent="0.15">
      <c r="A656" s="973"/>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x14ac:dyDescent="0.15">
      <c r="A657" s="973"/>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464</v>
      </c>
      <c r="AJ657" s="198"/>
      <c r="AK657" s="198"/>
      <c r="AL657" s="199"/>
      <c r="AM657" s="198" t="s">
        <v>465</v>
      </c>
      <c r="AN657" s="198"/>
      <c r="AO657" s="198"/>
      <c r="AP657" s="199"/>
      <c r="AQ657" s="199" t="s">
        <v>184</v>
      </c>
      <c r="AR657" s="183"/>
      <c r="AS657" s="183"/>
      <c r="AT657" s="184"/>
      <c r="AU657" s="161" t="s">
        <v>133</v>
      </c>
      <c r="AV657" s="161"/>
      <c r="AW657" s="161"/>
      <c r="AX657" s="162"/>
      <c r="AY657">
        <f>COUNTA($G$659)</f>
        <v>0</v>
      </c>
    </row>
    <row r="658" spans="1:51" ht="18.75" hidden="1" customHeight="1" x14ac:dyDescent="0.15">
      <c r="A658" s="973"/>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15">
      <c r="A659" s="973"/>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x14ac:dyDescent="0.15">
      <c r="A660" s="973"/>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x14ac:dyDescent="0.15">
      <c r="A661" s="973"/>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x14ac:dyDescent="0.15">
      <c r="A662" s="973"/>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464</v>
      </c>
      <c r="AJ662" s="198"/>
      <c r="AK662" s="198"/>
      <c r="AL662" s="199"/>
      <c r="AM662" s="198" t="s">
        <v>465</v>
      </c>
      <c r="AN662" s="198"/>
      <c r="AO662" s="198"/>
      <c r="AP662" s="199"/>
      <c r="AQ662" s="199" t="s">
        <v>184</v>
      </c>
      <c r="AR662" s="183"/>
      <c r="AS662" s="183"/>
      <c r="AT662" s="184"/>
      <c r="AU662" s="161" t="s">
        <v>133</v>
      </c>
      <c r="AV662" s="161"/>
      <c r="AW662" s="161"/>
      <c r="AX662" s="162"/>
      <c r="AY662">
        <f>COUNTA($G$664)</f>
        <v>0</v>
      </c>
    </row>
    <row r="663" spans="1:51" ht="18.75" hidden="1" customHeight="1" x14ac:dyDescent="0.15">
      <c r="A663" s="973"/>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15">
      <c r="A664" s="973"/>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x14ac:dyDescent="0.15">
      <c r="A665" s="973"/>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x14ac:dyDescent="0.15">
      <c r="A666" s="973"/>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x14ac:dyDescent="0.15">
      <c r="A667" s="973"/>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464</v>
      </c>
      <c r="AJ667" s="198"/>
      <c r="AK667" s="198"/>
      <c r="AL667" s="199"/>
      <c r="AM667" s="198" t="s">
        <v>465</v>
      </c>
      <c r="AN667" s="198"/>
      <c r="AO667" s="198"/>
      <c r="AP667" s="199"/>
      <c r="AQ667" s="199" t="s">
        <v>184</v>
      </c>
      <c r="AR667" s="183"/>
      <c r="AS667" s="183"/>
      <c r="AT667" s="184"/>
      <c r="AU667" s="161" t="s">
        <v>133</v>
      </c>
      <c r="AV667" s="161"/>
      <c r="AW667" s="161"/>
      <c r="AX667" s="162"/>
      <c r="AY667">
        <f>COUNTA($G$669)</f>
        <v>0</v>
      </c>
    </row>
    <row r="668" spans="1:51" ht="18.75" hidden="1" customHeight="1" x14ac:dyDescent="0.15">
      <c r="A668" s="973"/>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15">
      <c r="A669" s="973"/>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x14ac:dyDescent="0.15">
      <c r="A670" s="973"/>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23.25" hidden="1" customHeight="1" x14ac:dyDescent="0.15">
      <c r="A671" s="973"/>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x14ac:dyDescent="0.15">
      <c r="A672" s="973"/>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464</v>
      </c>
      <c r="AJ672" s="198"/>
      <c r="AK672" s="198"/>
      <c r="AL672" s="199"/>
      <c r="AM672" s="198" t="s">
        <v>465</v>
      </c>
      <c r="AN672" s="198"/>
      <c r="AO672" s="198"/>
      <c r="AP672" s="199"/>
      <c r="AQ672" s="199" t="s">
        <v>184</v>
      </c>
      <c r="AR672" s="183"/>
      <c r="AS672" s="183"/>
      <c r="AT672" s="184"/>
      <c r="AU672" s="161" t="s">
        <v>133</v>
      </c>
      <c r="AV672" s="161"/>
      <c r="AW672" s="161"/>
      <c r="AX672" s="162"/>
      <c r="AY672">
        <f>COUNTA($G$674)</f>
        <v>0</v>
      </c>
    </row>
    <row r="673" spans="1:51" ht="18.75" hidden="1" customHeight="1" x14ac:dyDescent="0.15">
      <c r="A673" s="973"/>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15">
      <c r="A674" s="973"/>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x14ac:dyDescent="0.15">
      <c r="A675" s="973"/>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x14ac:dyDescent="0.15">
      <c r="A676" s="973"/>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x14ac:dyDescent="0.15">
      <c r="A677" s="973"/>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464</v>
      </c>
      <c r="AJ677" s="198"/>
      <c r="AK677" s="198"/>
      <c r="AL677" s="199"/>
      <c r="AM677" s="198" t="s">
        <v>465</v>
      </c>
      <c r="AN677" s="198"/>
      <c r="AO677" s="198"/>
      <c r="AP677" s="199"/>
      <c r="AQ677" s="199" t="s">
        <v>184</v>
      </c>
      <c r="AR677" s="183"/>
      <c r="AS677" s="183"/>
      <c r="AT677" s="184"/>
      <c r="AU677" s="161" t="s">
        <v>133</v>
      </c>
      <c r="AV677" s="161"/>
      <c r="AW677" s="161"/>
      <c r="AX677" s="162"/>
      <c r="AY677">
        <f>COUNTA($G$679)</f>
        <v>0</v>
      </c>
    </row>
    <row r="678" spans="1:51" ht="18.75" hidden="1" customHeight="1" x14ac:dyDescent="0.15">
      <c r="A678" s="973"/>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15">
      <c r="A679" s="973"/>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x14ac:dyDescent="0.15">
      <c r="A680" s="973"/>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x14ac:dyDescent="0.15">
      <c r="A681" s="973"/>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x14ac:dyDescent="0.15">
      <c r="A682" s="973"/>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464</v>
      </c>
      <c r="AJ682" s="198"/>
      <c r="AK682" s="198"/>
      <c r="AL682" s="199"/>
      <c r="AM682" s="198" t="s">
        <v>465</v>
      </c>
      <c r="AN682" s="198"/>
      <c r="AO682" s="198"/>
      <c r="AP682" s="199"/>
      <c r="AQ682" s="199" t="s">
        <v>184</v>
      </c>
      <c r="AR682" s="183"/>
      <c r="AS682" s="183"/>
      <c r="AT682" s="184"/>
      <c r="AU682" s="161" t="s">
        <v>133</v>
      </c>
      <c r="AV682" s="161"/>
      <c r="AW682" s="161"/>
      <c r="AX682" s="162"/>
      <c r="AY682">
        <f>COUNTA($G$684)</f>
        <v>0</v>
      </c>
    </row>
    <row r="683" spans="1:51" ht="18.75" hidden="1" customHeight="1" x14ac:dyDescent="0.15">
      <c r="A683" s="973"/>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15">
      <c r="A684" s="973"/>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x14ac:dyDescent="0.15">
      <c r="A685" s="973"/>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x14ac:dyDescent="0.15">
      <c r="A686" s="973"/>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8.75" hidden="1" customHeight="1" x14ac:dyDescent="0.15">
      <c r="A687" s="973"/>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464</v>
      </c>
      <c r="AJ687" s="198"/>
      <c r="AK687" s="198"/>
      <c r="AL687" s="199"/>
      <c r="AM687" s="198" t="s">
        <v>465</v>
      </c>
      <c r="AN687" s="198"/>
      <c r="AO687" s="198"/>
      <c r="AP687" s="199"/>
      <c r="AQ687" s="199" t="s">
        <v>184</v>
      </c>
      <c r="AR687" s="183"/>
      <c r="AS687" s="183"/>
      <c r="AT687" s="184"/>
      <c r="AU687" s="161" t="s">
        <v>133</v>
      </c>
      <c r="AV687" s="161"/>
      <c r="AW687" s="161"/>
      <c r="AX687" s="162"/>
      <c r="AY687">
        <f>COUNTA($G$689)</f>
        <v>0</v>
      </c>
    </row>
    <row r="688" spans="1:51" ht="18.75" hidden="1" customHeight="1" x14ac:dyDescent="0.15">
      <c r="A688" s="973"/>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15">
      <c r="A689" s="973"/>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x14ac:dyDescent="0.15">
      <c r="A690" s="973"/>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x14ac:dyDescent="0.15">
      <c r="A691" s="973"/>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x14ac:dyDescent="0.15">
      <c r="A692" s="973"/>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464</v>
      </c>
      <c r="AJ692" s="198"/>
      <c r="AK692" s="198"/>
      <c r="AL692" s="199"/>
      <c r="AM692" s="198" t="s">
        <v>465</v>
      </c>
      <c r="AN692" s="198"/>
      <c r="AO692" s="198"/>
      <c r="AP692" s="199"/>
      <c r="AQ692" s="199" t="s">
        <v>184</v>
      </c>
      <c r="AR692" s="183"/>
      <c r="AS692" s="183"/>
      <c r="AT692" s="184"/>
      <c r="AU692" s="161" t="s">
        <v>133</v>
      </c>
      <c r="AV692" s="161"/>
      <c r="AW692" s="161"/>
      <c r="AX692" s="162"/>
      <c r="AY692">
        <f>COUNTA($G$694)</f>
        <v>0</v>
      </c>
    </row>
    <row r="693" spans="1:51" ht="18.75" hidden="1" customHeight="1" x14ac:dyDescent="0.15">
      <c r="A693" s="973"/>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15">
      <c r="A694" s="973"/>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x14ac:dyDescent="0.15">
      <c r="A695" s="973"/>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x14ac:dyDescent="0.15">
      <c r="A696" s="973"/>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85" hidden="1" customHeight="1" x14ac:dyDescent="0.15">
      <c r="A697" s="973"/>
      <c r="B697" s="237"/>
      <c r="C697" s="236"/>
      <c r="D697" s="237"/>
      <c r="E697" s="171" t="s">
        <v>327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973"/>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7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62" t="s">
        <v>31</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63"/>
      <c r="AD701" s="589" t="s">
        <v>35</v>
      </c>
      <c r="AE701" s="589"/>
      <c r="AF701" s="589"/>
      <c r="AG701" s="588" t="s">
        <v>30</v>
      </c>
      <c r="AH701" s="589"/>
      <c r="AI701" s="589"/>
      <c r="AJ701" s="589"/>
      <c r="AK701" s="589"/>
      <c r="AL701" s="589"/>
      <c r="AM701" s="589"/>
      <c r="AN701" s="589"/>
      <c r="AO701" s="589"/>
      <c r="AP701" s="589"/>
      <c r="AQ701" s="589"/>
      <c r="AR701" s="589"/>
      <c r="AS701" s="589"/>
      <c r="AT701" s="589"/>
      <c r="AU701" s="589"/>
      <c r="AV701" s="589"/>
      <c r="AW701" s="589"/>
      <c r="AX701" s="590"/>
    </row>
    <row r="702" spans="1:51" ht="60" customHeight="1" x14ac:dyDescent="0.15">
      <c r="A702" s="509" t="s">
        <v>139</v>
      </c>
      <c r="B702" s="510"/>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4" t="s">
        <v>635</v>
      </c>
      <c r="AE702" s="875"/>
      <c r="AF702" s="875"/>
      <c r="AG702" s="864" t="s">
        <v>664</v>
      </c>
      <c r="AH702" s="865"/>
      <c r="AI702" s="865"/>
      <c r="AJ702" s="865"/>
      <c r="AK702" s="865"/>
      <c r="AL702" s="865"/>
      <c r="AM702" s="865"/>
      <c r="AN702" s="865"/>
      <c r="AO702" s="865"/>
      <c r="AP702" s="865"/>
      <c r="AQ702" s="865"/>
      <c r="AR702" s="865"/>
      <c r="AS702" s="865"/>
      <c r="AT702" s="865"/>
      <c r="AU702" s="865"/>
      <c r="AV702" s="865"/>
      <c r="AW702" s="865"/>
      <c r="AX702" s="866"/>
    </row>
    <row r="703" spans="1:51" ht="60" customHeight="1" x14ac:dyDescent="0.15">
      <c r="A703" s="511"/>
      <c r="B703" s="512"/>
      <c r="C703" s="579" t="s">
        <v>36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69" t="s">
        <v>635</v>
      </c>
      <c r="AE703" s="170"/>
      <c r="AF703" s="170"/>
      <c r="AG703" s="647" t="s">
        <v>665</v>
      </c>
      <c r="AH703" s="648"/>
      <c r="AI703" s="648"/>
      <c r="AJ703" s="648"/>
      <c r="AK703" s="648"/>
      <c r="AL703" s="648"/>
      <c r="AM703" s="648"/>
      <c r="AN703" s="648"/>
      <c r="AO703" s="648"/>
      <c r="AP703" s="648"/>
      <c r="AQ703" s="648"/>
      <c r="AR703" s="648"/>
      <c r="AS703" s="648"/>
      <c r="AT703" s="648"/>
      <c r="AU703" s="648"/>
      <c r="AV703" s="648"/>
      <c r="AW703" s="648"/>
      <c r="AX703" s="649"/>
    </row>
    <row r="704" spans="1:51" ht="66.75" customHeight="1" x14ac:dyDescent="0.15">
      <c r="A704" s="513"/>
      <c r="B704" s="514"/>
      <c r="C704" s="581" t="s">
        <v>141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5" t="s">
        <v>635</v>
      </c>
      <c r="AE704" s="566"/>
      <c r="AF704" s="566"/>
      <c r="AG704" s="408" t="s">
        <v>666</v>
      </c>
      <c r="AH704" s="219"/>
      <c r="AI704" s="219"/>
      <c r="AJ704" s="219"/>
      <c r="AK704" s="219"/>
      <c r="AL704" s="219"/>
      <c r="AM704" s="219"/>
      <c r="AN704" s="219"/>
      <c r="AO704" s="219"/>
      <c r="AP704" s="219"/>
      <c r="AQ704" s="219"/>
      <c r="AR704" s="219"/>
      <c r="AS704" s="219"/>
      <c r="AT704" s="219"/>
      <c r="AU704" s="219"/>
      <c r="AV704" s="219"/>
      <c r="AW704" s="219"/>
      <c r="AX704" s="409"/>
    </row>
    <row r="705" spans="1:50" ht="27" customHeight="1" x14ac:dyDescent="0.15">
      <c r="A705" s="601" t="s">
        <v>38</v>
      </c>
      <c r="B705" s="750"/>
      <c r="C705" s="584" t="s">
        <v>40</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5" t="s">
        <v>644</v>
      </c>
      <c r="AE705" s="716"/>
      <c r="AF705" s="716"/>
      <c r="AG705" s="174"/>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38"/>
      <c r="B706" s="751"/>
      <c r="C706" s="594"/>
      <c r="D706" s="595"/>
      <c r="E706" s="666" t="s">
        <v>300</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t="s">
        <v>645</v>
      </c>
      <c r="AE706" s="170"/>
      <c r="AF706" s="732"/>
      <c r="AG706" s="408"/>
      <c r="AH706" s="219"/>
      <c r="AI706" s="219"/>
      <c r="AJ706" s="219"/>
      <c r="AK706" s="219"/>
      <c r="AL706" s="219"/>
      <c r="AM706" s="219"/>
      <c r="AN706" s="219"/>
      <c r="AO706" s="219"/>
      <c r="AP706" s="219"/>
      <c r="AQ706" s="219"/>
      <c r="AR706" s="219"/>
      <c r="AS706" s="219"/>
      <c r="AT706" s="219"/>
      <c r="AU706" s="219"/>
      <c r="AV706" s="219"/>
      <c r="AW706" s="219"/>
      <c r="AX706" s="409"/>
    </row>
    <row r="707" spans="1:50" ht="26.25" customHeight="1" x14ac:dyDescent="0.15">
      <c r="A707" s="638"/>
      <c r="B707" s="751"/>
      <c r="C707" s="596"/>
      <c r="D707" s="597"/>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3" t="s">
        <v>645</v>
      </c>
      <c r="AE707" s="564"/>
      <c r="AF707" s="564"/>
      <c r="AG707" s="408"/>
      <c r="AH707" s="219"/>
      <c r="AI707" s="219"/>
      <c r="AJ707" s="219"/>
      <c r="AK707" s="219"/>
      <c r="AL707" s="219"/>
      <c r="AM707" s="219"/>
      <c r="AN707" s="219"/>
      <c r="AO707" s="219"/>
      <c r="AP707" s="219"/>
      <c r="AQ707" s="219"/>
      <c r="AR707" s="219"/>
      <c r="AS707" s="219"/>
      <c r="AT707" s="219"/>
      <c r="AU707" s="219"/>
      <c r="AV707" s="219"/>
      <c r="AW707" s="219"/>
      <c r="AX707" s="409"/>
    </row>
    <row r="708" spans="1:50" ht="26.25" customHeight="1" x14ac:dyDescent="0.15">
      <c r="A708" s="638"/>
      <c r="B708" s="639"/>
      <c r="C708" s="577" t="s">
        <v>41</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50" t="s">
        <v>644</v>
      </c>
      <c r="AE708" s="651"/>
      <c r="AF708" s="651"/>
      <c r="AG708" s="506" t="s">
        <v>638</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38"/>
      <c r="B709" s="639"/>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644</v>
      </c>
      <c r="AE709" s="170"/>
      <c r="AF709" s="170"/>
      <c r="AG709" s="647" t="s">
        <v>638</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15">
      <c r="A710" s="638"/>
      <c r="B710" s="639"/>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644</v>
      </c>
      <c r="AE710" s="170"/>
      <c r="AF710" s="170"/>
      <c r="AG710" s="647" t="s">
        <v>638</v>
      </c>
      <c r="AH710" s="648"/>
      <c r="AI710" s="648"/>
      <c r="AJ710" s="648"/>
      <c r="AK710" s="648"/>
      <c r="AL710" s="648"/>
      <c r="AM710" s="648"/>
      <c r="AN710" s="648"/>
      <c r="AO710" s="648"/>
      <c r="AP710" s="648"/>
      <c r="AQ710" s="648"/>
      <c r="AR710" s="648"/>
      <c r="AS710" s="648"/>
      <c r="AT710" s="648"/>
      <c r="AU710" s="648"/>
      <c r="AV710" s="648"/>
      <c r="AW710" s="648"/>
      <c r="AX710" s="649"/>
    </row>
    <row r="711" spans="1:50" ht="26.25" customHeight="1" x14ac:dyDescent="0.15">
      <c r="A711" s="638"/>
      <c r="B711" s="639"/>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644</v>
      </c>
      <c r="AE711" s="170"/>
      <c r="AF711" s="170"/>
      <c r="AG711" s="647" t="s">
        <v>638</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15">
      <c r="A712" s="638"/>
      <c r="B712" s="639"/>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169" t="s">
        <v>644</v>
      </c>
      <c r="AE712" s="170"/>
      <c r="AF712" s="170"/>
      <c r="AG712" s="574" t="s">
        <v>638</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38"/>
      <c r="B713" s="63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644</v>
      </c>
      <c r="AE713" s="170"/>
      <c r="AF713" s="170"/>
      <c r="AG713" s="647" t="s">
        <v>638</v>
      </c>
      <c r="AH713" s="648"/>
      <c r="AI713" s="648"/>
      <c r="AJ713" s="648"/>
      <c r="AK713" s="648"/>
      <c r="AL713" s="648"/>
      <c r="AM713" s="648"/>
      <c r="AN713" s="648"/>
      <c r="AO713" s="648"/>
      <c r="AP713" s="648"/>
      <c r="AQ713" s="648"/>
      <c r="AR713" s="648"/>
      <c r="AS713" s="648"/>
      <c r="AT713" s="648"/>
      <c r="AU713" s="648"/>
      <c r="AV713" s="648"/>
      <c r="AW713" s="648"/>
      <c r="AX713" s="649"/>
    </row>
    <row r="714" spans="1:50" ht="26.25" customHeight="1" x14ac:dyDescent="0.15">
      <c r="A714" s="640"/>
      <c r="B714" s="641"/>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1" t="s">
        <v>644</v>
      </c>
      <c r="AE714" s="572"/>
      <c r="AF714" s="573"/>
      <c r="AG714" s="672" t="s">
        <v>638</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1" t="s">
        <v>39</v>
      </c>
      <c r="B715" s="637"/>
      <c r="C715" s="642" t="s">
        <v>247</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644</v>
      </c>
      <c r="AE715" s="651"/>
      <c r="AF715" s="758"/>
      <c r="AG715" s="506" t="s">
        <v>638</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38"/>
      <c r="B716" s="639"/>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644</v>
      </c>
      <c r="AE716" s="740"/>
      <c r="AF716" s="740"/>
      <c r="AG716" s="647" t="s">
        <v>638</v>
      </c>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x14ac:dyDescent="0.15">
      <c r="A717" s="638"/>
      <c r="B717" s="639"/>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644</v>
      </c>
      <c r="AE717" s="170"/>
      <c r="AF717" s="170"/>
      <c r="AG717" s="647" t="s">
        <v>638</v>
      </c>
      <c r="AH717" s="648"/>
      <c r="AI717" s="648"/>
      <c r="AJ717" s="648"/>
      <c r="AK717" s="648"/>
      <c r="AL717" s="648"/>
      <c r="AM717" s="648"/>
      <c r="AN717" s="648"/>
      <c r="AO717" s="648"/>
      <c r="AP717" s="648"/>
      <c r="AQ717" s="648"/>
      <c r="AR717" s="648"/>
      <c r="AS717" s="648"/>
      <c r="AT717" s="648"/>
      <c r="AU717" s="648"/>
      <c r="AV717" s="648"/>
      <c r="AW717" s="648"/>
      <c r="AX717" s="649"/>
    </row>
    <row r="718" spans="1:50" ht="27" customHeight="1" x14ac:dyDescent="0.15">
      <c r="A718" s="640"/>
      <c r="B718" s="641"/>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9" t="s">
        <v>644</v>
      </c>
      <c r="AE718" s="170"/>
      <c r="AF718" s="170"/>
      <c r="AG718" s="177" t="s">
        <v>638</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31" t="s">
        <v>57</v>
      </c>
      <c r="B719" s="632"/>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6"/>
      <c r="AD719" s="650" t="s">
        <v>635</v>
      </c>
      <c r="AE719" s="651"/>
      <c r="AF719" s="651"/>
      <c r="AG719" s="174" t="s">
        <v>667</v>
      </c>
      <c r="AH719" s="175"/>
      <c r="AI719" s="175"/>
      <c r="AJ719" s="175"/>
      <c r="AK719" s="175"/>
      <c r="AL719" s="175"/>
      <c r="AM719" s="175"/>
      <c r="AN719" s="175"/>
      <c r="AO719" s="175"/>
      <c r="AP719" s="175"/>
      <c r="AQ719" s="175"/>
      <c r="AR719" s="175"/>
      <c r="AS719" s="175"/>
      <c r="AT719" s="175"/>
      <c r="AU719" s="175"/>
      <c r="AV719" s="175"/>
      <c r="AW719" s="175"/>
      <c r="AX719" s="176"/>
    </row>
    <row r="720" spans="1:50" ht="27" customHeight="1" x14ac:dyDescent="0.15">
      <c r="A720" s="633"/>
      <c r="B720" s="634"/>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8"/>
      <c r="AH720" s="219"/>
      <c r="AI720" s="219"/>
      <c r="AJ720" s="219"/>
      <c r="AK720" s="219"/>
      <c r="AL720" s="219"/>
      <c r="AM720" s="219"/>
      <c r="AN720" s="219"/>
      <c r="AO720" s="219"/>
      <c r="AP720" s="219"/>
      <c r="AQ720" s="219"/>
      <c r="AR720" s="219"/>
      <c r="AS720" s="219"/>
      <c r="AT720" s="219"/>
      <c r="AU720" s="219"/>
      <c r="AV720" s="219"/>
      <c r="AW720" s="219"/>
      <c r="AX720" s="409"/>
    </row>
    <row r="721" spans="1:52" ht="89.25" customHeight="1" x14ac:dyDescent="0.15">
      <c r="A721" s="633"/>
      <c r="B721" s="634"/>
      <c r="C721" s="897" t="s">
        <v>647</v>
      </c>
      <c r="D721" s="898"/>
      <c r="E721" s="898"/>
      <c r="F721" s="899"/>
      <c r="G721" s="915">
        <v>20</v>
      </c>
      <c r="H721" s="916"/>
      <c r="I721" s="63" t="str">
        <f>IF(OR(G721="　", G721=""), "", "-")</f>
        <v>-</v>
      </c>
      <c r="J721" s="896">
        <v>913</v>
      </c>
      <c r="K721" s="896"/>
      <c r="L721" s="63" t="str">
        <f>IF(M721="","","-")</f>
        <v/>
      </c>
      <c r="M721" s="64"/>
      <c r="N721" s="893" t="s">
        <v>646</v>
      </c>
      <c r="O721" s="894"/>
      <c r="P721" s="894"/>
      <c r="Q721" s="894"/>
      <c r="R721" s="894"/>
      <c r="S721" s="894"/>
      <c r="T721" s="894"/>
      <c r="U721" s="894"/>
      <c r="V721" s="894"/>
      <c r="W721" s="894"/>
      <c r="X721" s="894"/>
      <c r="Y721" s="894"/>
      <c r="Z721" s="894"/>
      <c r="AA721" s="894"/>
      <c r="AB721" s="894"/>
      <c r="AC721" s="894"/>
      <c r="AD721" s="894"/>
      <c r="AE721" s="894"/>
      <c r="AF721" s="895"/>
      <c r="AG721" s="408"/>
      <c r="AH721" s="219"/>
      <c r="AI721" s="219"/>
      <c r="AJ721" s="219"/>
      <c r="AK721" s="219"/>
      <c r="AL721" s="219"/>
      <c r="AM721" s="219"/>
      <c r="AN721" s="219"/>
      <c r="AO721" s="219"/>
      <c r="AP721" s="219"/>
      <c r="AQ721" s="219"/>
      <c r="AR721" s="219"/>
      <c r="AS721" s="219"/>
      <c r="AT721" s="219"/>
      <c r="AU721" s="219"/>
      <c r="AV721" s="219"/>
      <c r="AW721" s="219"/>
      <c r="AX721" s="409"/>
    </row>
    <row r="722" spans="1:52" ht="24.75" hidden="1" customHeight="1" x14ac:dyDescent="0.15">
      <c r="A722" s="633"/>
      <c r="B722" s="634"/>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8"/>
      <c r="AH722" s="219"/>
      <c r="AI722" s="219"/>
      <c r="AJ722" s="219"/>
      <c r="AK722" s="219"/>
      <c r="AL722" s="219"/>
      <c r="AM722" s="219"/>
      <c r="AN722" s="219"/>
      <c r="AO722" s="219"/>
      <c r="AP722" s="219"/>
      <c r="AQ722" s="219"/>
      <c r="AR722" s="219"/>
      <c r="AS722" s="219"/>
      <c r="AT722" s="219"/>
      <c r="AU722" s="219"/>
      <c r="AV722" s="219"/>
      <c r="AW722" s="219"/>
      <c r="AX722" s="409"/>
    </row>
    <row r="723" spans="1:52" ht="24.75" hidden="1" customHeight="1" x14ac:dyDescent="0.15">
      <c r="A723" s="633"/>
      <c r="B723" s="634"/>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8"/>
      <c r="AH723" s="219"/>
      <c r="AI723" s="219"/>
      <c r="AJ723" s="219"/>
      <c r="AK723" s="219"/>
      <c r="AL723" s="219"/>
      <c r="AM723" s="219"/>
      <c r="AN723" s="219"/>
      <c r="AO723" s="219"/>
      <c r="AP723" s="219"/>
      <c r="AQ723" s="219"/>
      <c r="AR723" s="219"/>
      <c r="AS723" s="219"/>
      <c r="AT723" s="219"/>
      <c r="AU723" s="219"/>
      <c r="AV723" s="219"/>
      <c r="AW723" s="219"/>
      <c r="AX723" s="409"/>
    </row>
    <row r="724" spans="1:52" ht="24.75" hidden="1" customHeight="1" x14ac:dyDescent="0.15">
      <c r="A724" s="633"/>
      <c r="B724" s="634"/>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8"/>
      <c r="AH724" s="219"/>
      <c r="AI724" s="219"/>
      <c r="AJ724" s="219"/>
      <c r="AK724" s="219"/>
      <c r="AL724" s="219"/>
      <c r="AM724" s="219"/>
      <c r="AN724" s="219"/>
      <c r="AO724" s="219"/>
      <c r="AP724" s="219"/>
      <c r="AQ724" s="219"/>
      <c r="AR724" s="219"/>
      <c r="AS724" s="219"/>
      <c r="AT724" s="219"/>
      <c r="AU724" s="219"/>
      <c r="AV724" s="219"/>
      <c r="AW724" s="219"/>
      <c r="AX724" s="409"/>
    </row>
    <row r="725" spans="1:52" ht="24.75" hidden="1" customHeight="1" x14ac:dyDescent="0.15">
      <c r="A725" s="635"/>
      <c r="B725" s="636"/>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7"/>
      <c r="AH725" s="178"/>
      <c r="AI725" s="178"/>
      <c r="AJ725" s="178"/>
      <c r="AK725" s="178"/>
      <c r="AL725" s="178"/>
      <c r="AM725" s="178"/>
      <c r="AN725" s="178"/>
      <c r="AO725" s="178"/>
      <c r="AP725" s="178"/>
      <c r="AQ725" s="178"/>
      <c r="AR725" s="178"/>
      <c r="AS725" s="178"/>
      <c r="AT725" s="178"/>
      <c r="AU725" s="178"/>
      <c r="AV725" s="178"/>
      <c r="AW725" s="178"/>
      <c r="AX725" s="179"/>
    </row>
    <row r="726" spans="1:52" ht="64.5" customHeight="1" x14ac:dyDescent="0.15">
      <c r="A726" s="601" t="s">
        <v>47</v>
      </c>
      <c r="B726" s="602"/>
      <c r="C726" s="423" t="s">
        <v>52</v>
      </c>
      <c r="D726" s="561"/>
      <c r="E726" s="561"/>
      <c r="F726" s="562"/>
      <c r="G726" s="778" t="s">
        <v>638</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4.5" customHeight="1" thickBot="1" x14ac:dyDescent="0.2">
      <c r="A727" s="603"/>
      <c r="B727" s="604"/>
      <c r="C727" s="678" t="s">
        <v>56</v>
      </c>
      <c r="D727" s="679"/>
      <c r="E727" s="679"/>
      <c r="F727" s="680"/>
      <c r="G727" s="776" t="s">
        <v>638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48" customHeight="1" thickBot="1" x14ac:dyDescent="0.2">
      <c r="A729" s="746" t="s">
        <v>669</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35.25" customHeight="1" thickBot="1" x14ac:dyDescent="0.2">
      <c r="A731" s="598"/>
      <c r="B731" s="599"/>
      <c r="C731" s="599"/>
      <c r="D731" s="599"/>
      <c r="E731" s="600"/>
      <c r="F731" s="663" t="s">
        <v>668</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42.75" customHeight="1" thickBot="1" x14ac:dyDescent="0.2">
      <c r="A733" s="598"/>
      <c r="B733" s="599"/>
      <c r="C733" s="599"/>
      <c r="D733" s="599"/>
      <c r="E733" s="600"/>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19.5" customHeight="1" thickBot="1" x14ac:dyDescent="0.2">
      <c r="A735" s="591" t="s">
        <v>638</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638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647</v>
      </c>
      <c r="F747" s="98"/>
      <c r="G747" s="98"/>
      <c r="H747" s="85" t="str">
        <f>IF(E747="","","-")</f>
        <v>-</v>
      </c>
      <c r="I747" s="98" t="s">
        <v>333</v>
      </c>
      <c r="J747" s="98"/>
      <c r="K747" s="85" t="str">
        <f>IF(I747="","","-")</f>
        <v>-</v>
      </c>
      <c r="L747" s="89">
        <v>67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7.7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5"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5"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0.75" customHeight="1" x14ac:dyDescent="0.15">
      <c r="A787" s="741" t="s">
        <v>305</v>
      </c>
      <c r="B787" s="742"/>
      <c r="C787" s="742"/>
      <c r="D787" s="742"/>
      <c r="E787" s="742"/>
      <c r="F787" s="743"/>
      <c r="G787" s="419" t="s">
        <v>281</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282</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51" customHeight="1" x14ac:dyDescent="0.15">
      <c r="A788" s="536"/>
      <c r="B788" s="744"/>
      <c r="C788" s="744"/>
      <c r="D788" s="744"/>
      <c r="E788" s="744"/>
      <c r="F788" s="745"/>
      <c r="G788" s="423" t="s">
        <v>17</v>
      </c>
      <c r="H788" s="424"/>
      <c r="I788" s="424"/>
      <c r="J788" s="424"/>
      <c r="K788" s="424"/>
      <c r="L788" s="425" t="s">
        <v>18</v>
      </c>
      <c r="M788" s="424"/>
      <c r="N788" s="424"/>
      <c r="O788" s="424"/>
      <c r="P788" s="424"/>
      <c r="Q788" s="424"/>
      <c r="R788" s="424"/>
      <c r="S788" s="424"/>
      <c r="T788" s="424"/>
      <c r="U788" s="424"/>
      <c r="V788" s="424"/>
      <c r="W788" s="424"/>
      <c r="X788" s="426"/>
      <c r="Y788" s="416" t="s">
        <v>19</v>
      </c>
      <c r="Z788" s="417"/>
      <c r="AA788" s="417"/>
      <c r="AB788" s="427"/>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16" t="s">
        <v>19</v>
      </c>
      <c r="AV788" s="417"/>
      <c r="AW788" s="417"/>
      <c r="AX788" s="418"/>
    </row>
    <row r="789" spans="1:51" ht="51" customHeight="1" x14ac:dyDescent="0.15">
      <c r="A789" s="536"/>
      <c r="B789" s="744"/>
      <c r="C789" s="744"/>
      <c r="D789" s="744"/>
      <c r="E789" s="744"/>
      <c r="F789" s="745"/>
      <c r="G789" s="429"/>
      <c r="H789" s="430"/>
      <c r="I789" s="430"/>
      <c r="J789" s="430"/>
      <c r="K789" s="431"/>
      <c r="L789" s="432"/>
      <c r="M789" s="433"/>
      <c r="N789" s="433"/>
      <c r="O789" s="433"/>
      <c r="P789" s="433"/>
      <c r="Q789" s="433"/>
      <c r="R789" s="433"/>
      <c r="S789" s="433"/>
      <c r="T789" s="433"/>
      <c r="U789" s="433"/>
      <c r="V789" s="433"/>
      <c r="W789" s="433"/>
      <c r="X789" s="434"/>
      <c r="Y789" s="435"/>
      <c r="Z789" s="436"/>
      <c r="AA789" s="436"/>
      <c r="AB789" s="537"/>
      <c r="AC789" s="429"/>
      <c r="AD789" s="430"/>
      <c r="AE789" s="430"/>
      <c r="AF789" s="430"/>
      <c r="AG789" s="431"/>
      <c r="AH789" s="432"/>
      <c r="AI789" s="433"/>
      <c r="AJ789" s="433"/>
      <c r="AK789" s="433"/>
      <c r="AL789" s="433"/>
      <c r="AM789" s="433"/>
      <c r="AN789" s="433"/>
      <c r="AO789" s="433"/>
      <c r="AP789" s="433"/>
      <c r="AQ789" s="433"/>
      <c r="AR789" s="433"/>
      <c r="AS789" s="433"/>
      <c r="AT789" s="434"/>
      <c r="AU789" s="435"/>
      <c r="AV789" s="436"/>
      <c r="AW789" s="436"/>
      <c r="AX789" s="437"/>
    </row>
    <row r="790" spans="1:51" ht="24.75" hidden="1" customHeight="1" x14ac:dyDescent="0.15">
      <c r="A790" s="536"/>
      <c r="B790" s="744"/>
      <c r="C790" s="744"/>
      <c r="D790" s="744"/>
      <c r="E790" s="744"/>
      <c r="F790" s="745"/>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hidden="1" customHeight="1" x14ac:dyDescent="0.15">
      <c r="A791" s="536"/>
      <c r="B791" s="744"/>
      <c r="C791" s="744"/>
      <c r="D791" s="744"/>
      <c r="E791" s="744"/>
      <c r="F791" s="745"/>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hidden="1" customHeight="1" x14ac:dyDescent="0.15">
      <c r="A792" s="536"/>
      <c r="B792" s="744"/>
      <c r="C792" s="744"/>
      <c r="D792" s="744"/>
      <c r="E792" s="744"/>
      <c r="F792" s="745"/>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hidden="1" customHeight="1" x14ac:dyDescent="0.15">
      <c r="A793" s="536"/>
      <c r="B793" s="744"/>
      <c r="C793" s="744"/>
      <c r="D793" s="744"/>
      <c r="E793" s="744"/>
      <c r="F793" s="745"/>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hidden="1" customHeight="1" x14ac:dyDescent="0.15">
      <c r="A794" s="536"/>
      <c r="B794" s="744"/>
      <c r="C794" s="744"/>
      <c r="D794" s="744"/>
      <c r="E794" s="744"/>
      <c r="F794" s="745"/>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hidden="1" customHeight="1" x14ac:dyDescent="0.15">
      <c r="A795" s="536"/>
      <c r="B795" s="744"/>
      <c r="C795" s="744"/>
      <c r="D795" s="744"/>
      <c r="E795" s="744"/>
      <c r="F795" s="745"/>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hidden="1" customHeight="1" x14ac:dyDescent="0.15">
      <c r="A796" s="536"/>
      <c r="B796" s="744"/>
      <c r="C796" s="744"/>
      <c r="D796" s="744"/>
      <c r="E796" s="744"/>
      <c r="F796" s="745"/>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hidden="1" customHeight="1" x14ac:dyDescent="0.15">
      <c r="A797" s="536"/>
      <c r="B797" s="744"/>
      <c r="C797" s="744"/>
      <c r="D797" s="744"/>
      <c r="E797" s="744"/>
      <c r="F797" s="745"/>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hidden="1" customHeight="1" x14ac:dyDescent="0.15">
      <c r="A798" s="536"/>
      <c r="B798" s="744"/>
      <c r="C798" s="744"/>
      <c r="D798" s="744"/>
      <c r="E798" s="744"/>
      <c r="F798" s="745"/>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x14ac:dyDescent="0.15">
      <c r="A799" s="536"/>
      <c r="B799" s="744"/>
      <c r="C799" s="744"/>
      <c r="D799" s="744"/>
      <c r="E799" s="744"/>
      <c r="F799" s="745"/>
      <c r="G799" s="390" t="s">
        <v>20</v>
      </c>
      <c r="H799" s="391"/>
      <c r="I799" s="391"/>
      <c r="J799" s="391"/>
      <c r="K799" s="391"/>
      <c r="L799" s="392"/>
      <c r="M799" s="393"/>
      <c r="N799" s="393"/>
      <c r="O799" s="393"/>
      <c r="P799" s="393"/>
      <c r="Q799" s="393"/>
      <c r="R799" s="393"/>
      <c r="S799" s="393"/>
      <c r="T799" s="393"/>
      <c r="U799" s="393"/>
      <c r="V799" s="393"/>
      <c r="W799" s="393"/>
      <c r="X799" s="394"/>
      <c r="Y799" s="395">
        <f>SUM(Y789:AB798)</f>
        <v>0</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0</v>
      </c>
      <c r="AV799" s="396"/>
      <c r="AW799" s="396"/>
      <c r="AX799" s="398"/>
    </row>
    <row r="800" spans="1:51" ht="24.75" hidden="1" customHeight="1" x14ac:dyDescent="0.15">
      <c r="A800" s="536"/>
      <c r="B800" s="744"/>
      <c r="C800" s="744"/>
      <c r="D800" s="744"/>
      <c r="E800" s="744"/>
      <c r="F800" s="745"/>
      <c r="G800" s="419" t="s">
        <v>242</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241</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0</v>
      </c>
    </row>
    <row r="801" spans="1:51" ht="24.75" hidden="1" customHeight="1" x14ac:dyDescent="0.15">
      <c r="A801" s="536"/>
      <c r="B801" s="744"/>
      <c r="C801" s="744"/>
      <c r="D801" s="744"/>
      <c r="E801" s="744"/>
      <c r="F801" s="745"/>
      <c r="G801" s="423" t="s">
        <v>17</v>
      </c>
      <c r="H801" s="424"/>
      <c r="I801" s="424"/>
      <c r="J801" s="424"/>
      <c r="K801" s="424"/>
      <c r="L801" s="425" t="s">
        <v>18</v>
      </c>
      <c r="M801" s="424"/>
      <c r="N801" s="424"/>
      <c r="O801" s="424"/>
      <c r="P801" s="424"/>
      <c r="Q801" s="424"/>
      <c r="R801" s="424"/>
      <c r="S801" s="424"/>
      <c r="T801" s="424"/>
      <c r="U801" s="424"/>
      <c r="V801" s="424"/>
      <c r="W801" s="424"/>
      <c r="X801" s="426"/>
      <c r="Y801" s="416" t="s">
        <v>19</v>
      </c>
      <c r="Z801" s="417"/>
      <c r="AA801" s="417"/>
      <c r="AB801" s="427"/>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16" t="s">
        <v>19</v>
      </c>
      <c r="AV801" s="417"/>
      <c r="AW801" s="417"/>
      <c r="AX801" s="418"/>
      <c r="AY801">
        <f>$AY$800</f>
        <v>0</v>
      </c>
    </row>
    <row r="802" spans="1:51" ht="24.75" hidden="1" customHeight="1" x14ac:dyDescent="0.15">
      <c r="A802" s="536"/>
      <c r="B802" s="744"/>
      <c r="C802" s="744"/>
      <c r="D802" s="744"/>
      <c r="E802" s="744"/>
      <c r="F802" s="745"/>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537"/>
      <c r="AC802" s="429"/>
      <c r="AD802" s="430"/>
      <c r="AE802" s="430"/>
      <c r="AF802" s="430"/>
      <c r="AG802" s="431"/>
      <c r="AH802" s="432"/>
      <c r="AI802" s="433"/>
      <c r="AJ802" s="433"/>
      <c r="AK802" s="433"/>
      <c r="AL802" s="433"/>
      <c r="AM802" s="433"/>
      <c r="AN802" s="433"/>
      <c r="AO802" s="433"/>
      <c r="AP802" s="433"/>
      <c r="AQ802" s="433"/>
      <c r="AR802" s="433"/>
      <c r="AS802" s="433"/>
      <c r="AT802" s="434"/>
      <c r="AU802" s="435"/>
      <c r="AV802" s="436"/>
      <c r="AW802" s="436"/>
      <c r="AX802" s="437"/>
      <c r="AY802">
        <f t="shared" ref="AY802:AY812" si="115">$AY$800</f>
        <v>0</v>
      </c>
    </row>
    <row r="803" spans="1:51" ht="24.75" hidden="1" customHeight="1" x14ac:dyDescent="0.15">
      <c r="A803" s="536"/>
      <c r="B803" s="744"/>
      <c r="C803" s="744"/>
      <c r="D803" s="744"/>
      <c r="E803" s="744"/>
      <c r="F803" s="745"/>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36"/>
      <c r="B804" s="744"/>
      <c r="C804" s="744"/>
      <c r="D804" s="744"/>
      <c r="E804" s="744"/>
      <c r="F804" s="745"/>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36"/>
      <c r="B805" s="744"/>
      <c r="C805" s="744"/>
      <c r="D805" s="744"/>
      <c r="E805" s="744"/>
      <c r="F805" s="745"/>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36"/>
      <c r="B806" s="744"/>
      <c r="C806" s="744"/>
      <c r="D806" s="744"/>
      <c r="E806" s="744"/>
      <c r="F806" s="745"/>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36"/>
      <c r="B807" s="744"/>
      <c r="C807" s="744"/>
      <c r="D807" s="744"/>
      <c r="E807" s="744"/>
      <c r="F807" s="745"/>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36"/>
      <c r="B808" s="744"/>
      <c r="C808" s="744"/>
      <c r="D808" s="744"/>
      <c r="E808" s="744"/>
      <c r="F808" s="745"/>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36"/>
      <c r="B809" s="744"/>
      <c r="C809" s="744"/>
      <c r="D809" s="744"/>
      <c r="E809" s="744"/>
      <c r="F809" s="745"/>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36"/>
      <c r="B810" s="744"/>
      <c r="C810" s="744"/>
      <c r="D810" s="744"/>
      <c r="E810" s="744"/>
      <c r="F810" s="745"/>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36"/>
      <c r="B811" s="744"/>
      <c r="C811" s="744"/>
      <c r="D811" s="744"/>
      <c r="E811" s="744"/>
      <c r="F811" s="745"/>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36"/>
      <c r="B812" s="744"/>
      <c r="C812" s="744"/>
      <c r="D812" s="744"/>
      <c r="E812" s="744"/>
      <c r="F812" s="745"/>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36"/>
      <c r="B813" s="744"/>
      <c r="C813" s="744"/>
      <c r="D813" s="744"/>
      <c r="E813" s="744"/>
      <c r="F813" s="745"/>
      <c r="G813" s="419" t="s">
        <v>243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244</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0</v>
      </c>
    </row>
    <row r="814" spans="1:51" ht="24.75" hidden="1" customHeight="1" x14ac:dyDescent="0.15">
      <c r="A814" s="536"/>
      <c r="B814" s="744"/>
      <c r="C814" s="744"/>
      <c r="D814" s="744"/>
      <c r="E814" s="744"/>
      <c r="F814" s="745"/>
      <c r="G814" s="423" t="s">
        <v>17</v>
      </c>
      <c r="H814" s="424"/>
      <c r="I814" s="424"/>
      <c r="J814" s="424"/>
      <c r="K814" s="424"/>
      <c r="L814" s="425" t="s">
        <v>18</v>
      </c>
      <c r="M814" s="424"/>
      <c r="N814" s="424"/>
      <c r="O814" s="424"/>
      <c r="P814" s="424"/>
      <c r="Q814" s="424"/>
      <c r="R814" s="424"/>
      <c r="S814" s="424"/>
      <c r="T814" s="424"/>
      <c r="U814" s="424"/>
      <c r="V814" s="424"/>
      <c r="W814" s="424"/>
      <c r="X814" s="426"/>
      <c r="Y814" s="416" t="s">
        <v>19</v>
      </c>
      <c r="Z814" s="417"/>
      <c r="AA814" s="417"/>
      <c r="AB814" s="427"/>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16" t="s">
        <v>19</v>
      </c>
      <c r="AV814" s="417"/>
      <c r="AW814" s="417"/>
      <c r="AX814" s="418"/>
      <c r="AY814">
        <f>$AY$813</f>
        <v>0</v>
      </c>
    </row>
    <row r="815" spans="1:51" ht="24.75" hidden="1" customHeight="1" x14ac:dyDescent="0.15">
      <c r="A815" s="536"/>
      <c r="B815" s="744"/>
      <c r="C815" s="744"/>
      <c r="D815" s="744"/>
      <c r="E815" s="744"/>
      <c r="F815" s="745"/>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5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7"/>
      <c r="AY815">
        <f t="shared" ref="AY815:AY825" si="116">$AY$813</f>
        <v>0</v>
      </c>
    </row>
    <row r="816" spans="1:51" ht="24.75" hidden="1" customHeight="1" x14ac:dyDescent="0.15">
      <c r="A816" s="536"/>
      <c r="B816" s="744"/>
      <c r="C816" s="744"/>
      <c r="D816" s="744"/>
      <c r="E816" s="744"/>
      <c r="F816" s="745"/>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6"/>
      <c r="B817" s="744"/>
      <c r="C817" s="744"/>
      <c r="D817" s="744"/>
      <c r="E817" s="744"/>
      <c r="F817" s="745"/>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6"/>
      <c r="B818" s="744"/>
      <c r="C818" s="744"/>
      <c r="D818" s="744"/>
      <c r="E818" s="744"/>
      <c r="F818" s="745"/>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6"/>
      <c r="B819" s="744"/>
      <c r="C819" s="744"/>
      <c r="D819" s="744"/>
      <c r="E819" s="744"/>
      <c r="F819" s="745"/>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6"/>
      <c r="B820" s="744"/>
      <c r="C820" s="744"/>
      <c r="D820" s="744"/>
      <c r="E820" s="744"/>
      <c r="F820" s="745"/>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6"/>
      <c r="B821" s="744"/>
      <c r="C821" s="744"/>
      <c r="D821" s="744"/>
      <c r="E821" s="744"/>
      <c r="F821" s="745"/>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6"/>
      <c r="B822" s="744"/>
      <c r="C822" s="744"/>
      <c r="D822" s="744"/>
      <c r="E822" s="744"/>
      <c r="F822" s="745"/>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6"/>
      <c r="B823" s="744"/>
      <c r="C823" s="744"/>
      <c r="D823" s="744"/>
      <c r="E823" s="744"/>
      <c r="F823" s="745"/>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6"/>
      <c r="B824" s="744"/>
      <c r="C824" s="744"/>
      <c r="D824" s="744"/>
      <c r="E824" s="744"/>
      <c r="F824" s="745"/>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6"/>
      <c r="B825" s="744"/>
      <c r="C825" s="744"/>
      <c r="D825" s="744"/>
      <c r="E825" s="744"/>
      <c r="F825" s="745"/>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6"/>
      <c r="B826" s="744"/>
      <c r="C826" s="744"/>
      <c r="D826" s="744"/>
      <c r="E826" s="744"/>
      <c r="F826" s="745"/>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36"/>
      <c r="B827" s="744"/>
      <c r="C827" s="744"/>
      <c r="D827" s="744"/>
      <c r="E827" s="744"/>
      <c r="F827" s="745"/>
      <c r="G827" s="423" t="s">
        <v>17</v>
      </c>
      <c r="H827" s="424"/>
      <c r="I827" s="424"/>
      <c r="J827" s="424"/>
      <c r="K827" s="424"/>
      <c r="L827" s="425" t="s">
        <v>18</v>
      </c>
      <c r="M827" s="424"/>
      <c r="N827" s="424"/>
      <c r="O827" s="424"/>
      <c r="P827" s="424"/>
      <c r="Q827" s="424"/>
      <c r="R827" s="424"/>
      <c r="S827" s="424"/>
      <c r="T827" s="424"/>
      <c r="U827" s="424"/>
      <c r="V827" s="424"/>
      <c r="W827" s="424"/>
      <c r="X827" s="426"/>
      <c r="Y827" s="416" t="s">
        <v>19</v>
      </c>
      <c r="Z827" s="417"/>
      <c r="AA827" s="417"/>
      <c r="AB827" s="427"/>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16" t="s">
        <v>19</v>
      </c>
      <c r="AV827" s="417"/>
      <c r="AW827" s="417"/>
      <c r="AX827" s="418"/>
      <c r="AY827">
        <f>$AY$826</f>
        <v>0</v>
      </c>
    </row>
    <row r="828" spans="1:51" s="16" customFormat="1" ht="24.75" hidden="1" customHeight="1" x14ac:dyDescent="0.15">
      <c r="A828" s="536"/>
      <c r="B828" s="744"/>
      <c r="C828" s="744"/>
      <c r="D828" s="744"/>
      <c r="E828" s="744"/>
      <c r="F828" s="745"/>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5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7"/>
      <c r="AY828">
        <f t="shared" ref="AY828:AY838" si="117">$AY$826</f>
        <v>0</v>
      </c>
    </row>
    <row r="829" spans="1:51" ht="24.75" hidden="1" customHeight="1" x14ac:dyDescent="0.15">
      <c r="A829" s="536"/>
      <c r="B829" s="744"/>
      <c r="C829" s="744"/>
      <c r="D829" s="744"/>
      <c r="E829" s="744"/>
      <c r="F829" s="745"/>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6"/>
      <c r="B830" s="744"/>
      <c r="C830" s="744"/>
      <c r="D830" s="744"/>
      <c r="E830" s="744"/>
      <c r="F830" s="745"/>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6"/>
      <c r="B831" s="744"/>
      <c r="C831" s="744"/>
      <c r="D831" s="744"/>
      <c r="E831" s="744"/>
      <c r="F831" s="745"/>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6"/>
      <c r="B832" s="744"/>
      <c r="C832" s="744"/>
      <c r="D832" s="744"/>
      <c r="E832" s="744"/>
      <c r="F832" s="745"/>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6"/>
      <c r="B833" s="744"/>
      <c r="C833" s="744"/>
      <c r="D833" s="744"/>
      <c r="E833" s="744"/>
      <c r="F833" s="745"/>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6"/>
      <c r="B834" s="744"/>
      <c r="C834" s="744"/>
      <c r="D834" s="744"/>
      <c r="E834" s="744"/>
      <c r="F834" s="745"/>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6"/>
      <c r="B835" s="744"/>
      <c r="C835" s="744"/>
      <c r="D835" s="744"/>
      <c r="E835" s="744"/>
      <c r="F835" s="745"/>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6"/>
      <c r="B836" s="744"/>
      <c r="C836" s="744"/>
      <c r="D836" s="744"/>
      <c r="E836" s="744"/>
      <c r="F836" s="745"/>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6"/>
      <c r="B837" s="744"/>
      <c r="C837" s="744"/>
      <c r="D837" s="744"/>
      <c r="E837" s="744"/>
      <c r="F837" s="745"/>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6"/>
      <c r="B838" s="744"/>
      <c r="C838" s="744"/>
      <c r="D838" s="744"/>
      <c r="E838" s="744"/>
      <c r="F838" s="745"/>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
      <c r="A839" s="413" t="s">
        <v>147</v>
      </c>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5"/>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259</v>
      </c>
      <c r="AD844" s="261"/>
      <c r="AE844" s="261"/>
      <c r="AF844" s="261"/>
      <c r="AG844" s="261"/>
      <c r="AH844" s="329" t="s">
        <v>287</v>
      </c>
      <c r="AI844" s="331"/>
      <c r="AJ844" s="331"/>
      <c r="AK844" s="331"/>
      <c r="AL844" s="331" t="s">
        <v>21</v>
      </c>
      <c r="AM844" s="331"/>
      <c r="AN844" s="331"/>
      <c r="AO844" s="406"/>
      <c r="AP844" s="407" t="s">
        <v>222</v>
      </c>
      <c r="AQ844" s="407"/>
      <c r="AR844" s="407"/>
      <c r="AS844" s="407"/>
      <c r="AT844" s="407"/>
      <c r="AU844" s="407"/>
      <c r="AV844" s="407"/>
      <c r="AW844" s="407"/>
      <c r="AX844" s="407"/>
    </row>
    <row r="845" spans="1:51" ht="30" customHeight="1" x14ac:dyDescent="0.15">
      <c r="A845" s="385">
        <v>1</v>
      </c>
      <c r="B845" s="385">
        <v>1</v>
      </c>
      <c r="C845" s="404" t="s">
        <v>638</v>
      </c>
      <c r="D845" s="399"/>
      <c r="E845" s="399"/>
      <c r="F845" s="399"/>
      <c r="G845" s="399"/>
      <c r="H845" s="399"/>
      <c r="I845" s="399"/>
      <c r="J845" s="400" t="s">
        <v>638</v>
      </c>
      <c r="K845" s="401"/>
      <c r="L845" s="401"/>
      <c r="M845" s="401"/>
      <c r="N845" s="401"/>
      <c r="O845" s="401"/>
      <c r="P845" s="405" t="s">
        <v>638</v>
      </c>
      <c r="Q845" s="301"/>
      <c r="R845" s="301"/>
      <c r="S845" s="301"/>
      <c r="T845" s="301"/>
      <c r="U845" s="301"/>
      <c r="V845" s="301"/>
      <c r="W845" s="301"/>
      <c r="X845" s="301"/>
      <c r="Y845" s="302" t="s">
        <v>638</v>
      </c>
      <c r="Z845" s="303"/>
      <c r="AA845" s="303"/>
      <c r="AB845" s="304"/>
      <c r="AC845" s="306"/>
      <c r="AD845" s="307"/>
      <c r="AE845" s="307"/>
      <c r="AF845" s="307"/>
      <c r="AG845" s="307"/>
      <c r="AH845" s="402" t="s">
        <v>638</v>
      </c>
      <c r="AI845" s="403"/>
      <c r="AJ845" s="403"/>
      <c r="AK845" s="403"/>
      <c r="AL845" s="310" t="s">
        <v>638</v>
      </c>
      <c r="AM845" s="311"/>
      <c r="AN845" s="311"/>
      <c r="AO845" s="312"/>
      <c r="AP845" s="305" t="s">
        <v>638</v>
      </c>
      <c r="AQ845" s="305"/>
      <c r="AR845" s="305"/>
      <c r="AS845" s="305"/>
      <c r="AT845" s="305"/>
      <c r="AU845" s="305"/>
      <c r="AV845" s="305"/>
      <c r="AW845" s="305"/>
      <c r="AX845" s="305"/>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259</v>
      </c>
      <c r="AD877" s="261"/>
      <c r="AE877" s="261"/>
      <c r="AF877" s="261"/>
      <c r="AG877" s="261"/>
      <c r="AH877" s="329" t="s">
        <v>287</v>
      </c>
      <c r="AI877" s="331"/>
      <c r="AJ877" s="331"/>
      <c r="AK877" s="331"/>
      <c r="AL877" s="331" t="s">
        <v>21</v>
      </c>
      <c r="AM877" s="331"/>
      <c r="AN877" s="331"/>
      <c r="AO877" s="406"/>
      <c r="AP877" s="407" t="s">
        <v>222</v>
      </c>
      <c r="AQ877" s="407"/>
      <c r="AR877" s="407"/>
      <c r="AS877" s="407"/>
      <c r="AT877" s="407"/>
      <c r="AU877" s="407"/>
      <c r="AV877" s="407"/>
      <c r="AW877" s="407"/>
      <c r="AX877" s="407"/>
      <c r="AY877">
        <f t="shared" ref="AY877:AY878" si="118">$AY$875</f>
        <v>1</v>
      </c>
    </row>
    <row r="878" spans="1:51" ht="30" customHeight="1" x14ac:dyDescent="0.15">
      <c r="A878" s="385">
        <v>1</v>
      </c>
      <c r="B878" s="385">
        <v>1</v>
      </c>
      <c r="C878" s="404" t="s">
        <v>656</v>
      </c>
      <c r="D878" s="399"/>
      <c r="E878" s="399"/>
      <c r="F878" s="399"/>
      <c r="G878" s="399"/>
      <c r="H878" s="399"/>
      <c r="I878" s="399"/>
      <c r="J878" s="400" t="s">
        <v>656</v>
      </c>
      <c r="K878" s="401"/>
      <c r="L878" s="401"/>
      <c r="M878" s="401"/>
      <c r="N878" s="401"/>
      <c r="O878" s="401"/>
      <c r="P878" s="405" t="s">
        <v>656</v>
      </c>
      <c r="Q878" s="301"/>
      <c r="R878" s="301"/>
      <c r="S878" s="301"/>
      <c r="T878" s="301"/>
      <c r="U878" s="301"/>
      <c r="V878" s="301"/>
      <c r="W878" s="301"/>
      <c r="X878" s="301"/>
      <c r="Y878" s="302" t="s">
        <v>656</v>
      </c>
      <c r="Z878" s="303"/>
      <c r="AA878" s="303"/>
      <c r="AB878" s="304"/>
      <c r="AC878" s="306"/>
      <c r="AD878" s="307"/>
      <c r="AE878" s="307"/>
      <c r="AF878" s="307"/>
      <c r="AG878" s="307"/>
      <c r="AH878" s="402" t="s">
        <v>656</v>
      </c>
      <c r="AI878" s="403"/>
      <c r="AJ878" s="403"/>
      <c r="AK878" s="403"/>
      <c r="AL878" s="310" t="s">
        <v>656</v>
      </c>
      <c r="AM878" s="311"/>
      <c r="AN878" s="311"/>
      <c r="AO878" s="312"/>
      <c r="AP878" s="305" t="s">
        <v>656</v>
      </c>
      <c r="AQ878" s="305"/>
      <c r="AR878" s="305"/>
      <c r="AS878" s="305"/>
      <c r="AT878" s="305"/>
      <c r="AU878" s="305"/>
      <c r="AV878" s="305"/>
      <c r="AW878" s="305"/>
      <c r="AX878" s="305"/>
      <c r="AY878">
        <f t="shared" si="118"/>
        <v>1</v>
      </c>
    </row>
    <row r="879" spans="1:51" hidden="1" x14ac:dyDescent="0.15">
      <c r="A879" s="385">
        <v>2</v>
      </c>
      <c r="B879" s="385">
        <v>1</v>
      </c>
      <c r="C879" s="404"/>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2"/>
      <c r="Z879" s="303"/>
      <c r="AA879" s="303"/>
      <c r="AB879" s="304"/>
      <c r="AC879" s="306"/>
      <c r="AD879" s="307"/>
      <c r="AE879" s="307"/>
      <c r="AF879" s="307"/>
      <c r="AG879" s="307"/>
      <c r="AH879" s="402"/>
      <c r="AI879" s="403"/>
      <c r="AJ879" s="403"/>
      <c r="AK879" s="403"/>
      <c r="AL879" s="310"/>
      <c r="AM879" s="311"/>
      <c r="AN879" s="311"/>
      <c r="AO879" s="312"/>
      <c r="AP879" s="305"/>
      <c r="AQ879" s="305"/>
      <c r="AR879" s="305"/>
      <c r="AS879" s="305"/>
      <c r="AT879" s="305"/>
      <c r="AU879" s="305"/>
      <c r="AV879" s="305"/>
      <c r="AW879" s="305"/>
      <c r="AX879" s="305"/>
      <c r="AY879">
        <f>COUNTA($C$879)</f>
        <v>0</v>
      </c>
    </row>
    <row r="880" spans="1:51" hidden="1" x14ac:dyDescent="0.15">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idden="1" x14ac:dyDescent="0.15">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idden="1" x14ac:dyDescent="0.15">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idden="1" x14ac:dyDescent="0.15">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idden="1" x14ac:dyDescent="0.15">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idden="1" x14ac:dyDescent="0.15">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idden="1" x14ac:dyDescent="0.15">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idden="1" x14ac:dyDescent="0.15">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idden="1" x14ac:dyDescent="0.15">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idden="1" x14ac:dyDescent="0.15">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idden="1" x14ac:dyDescent="0.15">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idden="1" x14ac:dyDescent="0.15">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idden="1" x14ac:dyDescent="0.15">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idden="1" x14ac:dyDescent="0.15">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idden="1" x14ac:dyDescent="0.15">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idden="1" x14ac:dyDescent="0.15">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idden="1" x14ac:dyDescent="0.15">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idden="1" x14ac:dyDescent="0.15">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idden="1" x14ac:dyDescent="0.15">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idden="1" x14ac:dyDescent="0.15">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idden="1" x14ac:dyDescent="0.15">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idden="1" x14ac:dyDescent="0.15">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idden="1" x14ac:dyDescent="0.15">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idden="1" x14ac:dyDescent="0.15">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idden="1" x14ac:dyDescent="0.15">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idden="1" x14ac:dyDescent="0.15">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idden="1" x14ac:dyDescent="0.15">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idden="1" x14ac:dyDescent="0.15">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idden="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idden="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idden="1" x14ac:dyDescent="0.15">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259</v>
      </c>
      <c r="AD910" s="261"/>
      <c r="AE910" s="261"/>
      <c r="AF910" s="261"/>
      <c r="AG910" s="261"/>
      <c r="AH910" s="329" t="s">
        <v>287</v>
      </c>
      <c r="AI910" s="331"/>
      <c r="AJ910" s="331"/>
      <c r="AK910" s="331"/>
      <c r="AL910" s="331" t="s">
        <v>21</v>
      </c>
      <c r="AM910" s="331"/>
      <c r="AN910" s="331"/>
      <c r="AO910" s="406"/>
      <c r="AP910" s="407" t="s">
        <v>222</v>
      </c>
      <c r="AQ910" s="407"/>
      <c r="AR910" s="407"/>
      <c r="AS910" s="407"/>
      <c r="AT910" s="407"/>
      <c r="AU910" s="407"/>
      <c r="AV910" s="407"/>
      <c r="AW910" s="407"/>
      <c r="AX910" s="407"/>
      <c r="AY910">
        <f t="shared" ref="AY910:AY911" si="119">$AY$908</f>
        <v>0</v>
      </c>
    </row>
    <row r="911" spans="1:51" hidden="1" x14ac:dyDescent="0.15">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idden="1" x14ac:dyDescent="0.15">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idden="1" x14ac:dyDescent="0.15">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idden="1" x14ac:dyDescent="0.15">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idden="1" x14ac:dyDescent="0.15">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idden="1" x14ac:dyDescent="0.15">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idden="1" x14ac:dyDescent="0.15">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idden="1" x14ac:dyDescent="0.15">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idden="1" x14ac:dyDescent="0.15">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idden="1" x14ac:dyDescent="0.15">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idden="1" x14ac:dyDescent="0.15">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idden="1" x14ac:dyDescent="0.15">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idden="1" x14ac:dyDescent="0.15">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idden="1" x14ac:dyDescent="0.15">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idden="1" x14ac:dyDescent="0.15">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idden="1" x14ac:dyDescent="0.15">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idden="1" x14ac:dyDescent="0.15">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idden="1" x14ac:dyDescent="0.15">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idden="1" x14ac:dyDescent="0.15">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idden="1" x14ac:dyDescent="0.15">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idden="1" x14ac:dyDescent="0.15">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idden="1" x14ac:dyDescent="0.15">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idden="1" x14ac:dyDescent="0.15">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idden="1" x14ac:dyDescent="0.15">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idden="1" x14ac:dyDescent="0.15">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idden="1" x14ac:dyDescent="0.15">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idden="1" x14ac:dyDescent="0.15">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idden="1" x14ac:dyDescent="0.15">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idden="1" x14ac:dyDescent="0.15">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idden="1" x14ac:dyDescent="0.15">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259</v>
      </c>
      <c r="AD943" s="261"/>
      <c r="AE943" s="261"/>
      <c r="AF943" s="261"/>
      <c r="AG943" s="261"/>
      <c r="AH943" s="329" t="s">
        <v>287</v>
      </c>
      <c r="AI943" s="331"/>
      <c r="AJ943" s="331"/>
      <c r="AK943" s="331"/>
      <c r="AL943" s="331" t="s">
        <v>21</v>
      </c>
      <c r="AM943" s="331"/>
      <c r="AN943" s="331"/>
      <c r="AO943" s="406"/>
      <c r="AP943" s="407" t="s">
        <v>222</v>
      </c>
      <c r="AQ943" s="407"/>
      <c r="AR943" s="407"/>
      <c r="AS943" s="407"/>
      <c r="AT943" s="407"/>
      <c r="AU943" s="407"/>
      <c r="AV943" s="407"/>
      <c r="AW943" s="407"/>
      <c r="AX943" s="407"/>
      <c r="AY943">
        <f t="shared" ref="AY943:AY944" si="120">$AY$941</f>
        <v>0</v>
      </c>
    </row>
    <row r="944" spans="1:51" hidden="1" x14ac:dyDescent="0.15">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idden="1" x14ac:dyDescent="0.15">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idden="1" x14ac:dyDescent="0.15">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idden="1" x14ac:dyDescent="0.15">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idden="1" x14ac:dyDescent="0.15">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idden="1" x14ac:dyDescent="0.15">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idden="1" x14ac:dyDescent="0.15">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idden="1" x14ac:dyDescent="0.15">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idden="1" x14ac:dyDescent="0.15">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idden="1" x14ac:dyDescent="0.15">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idden="1" x14ac:dyDescent="0.15">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idden="1" x14ac:dyDescent="0.15">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idden="1" x14ac:dyDescent="0.15">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idden="1" x14ac:dyDescent="0.15">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idden="1" x14ac:dyDescent="0.15">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idden="1" x14ac:dyDescent="0.15">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idden="1" x14ac:dyDescent="0.15">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idden="1" x14ac:dyDescent="0.15">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idden="1" x14ac:dyDescent="0.15">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idden="1" x14ac:dyDescent="0.15">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idden="1" x14ac:dyDescent="0.15">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idden="1" x14ac:dyDescent="0.15">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idden="1" x14ac:dyDescent="0.15">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idden="1" x14ac:dyDescent="0.15">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idden="1" x14ac:dyDescent="0.15">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idden="1" x14ac:dyDescent="0.15">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idden="1" x14ac:dyDescent="0.15">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idden="1" x14ac:dyDescent="0.15">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idden="1" x14ac:dyDescent="0.15">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idden="1" x14ac:dyDescent="0.15">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259</v>
      </c>
      <c r="AD976" s="261"/>
      <c r="AE976" s="261"/>
      <c r="AF976" s="261"/>
      <c r="AG976" s="261"/>
      <c r="AH976" s="329" t="s">
        <v>287</v>
      </c>
      <c r="AI976" s="331"/>
      <c r="AJ976" s="331"/>
      <c r="AK976" s="331"/>
      <c r="AL976" s="331" t="s">
        <v>21</v>
      </c>
      <c r="AM976" s="331"/>
      <c r="AN976" s="331"/>
      <c r="AO976" s="406"/>
      <c r="AP976" s="407" t="s">
        <v>222</v>
      </c>
      <c r="AQ976" s="407"/>
      <c r="AR976" s="407"/>
      <c r="AS976" s="407"/>
      <c r="AT976" s="407"/>
      <c r="AU976" s="407"/>
      <c r="AV976" s="407"/>
      <c r="AW976" s="407"/>
      <c r="AX976" s="407"/>
      <c r="AY976">
        <f t="shared" ref="AY976:AY977" si="121">$AY$974</f>
        <v>0</v>
      </c>
    </row>
    <row r="977" spans="1:51" hidden="1" x14ac:dyDescent="0.15">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idden="1" x14ac:dyDescent="0.15">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idden="1" x14ac:dyDescent="0.15">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idden="1" x14ac:dyDescent="0.15">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idden="1" x14ac:dyDescent="0.15">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idden="1" x14ac:dyDescent="0.15">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idden="1" x14ac:dyDescent="0.15">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idden="1" x14ac:dyDescent="0.15">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idden="1" x14ac:dyDescent="0.15">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idden="1" x14ac:dyDescent="0.15">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idden="1" x14ac:dyDescent="0.15">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idden="1" x14ac:dyDescent="0.15">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idden="1" x14ac:dyDescent="0.15">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idden="1" x14ac:dyDescent="0.15">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idden="1" x14ac:dyDescent="0.15">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idden="1" x14ac:dyDescent="0.15">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idden="1" x14ac:dyDescent="0.15">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idden="1" x14ac:dyDescent="0.15">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idden="1" x14ac:dyDescent="0.15">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idden="1" x14ac:dyDescent="0.15">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idden="1" x14ac:dyDescent="0.15">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idden="1" x14ac:dyDescent="0.15">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idden="1" x14ac:dyDescent="0.15">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idden="1" x14ac:dyDescent="0.15">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idden="1" x14ac:dyDescent="0.15">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idden="1" x14ac:dyDescent="0.15">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idden="1" x14ac:dyDescent="0.15">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idden="1" x14ac:dyDescent="0.15">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idden="1" x14ac:dyDescent="0.15">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idden="1" x14ac:dyDescent="0.15">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259</v>
      </c>
      <c r="AD1009" s="261"/>
      <c r="AE1009" s="261"/>
      <c r="AF1009" s="261"/>
      <c r="AG1009" s="261"/>
      <c r="AH1009" s="329" t="s">
        <v>287</v>
      </c>
      <c r="AI1009" s="331"/>
      <c r="AJ1009" s="331"/>
      <c r="AK1009" s="331"/>
      <c r="AL1009" s="331" t="s">
        <v>21</v>
      </c>
      <c r="AM1009" s="331"/>
      <c r="AN1009" s="331"/>
      <c r="AO1009" s="406"/>
      <c r="AP1009" s="407" t="s">
        <v>222</v>
      </c>
      <c r="AQ1009" s="407"/>
      <c r="AR1009" s="407"/>
      <c r="AS1009" s="407"/>
      <c r="AT1009" s="407"/>
      <c r="AU1009" s="407"/>
      <c r="AV1009" s="407"/>
      <c r="AW1009" s="407"/>
      <c r="AX1009" s="407"/>
      <c r="AY1009">
        <f t="shared" ref="AY1009:AY1010" si="122">$AY$1007</f>
        <v>0</v>
      </c>
    </row>
    <row r="1010" spans="1:51" hidden="1" x14ac:dyDescent="0.15">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idden="1" x14ac:dyDescent="0.15">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idden="1" x14ac:dyDescent="0.15">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idden="1" x14ac:dyDescent="0.15">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idden="1" x14ac:dyDescent="0.15">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idden="1" x14ac:dyDescent="0.15">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idden="1" x14ac:dyDescent="0.15">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idden="1" x14ac:dyDescent="0.15">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idden="1" x14ac:dyDescent="0.15">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idden="1" x14ac:dyDescent="0.15">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idden="1" x14ac:dyDescent="0.15">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idden="1" x14ac:dyDescent="0.15">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idden="1" x14ac:dyDescent="0.15">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idden="1" x14ac:dyDescent="0.15">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idden="1" x14ac:dyDescent="0.15">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idden="1" x14ac:dyDescent="0.15">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idden="1" x14ac:dyDescent="0.15">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idden="1" x14ac:dyDescent="0.15">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idden="1" x14ac:dyDescent="0.15">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idden="1" x14ac:dyDescent="0.15">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idden="1" x14ac:dyDescent="0.15">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idden="1" x14ac:dyDescent="0.15">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idden="1" x14ac:dyDescent="0.15">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idden="1" x14ac:dyDescent="0.15">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idden="1" x14ac:dyDescent="0.15">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idden="1" x14ac:dyDescent="0.15">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idden="1" x14ac:dyDescent="0.15">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idden="1" x14ac:dyDescent="0.15">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idden="1" x14ac:dyDescent="0.15">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idden="1" x14ac:dyDescent="0.15">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259</v>
      </c>
      <c r="AD1042" s="261"/>
      <c r="AE1042" s="261"/>
      <c r="AF1042" s="261"/>
      <c r="AG1042" s="261"/>
      <c r="AH1042" s="329" t="s">
        <v>287</v>
      </c>
      <c r="AI1042" s="331"/>
      <c r="AJ1042" s="331"/>
      <c r="AK1042" s="331"/>
      <c r="AL1042" s="331" t="s">
        <v>21</v>
      </c>
      <c r="AM1042" s="331"/>
      <c r="AN1042" s="331"/>
      <c r="AO1042" s="406"/>
      <c r="AP1042" s="407" t="s">
        <v>222</v>
      </c>
      <c r="AQ1042" s="407"/>
      <c r="AR1042" s="407"/>
      <c r="AS1042" s="407"/>
      <c r="AT1042" s="407"/>
      <c r="AU1042" s="407"/>
      <c r="AV1042" s="407"/>
      <c r="AW1042" s="407"/>
      <c r="AX1042" s="407"/>
      <c r="AY1042">
        <f t="shared" ref="AY1042:AY1043" si="123">$AY$1040</f>
        <v>0</v>
      </c>
    </row>
    <row r="1043" spans="1:51" hidden="1" x14ac:dyDescent="0.15">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idden="1" x14ac:dyDescent="0.15">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idden="1" x14ac:dyDescent="0.15">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idden="1" x14ac:dyDescent="0.15">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idden="1" x14ac:dyDescent="0.15">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idden="1" x14ac:dyDescent="0.15">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idden="1" x14ac:dyDescent="0.15">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idden="1" x14ac:dyDescent="0.15">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idden="1" x14ac:dyDescent="0.15">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idden="1" x14ac:dyDescent="0.15">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idden="1" x14ac:dyDescent="0.15">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idden="1" x14ac:dyDescent="0.15">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idden="1" x14ac:dyDescent="0.15">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idden="1" x14ac:dyDescent="0.15">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idden="1" x14ac:dyDescent="0.15">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idden="1" x14ac:dyDescent="0.15">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idden="1" x14ac:dyDescent="0.15">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idden="1" x14ac:dyDescent="0.15">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idden="1" x14ac:dyDescent="0.15">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idden="1" x14ac:dyDescent="0.15">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idden="1" x14ac:dyDescent="0.15">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idden="1" x14ac:dyDescent="0.15">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idden="1" x14ac:dyDescent="0.15">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idden="1" x14ac:dyDescent="0.15">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idden="1" x14ac:dyDescent="0.15">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idden="1" x14ac:dyDescent="0.15">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idden="1" x14ac:dyDescent="0.15">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idden="1" x14ac:dyDescent="0.15">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idden="1" x14ac:dyDescent="0.15">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idden="1" x14ac:dyDescent="0.15">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259</v>
      </c>
      <c r="AD1075" s="261"/>
      <c r="AE1075" s="261"/>
      <c r="AF1075" s="261"/>
      <c r="AG1075" s="261"/>
      <c r="AH1075" s="329" t="s">
        <v>287</v>
      </c>
      <c r="AI1075" s="331"/>
      <c r="AJ1075" s="331"/>
      <c r="AK1075" s="331"/>
      <c r="AL1075" s="331" t="s">
        <v>21</v>
      </c>
      <c r="AM1075" s="331"/>
      <c r="AN1075" s="331"/>
      <c r="AO1075" s="406"/>
      <c r="AP1075" s="407" t="s">
        <v>222</v>
      </c>
      <c r="AQ1075" s="407"/>
      <c r="AR1075" s="407"/>
      <c r="AS1075" s="407"/>
      <c r="AT1075" s="407"/>
      <c r="AU1075" s="407"/>
      <c r="AV1075" s="407"/>
      <c r="AW1075" s="407"/>
      <c r="AX1075" s="407"/>
      <c r="AY1075">
        <f t="shared" ref="AY1075:AY1076" si="124">$AY$1073</f>
        <v>0</v>
      </c>
    </row>
    <row r="1076" spans="1:51" hidden="1" x14ac:dyDescent="0.15">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idden="1" x14ac:dyDescent="0.15">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idden="1" x14ac:dyDescent="0.15">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idden="1" x14ac:dyDescent="0.15">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idden="1" x14ac:dyDescent="0.15">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idden="1" x14ac:dyDescent="0.15">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idden="1" x14ac:dyDescent="0.15">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idden="1" x14ac:dyDescent="0.15">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idden="1" x14ac:dyDescent="0.15">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idden="1" x14ac:dyDescent="0.15">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idden="1" x14ac:dyDescent="0.15">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idden="1" x14ac:dyDescent="0.15">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idden="1" x14ac:dyDescent="0.15">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idden="1" x14ac:dyDescent="0.15">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idden="1" x14ac:dyDescent="0.15">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idden="1" x14ac:dyDescent="0.15">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idden="1" x14ac:dyDescent="0.15">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idden="1" x14ac:dyDescent="0.15">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idden="1" x14ac:dyDescent="0.15">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idden="1" x14ac:dyDescent="0.15">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idden="1" x14ac:dyDescent="0.15">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idden="1" x14ac:dyDescent="0.15">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idden="1" x14ac:dyDescent="0.15">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idden="1" x14ac:dyDescent="0.15">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idden="1" x14ac:dyDescent="0.15">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idden="1" x14ac:dyDescent="0.15">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idden="1" x14ac:dyDescent="0.15">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idden="1" x14ac:dyDescent="0.15">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idden="1" x14ac:dyDescent="0.15">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idden="1" x14ac:dyDescent="0.15">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idden="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4.25"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5"/>
      <c r="B1109" s="385"/>
      <c r="C1109" s="261" t="s">
        <v>215</v>
      </c>
      <c r="D1109" s="870"/>
      <c r="E1109" s="261" t="s">
        <v>214</v>
      </c>
      <c r="F1109" s="870"/>
      <c r="G1109" s="870"/>
      <c r="H1109" s="870"/>
      <c r="I1109" s="870"/>
      <c r="J1109" s="261" t="s">
        <v>221</v>
      </c>
      <c r="K1109" s="261"/>
      <c r="L1109" s="261"/>
      <c r="M1109" s="261"/>
      <c r="N1109" s="261"/>
      <c r="O1109" s="261"/>
      <c r="P1109" s="329" t="s">
        <v>27</v>
      </c>
      <c r="Q1109" s="329"/>
      <c r="R1109" s="329"/>
      <c r="S1109" s="329"/>
      <c r="T1109" s="329"/>
      <c r="U1109" s="329"/>
      <c r="V1109" s="329"/>
      <c r="W1109" s="329"/>
      <c r="X1109" s="329"/>
      <c r="Y1109" s="261" t="s">
        <v>223</v>
      </c>
      <c r="Z1109" s="870"/>
      <c r="AA1109" s="870"/>
      <c r="AB1109" s="870"/>
      <c r="AC1109" s="261" t="s">
        <v>197</v>
      </c>
      <c r="AD1109" s="261"/>
      <c r="AE1109" s="261"/>
      <c r="AF1109" s="261"/>
      <c r="AG1109" s="261"/>
      <c r="AH1109" s="329" t="s">
        <v>210</v>
      </c>
      <c r="AI1109" s="330"/>
      <c r="AJ1109" s="330"/>
      <c r="AK1109" s="330"/>
      <c r="AL1109" s="330" t="s">
        <v>21</v>
      </c>
      <c r="AM1109" s="330"/>
      <c r="AN1109" s="330"/>
      <c r="AO1109" s="873"/>
      <c r="AP1109" s="407" t="s">
        <v>251</v>
      </c>
      <c r="AQ1109" s="407"/>
      <c r="AR1109" s="407"/>
      <c r="AS1109" s="407"/>
      <c r="AT1109" s="407"/>
      <c r="AU1109" s="407"/>
      <c r="AV1109" s="407"/>
      <c r="AW1109" s="407"/>
      <c r="AX1109" s="407"/>
    </row>
    <row r="1110" spans="1:51" ht="30" customHeight="1" x14ac:dyDescent="0.15">
      <c r="A1110" s="385">
        <v>1</v>
      </c>
      <c r="B1110" s="385">
        <v>1</v>
      </c>
      <c r="C1110" s="872"/>
      <c r="D1110" s="872"/>
      <c r="E1110" s="246" t="s">
        <v>638</v>
      </c>
      <c r="F1110" s="871"/>
      <c r="G1110" s="871"/>
      <c r="H1110" s="871"/>
      <c r="I1110" s="871"/>
      <c r="J1110" s="400" t="s">
        <v>638</v>
      </c>
      <c r="K1110" s="401"/>
      <c r="L1110" s="401"/>
      <c r="M1110" s="401"/>
      <c r="N1110" s="401"/>
      <c r="O1110" s="401"/>
      <c r="P1110" s="405" t="s">
        <v>638</v>
      </c>
      <c r="Q1110" s="301"/>
      <c r="R1110" s="301"/>
      <c r="S1110" s="301"/>
      <c r="T1110" s="301"/>
      <c r="U1110" s="301"/>
      <c r="V1110" s="301"/>
      <c r="W1110" s="301"/>
      <c r="X1110" s="301"/>
      <c r="Y1110" s="302" t="s">
        <v>638</v>
      </c>
      <c r="Z1110" s="303"/>
      <c r="AA1110" s="303"/>
      <c r="AB1110" s="304"/>
      <c r="AC1110" s="306"/>
      <c r="AD1110" s="307"/>
      <c r="AE1110" s="307"/>
      <c r="AF1110" s="307"/>
      <c r="AG1110" s="307"/>
      <c r="AH1110" s="308" t="s">
        <v>638</v>
      </c>
      <c r="AI1110" s="309"/>
      <c r="AJ1110" s="309"/>
      <c r="AK1110" s="309"/>
      <c r="AL1110" s="310" t="s">
        <v>638</v>
      </c>
      <c r="AM1110" s="311"/>
      <c r="AN1110" s="311"/>
      <c r="AO1110" s="312"/>
      <c r="AP1110" s="305" t="s">
        <v>638</v>
      </c>
      <c r="AQ1110" s="305"/>
      <c r="AR1110" s="305"/>
      <c r="AS1110" s="305"/>
      <c r="AT1110" s="305"/>
      <c r="AU1110" s="305"/>
      <c r="AV1110" s="305"/>
      <c r="AW1110" s="305"/>
      <c r="AX1110" s="305"/>
    </row>
    <row r="1111" spans="1:51" ht="30" hidden="1" customHeight="1" x14ac:dyDescent="0.15">
      <c r="A1111" s="385">
        <v>2</v>
      </c>
      <c r="B1111" s="385">
        <v>1</v>
      </c>
      <c r="C1111" s="872"/>
      <c r="D1111" s="872"/>
      <c r="E1111" s="871"/>
      <c r="F1111" s="871"/>
      <c r="G1111" s="871"/>
      <c r="H1111" s="871"/>
      <c r="I1111" s="871"/>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15">
      <c r="A1112" s="385">
        <v>3</v>
      </c>
      <c r="B1112" s="385">
        <v>1</v>
      </c>
      <c r="C1112" s="872"/>
      <c r="D1112" s="872"/>
      <c r="E1112" s="871"/>
      <c r="F1112" s="871"/>
      <c r="G1112" s="871"/>
      <c r="H1112" s="871"/>
      <c r="I1112" s="871"/>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72"/>
      <c r="D1113" s="872"/>
      <c r="E1113" s="871"/>
      <c r="F1113" s="871"/>
      <c r="G1113" s="871"/>
      <c r="H1113" s="871"/>
      <c r="I1113" s="871"/>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72"/>
      <c r="D1114" s="872"/>
      <c r="E1114" s="871"/>
      <c r="F1114" s="871"/>
      <c r="G1114" s="871"/>
      <c r="H1114" s="871"/>
      <c r="I1114" s="871"/>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72"/>
      <c r="D1115" s="872"/>
      <c r="E1115" s="871"/>
      <c r="F1115" s="871"/>
      <c r="G1115" s="871"/>
      <c r="H1115" s="871"/>
      <c r="I1115" s="871"/>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72"/>
      <c r="D1116" s="872"/>
      <c r="E1116" s="871"/>
      <c r="F1116" s="871"/>
      <c r="G1116" s="871"/>
      <c r="H1116" s="871"/>
      <c r="I1116" s="871"/>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72"/>
      <c r="D1117" s="872"/>
      <c r="E1117" s="871"/>
      <c r="F1117" s="871"/>
      <c r="G1117" s="871"/>
      <c r="H1117" s="871"/>
      <c r="I1117" s="871"/>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72"/>
      <c r="D1118" s="872"/>
      <c r="E1118" s="871"/>
      <c r="F1118" s="871"/>
      <c r="G1118" s="871"/>
      <c r="H1118" s="871"/>
      <c r="I1118" s="871"/>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72"/>
      <c r="D1119" s="872"/>
      <c r="E1119" s="871"/>
      <c r="F1119" s="871"/>
      <c r="G1119" s="871"/>
      <c r="H1119" s="871"/>
      <c r="I1119" s="871"/>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72"/>
      <c r="D1120" s="872"/>
      <c r="E1120" s="871"/>
      <c r="F1120" s="871"/>
      <c r="G1120" s="871"/>
      <c r="H1120" s="871"/>
      <c r="I1120" s="871"/>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72"/>
      <c r="D1121" s="872"/>
      <c r="E1121" s="871"/>
      <c r="F1121" s="871"/>
      <c r="G1121" s="871"/>
      <c r="H1121" s="871"/>
      <c r="I1121" s="871"/>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72"/>
      <c r="D1122" s="872"/>
      <c r="E1122" s="871"/>
      <c r="F1122" s="871"/>
      <c r="G1122" s="871"/>
      <c r="H1122" s="871"/>
      <c r="I1122" s="871"/>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72"/>
      <c r="D1123" s="872"/>
      <c r="E1123" s="871"/>
      <c r="F1123" s="871"/>
      <c r="G1123" s="871"/>
      <c r="H1123" s="871"/>
      <c r="I1123" s="871"/>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72"/>
      <c r="D1124" s="872"/>
      <c r="E1124" s="871"/>
      <c r="F1124" s="871"/>
      <c r="G1124" s="871"/>
      <c r="H1124" s="871"/>
      <c r="I1124" s="871"/>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72"/>
      <c r="D1125" s="872"/>
      <c r="E1125" s="871"/>
      <c r="F1125" s="871"/>
      <c r="G1125" s="871"/>
      <c r="H1125" s="871"/>
      <c r="I1125" s="871"/>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72"/>
      <c r="D1126" s="872"/>
      <c r="E1126" s="871"/>
      <c r="F1126" s="871"/>
      <c r="G1126" s="871"/>
      <c r="H1126" s="871"/>
      <c r="I1126" s="871"/>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72"/>
      <c r="D1127" s="872"/>
      <c r="E1127" s="246"/>
      <c r="F1127" s="871"/>
      <c r="G1127" s="871"/>
      <c r="H1127" s="871"/>
      <c r="I1127" s="871"/>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72"/>
      <c r="D1128" s="872"/>
      <c r="E1128" s="871"/>
      <c r="F1128" s="871"/>
      <c r="G1128" s="871"/>
      <c r="H1128" s="871"/>
      <c r="I1128" s="871"/>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72"/>
      <c r="D1129" s="872"/>
      <c r="E1129" s="871"/>
      <c r="F1129" s="871"/>
      <c r="G1129" s="871"/>
      <c r="H1129" s="871"/>
      <c r="I1129" s="871"/>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72"/>
      <c r="D1130" s="872"/>
      <c r="E1130" s="871"/>
      <c r="F1130" s="871"/>
      <c r="G1130" s="871"/>
      <c r="H1130" s="871"/>
      <c r="I1130" s="871"/>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72"/>
      <c r="D1131" s="872"/>
      <c r="E1131" s="871"/>
      <c r="F1131" s="871"/>
      <c r="G1131" s="871"/>
      <c r="H1131" s="871"/>
      <c r="I1131" s="871"/>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72"/>
      <c r="D1132" s="872"/>
      <c r="E1132" s="871"/>
      <c r="F1132" s="871"/>
      <c r="G1132" s="871"/>
      <c r="H1132" s="871"/>
      <c r="I1132" s="871"/>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72"/>
      <c r="D1133" s="872"/>
      <c r="E1133" s="871"/>
      <c r="F1133" s="871"/>
      <c r="G1133" s="871"/>
      <c r="H1133" s="871"/>
      <c r="I1133" s="871"/>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72"/>
      <c r="D1134" s="872"/>
      <c r="E1134" s="871"/>
      <c r="F1134" s="871"/>
      <c r="G1134" s="871"/>
      <c r="H1134" s="871"/>
      <c r="I1134" s="871"/>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15">
      <c r="A1135" s="385">
        <v>26</v>
      </c>
      <c r="B1135" s="385">
        <v>1</v>
      </c>
      <c r="C1135" s="872"/>
      <c r="D1135" s="872"/>
      <c r="E1135" s="871"/>
      <c r="F1135" s="871"/>
      <c r="G1135" s="871"/>
      <c r="H1135" s="871"/>
      <c r="I1135" s="871"/>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15">
      <c r="A1136" s="385">
        <v>27</v>
      </c>
      <c r="B1136" s="385">
        <v>1</v>
      </c>
      <c r="C1136" s="872"/>
      <c r="D1136" s="872"/>
      <c r="E1136" s="871"/>
      <c r="F1136" s="871"/>
      <c r="G1136" s="871"/>
      <c r="H1136" s="871"/>
      <c r="I1136" s="871"/>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15">
      <c r="A1137" s="385">
        <v>28</v>
      </c>
      <c r="B1137" s="385">
        <v>1</v>
      </c>
      <c r="C1137" s="872"/>
      <c r="D1137" s="872"/>
      <c r="E1137" s="871"/>
      <c r="F1137" s="871"/>
      <c r="G1137" s="871"/>
      <c r="H1137" s="871"/>
      <c r="I1137" s="871"/>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15">
      <c r="A1138" s="385">
        <v>29</v>
      </c>
      <c r="B1138" s="385">
        <v>1</v>
      </c>
      <c r="C1138" s="872"/>
      <c r="D1138" s="872"/>
      <c r="E1138" s="871"/>
      <c r="F1138" s="871"/>
      <c r="G1138" s="871"/>
      <c r="H1138" s="871"/>
      <c r="I1138" s="871"/>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15">
      <c r="A1139" s="385">
        <v>30</v>
      </c>
      <c r="B1139" s="385">
        <v>1</v>
      </c>
      <c r="C1139" s="872"/>
      <c r="D1139" s="872"/>
      <c r="E1139" s="871"/>
      <c r="F1139" s="871"/>
      <c r="G1139" s="871"/>
      <c r="H1139" s="871"/>
      <c r="I1139" s="871"/>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109" priority="14027">
      <formula>IF(RIGHT(TEXT(AK14,"0.#"),1)=".",FALSE,TRUE)</formula>
    </cfRule>
    <cfRule type="expression" dxfId="2108" priority="14028">
      <formula>IF(RIGHT(TEXT(AK14,"0.#"),1)=".",TRUE,FALSE)</formula>
    </cfRule>
  </conditionalFormatting>
  <conditionalFormatting sqref="AE32">
    <cfRule type="expression" dxfId="2107" priority="14017">
      <formula>IF(RIGHT(TEXT(AE32,"0.#"),1)=".",FALSE,TRUE)</formula>
    </cfRule>
    <cfRule type="expression" dxfId="2106" priority="14018">
      <formula>IF(RIGHT(TEXT(AE32,"0.#"),1)=".",TRUE,FALSE)</formula>
    </cfRule>
  </conditionalFormatting>
  <conditionalFormatting sqref="P18:AX18">
    <cfRule type="expression" dxfId="2105" priority="13903">
      <formula>IF(RIGHT(TEXT(P18,"0.#"),1)=".",FALSE,TRUE)</formula>
    </cfRule>
    <cfRule type="expression" dxfId="2104" priority="13904">
      <formula>IF(RIGHT(TEXT(P18,"0.#"),1)=".",TRUE,FALSE)</formula>
    </cfRule>
  </conditionalFormatting>
  <conditionalFormatting sqref="Y790">
    <cfRule type="expression" dxfId="2103" priority="13899">
      <formula>IF(RIGHT(TEXT(Y790,"0.#"),1)=".",FALSE,TRUE)</formula>
    </cfRule>
    <cfRule type="expression" dxfId="2102" priority="13900">
      <formula>IF(RIGHT(TEXT(Y790,"0.#"),1)=".",TRUE,FALSE)</formula>
    </cfRule>
  </conditionalFormatting>
  <conditionalFormatting sqref="Y799">
    <cfRule type="expression" dxfId="2101" priority="13895">
      <formula>IF(RIGHT(TEXT(Y799,"0.#"),1)=".",FALSE,TRUE)</formula>
    </cfRule>
    <cfRule type="expression" dxfId="2100" priority="13896">
      <formula>IF(RIGHT(TEXT(Y799,"0.#"),1)=".",TRUE,FALSE)</formula>
    </cfRule>
  </conditionalFormatting>
  <conditionalFormatting sqref="Y830:Y837 Y828 Y817:Y824 Y815 Y804:Y811 Y802">
    <cfRule type="expression" dxfId="2099" priority="13677">
      <formula>IF(RIGHT(TEXT(Y802,"0.#"),1)=".",FALSE,TRUE)</formula>
    </cfRule>
    <cfRule type="expression" dxfId="2098" priority="13678">
      <formula>IF(RIGHT(TEXT(Y802,"0.#"),1)=".",TRUE,FALSE)</formula>
    </cfRule>
  </conditionalFormatting>
  <conditionalFormatting sqref="AK16:AQ17 AK15:AX15 AK13:AX13">
    <cfRule type="expression" dxfId="2097" priority="13725">
      <formula>IF(RIGHT(TEXT(AK13,"0.#"),1)=".",FALSE,TRUE)</formula>
    </cfRule>
    <cfRule type="expression" dxfId="2096" priority="13726">
      <formula>IF(RIGHT(TEXT(AK13,"0.#"),1)=".",TRUE,FALSE)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91:Y798 Y789">
    <cfRule type="expression" dxfId="2091" priority="13701">
      <formula>IF(RIGHT(TEXT(Y789,"0.#"),1)=".",FALSE,TRUE)</formula>
    </cfRule>
    <cfRule type="expression" dxfId="2090" priority="13702">
      <formula>IF(RIGHT(TEXT(Y789,"0.#"),1)=".",TRUE,FALSE)</formula>
    </cfRule>
  </conditionalFormatting>
  <conditionalFormatting sqref="AU790">
    <cfRule type="expression" dxfId="2089" priority="13699">
      <formula>IF(RIGHT(TEXT(AU790,"0.#"),1)=".",FALSE,TRUE)</formula>
    </cfRule>
    <cfRule type="expression" dxfId="2088" priority="13700">
      <formula>IF(RIGHT(TEXT(AU790,"0.#"),1)=".",TRUE,FALSE)</formula>
    </cfRule>
  </conditionalFormatting>
  <conditionalFormatting sqref="AU799">
    <cfRule type="expression" dxfId="2087" priority="13697">
      <formula>IF(RIGHT(TEXT(AU799,"0.#"),1)=".",FALSE,TRUE)</formula>
    </cfRule>
    <cfRule type="expression" dxfId="2086" priority="13698">
      <formula>IF(RIGHT(TEXT(AU799,"0.#"),1)=".",TRUE,FALSE)</formula>
    </cfRule>
  </conditionalFormatting>
  <conditionalFormatting sqref="AU791:AU798 AU789">
    <cfRule type="expression" dxfId="2085" priority="13695">
      <formula>IF(RIGHT(TEXT(AU789,"0.#"),1)=".",FALSE,TRUE)</formula>
    </cfRule>
    <cfRule type="expression" dxfId="2084" priority="13696">
      <formula>IF(RIGHT(TEXT(AU789,"0.#"),1)=".",TRUE,FALSE)</formula>
    </cfRule>
  </conditionalFormatting>
  <conditionalFormatting sqref="Y829 Y816 Y803">
    <cfRule type="expression" dxfId="2083" priority="13681">
      <formula>IF(RIGHT(TEXT(Y803,"0.#"),1)=".",FALSE,TRUE)</formula>
    </cfRule>
    <cfRule type="expression" dxfId="2082" priority="13682">
      <formula>IF(RIGHT(TEXT(Y803,"0.#"),1)=".",TRUE,FALSE)</formula>
    </cfRule>
  </conditionalFormatting>
  <conditionalFormatting sqref="Y838 Y825 Y812">
    <cfRule type="expression" dxfId="2081" priority="13679">
      <formula>IF(RIGHT(TEXT(Y812,"0.#"),1)=".",FALSE,TRUE)</formula>
    </cfRule>
    <cfRule type="expression" dxfId="2080" priority="13680">
      <formula>IF(RIGHT(TEXT(Y812,"0.#"),1)=".",TRUE,FALSE)</formula>
    </cfRule>
  </conditionalFormatting>
  <conditionalFormatting sqref="AU829 AU816 AU803">
    <cfRule type="expression" dxfId="2079" priority="13675">
      <formula>IF(RIGHT(TEXT(AU803,"0.#"),1)=".",FALSE,TRUE)</formula>
    </cfRule>
    <cfRule type="expression" dxfId="2078" priority="13676">
      <formula>IF(RIGHT(TEXT(AU803,"0.#"),1)=".",TRUE,FALSE)</formula>
    </cfRule>
  </conditionalFormatting>
  <conditionalFormatting sqref="AU838 AU825 AU812">
    <cfRule type="expression" dxfId="2077" priority="13673">
      <formula>IF(RIGHT(TEXT(AU812,"0.#"),1)=".",FALSE,TRUE)</formula>
    </cfRule>
    <cfRule type="expression" dxfId="2076" priority="13674">
      <formula>IF(RIGHT(TEXT(AU812,"0.#"),1)=".",TRUE,FALSE)</formula>
    </cfRule>
  </conditionalFormatting>
  <conditionalFormatting sqref="AU830:AU837 AU828 AU817:AU824 AU815 AU804:AU811 AU802">
    <cfRule type="expression" dxfId="2075" priority="13671">
      <formula>IF(RIGHT(TEXT(AU802,"0.#"),1)=".",FALSE,TRUE)</formula>
    </cfRule>
    <cfRule type="expression" dxfId="2074" priority="13672">
      <formula>IF(RIGHT(TEXT(AU802,"0.#"),1)=".",TRUE,FALSE)</formula>
    </cfRule>
  </conditionalFormatting>
  <conditionalFormatting sqref="AM87">
    <cfRule type="expression" dxfId="2073" priority="13325">
      <formula>IF(RIGHT(TEXT(AM87,"0.#"),1)=".",FALSE,TRUE)</formula>
    </cfRule>
    <cfRule type="expression" dxfId="2072" priority="13326">
      <formula>IF(RIGHT(TEXT(AM87,"0.#"),1)=".",TRUE,FALSE)</formula>
    </cfRule>
  </conditionalFormatting>
  <conditionalFormatting sqref="AE55">
    <cfRule type="expression" dxfId="2071" priority="13393">
      <formula>IF(RIGHT(TEXT(AE55,"0.#"),1)=".",FALSE,TRUE)</formula>
    </cfRule>
    <cfRule type="expression" dxfId="2070" priority="13394">
      <formula>IF(RIGHT(TEXT(AE55,"0.#"),1)=".",TRUE,FALSE)</formula>
    </cfRule>
  </conditionalFormatting>
  <conditionalFormatting sqref="AI55">
    <cfRule type="expression" dxfId="2069" priority="13391">
      <formula>IF(RIGHT(TEXT(AI55,"0.#"),1)=".",FALSE,TRUE)</formula>
    </cfRule>
    <cfRule type="expression" dxfId="2068" priority="13392">
      <formula>IF(RIGHT(TEXT(AI55,"0.#"),1)=".",TRUE,FALSE)</formula>
    </cfRule>
  </conditionalFormatting>
  <conditionalFormatting sqref="AM34">
    <cfRule type="expression" dxfId="2067" priority="13471">
      <formula>IF(RIGHT(TEXT(AM34,"0.#"),1)=".",FALSE,TRUE)</formula>
    </cfRule>
    <cfRule type="expression" dxfId="2066" priority="13472">
      <formula>IF(RIGHT(TEXT(AM34,"0.#"),1)=".",TRUE,FALSE)</formula>
    </cfRule>
  </conditionalFormatting>
  <conditionalFormatting sqref="AE33">
    <cfRule type="expression" dxfId="2065" priority="13485">
      <formula>IF(RIGHT(TEXT(AE33,"0.#"),1)=".",FALSE,TRUE)</formula>
    </cfRule>
    <cfRule type="expression" dxfId="2064" priority="13486">
      <formula>IF(RIGHT(TEXT(AE33,"0.#"),1)=".",TRUE,FALSE)</formula>
    </cfRule>
  </conditionalFormatting>
  <conditionalFormatting sqref="AE34">
    <cfRule type="expression" dxfId="2063" priority="13483">
      <formula>IF(RIGHT(TEXT(AE34,"0.#"),1)=".",FALSE,TRUE)</formula>
    </cfRule>
    <cfRule type="expression" dxfId="2062" priority="13484">
      <formula>IF(RIGHT(TEXT(AE34,"0.#"),1)=".",TRUE,FALSE)</formula>
    </cfRule>
  </conditionalFormatting>
  <conditionalFormatting sqref="AI34">
    <cfRule type="expression" dxfId="2061" priority="13481">
      <formula>IF(RIGHT(TEXT(AI34,"0.#"),1)=".",FALSE,TRUE)</formula>
    </cfRule>
    <cfRule type="expression" dxfId="2060" priority="13482">
      <formula>IF(RIGHT(TEXT(AI34,"0.#"),1)=".",TRUE,FALSE)</formula>
    </cfRule>
  </conditionalFormatting>
  <conditionalFormatting sqref="AI33">
    <cfRule type="expression" dxfId="2059" priority="13479">
      <formula>IF(RIGHT(TEXT(AI33,"0.#"),1)=".",FALSE,TRUE)</formula>
    </cfRule>
    <cfRule type="expression" dxfId="2058" priority="13480">
      <formula>IF(RIGHT(TEXT(AI33,"0.#"),1)=".",TRUE,FALSE)</formula>
    </cfRule>
  </conditionalFormatting>
  <conditionalFormatting sqref="AI32">
    <cfRule type="expression" dxfId="2057" priority="13477">
      <formula>IF(RIGHT(TEXT(AI32,"0.#"),1)=".",FALSE,TRUE)</formula>
    </cfRule>
    <cfRule type="expression" dxfId="2056" priority="13478">
      <formula>IF(RIGHT(TEXT(AI32,"0.#"),1)=".",TRUE,FALSE)</formula>
    </cfRule>
  </conditionalFormatting>
  <conditionalFormatting sqref="AM32">
    <cfRule type="expression" dxfId="2055" priority="13475">
      <formula>IF(RIGHT(TEXT(AM32,"0.#"),1)=".",FALSE,TRUE)</formula>
    </cfRule>
    <cfRule type="expression" dxfId="2054" priority="13476">
      <formula>IF(RIGHT(TEXT(AM32,"0.#"),1)=".",TRUE,FALSE)</formula>
    </cfRule>
  </conditionalFormatting>
  <conditionalFormatting sqref="AM33">
    <cfRule type="expression" dxfId="2053" priority="13473">
      <formula>IF(RIGHT(TEXT(AM33,"0.#"),1)=".",FALSE,TRUE)</formula>
    </cfRule>
    <cfRule type="expression" dxfId="2052" priority="13474">
      <formula>IF(RIGHT(TEXT(AM33,"0.#"),1)=".",TRUE,FALSE)</formula>
    </cfRule>
  </conditionalFormatting>
  <conditionalFormatting sqref="AQ32:AQ34">
    <cfRule type="expression" dxfId="2051" priority="13465">
      <formula>IF(RIGHT(TEXT(AQ32,"0.#"),1)=".",FALSE,TRUE)</formula>
    </cfRule>
    <cfRule type="expression" dxfId="2050" priority="13466">
      <formula>IF(RIGHT(TEXT(AQ32,"0.#"),1)=".",TRUE,FALSE)</formula>
    </cfRule>
  </conditionalFormatting>
  <conditionalFormatting sqref="AU32:AU34">
    <cfRule type="expression" dxfId="2049" priority="13463">
      <formula>IF(RIGHT(TEXT(AU32,"0.#"),1)=".",FALSE,TRUE)</formula>
    </cfRule>
    <cfRule type="expression" dxfId="2048" priority="13464">
      <formula>IF(RIGHT(TEXT(AU32,"0.#"),1)=".",TRUE,FALSE)</formula>
    </cfRule>
  </conditionalFormatting>
  <conditionalFormatting sqref="AE53">
    <cfRule type="expression" dxfId="2047" priority="13397">
      <formula>IF(RIGHT(TEXT(AE53,"0.#"),1)=".",FALSE,TRUE)</formula>
    </cfRule>
    <cfRule type="expression" dxfId="2046" priority="13398">
      <formula>IF(RIGHT(TEXT(AE53,"0.#"),1)=".",TRUE,FALSE)</formula>
    </cfRule>
  </conditionalFormatting>
  <conditionalFormatting sqref="AE54">
    <cfRule type="expression" dxfId="2045" priority="13395">
      <formula>IF(RIGHT(TEXT(AE54,"0.#"),1)=".",FALSE,TRUE)</formula>
    </cfRule>
    <cfRule type="expression" dxfId="2044" priority="13396">
      <formula>IF(RIGHT(TEXT(AE54,"0.#"),1)=".",TRUE,FALSE)</formula>
    </cfRule>
  </conditionalFormatting>
  <conditionalFormatting sqref="AI54">
    <cfRule type="expression" dxfId="2043" priority="13389">
      <formula>IF(RIGHT(TEXT(AI54,"0.#"),1)=".",FALSE,TRUE)</formula>
    </cfRule>
    <cfRule type="expression" dxfId="2042" priority="13390">
      <formula>IF(RIGHT(TEXT(AI54,"0.#"),1)=".",TRUE,FALSE)</formula>
    </cfRule>
  </conditionalFormatting>
  <conditionalFormatting sqref="AI53">
    <cfRule type="expression" dxfId="2041" priority="13387">
      <formula>IF(RIGHT(TEXT(AI53,"0.#"),1)=".",FALSE,TRUE)</formula>
    </cfRule>
    <cfRule type="expression" dxfId="2040" priority="13388">
      <formula>IF(RIGHT(TEXT(AI53,"0.#"),1)=".",TRUE,FALSE)</formula>
    </cfRule>
  </conditionalFormatting>
  <conditionalFormatting sqref="AM53">
    <cfRule type="expression" dxfId="2039" priority="13385">
      <formula>IF(RIGHT(TEXT(AM53,"0.#"),1)=".",FALSE,TRUE)</formula>
    </cfRule>
    <cfRule type="expression" dxfId="2038" priority="13386">
      <formula>IF(RIGHT(TEXT(AM53,"0.#"),1)=".",TRUE,FALSE)</formula>
    </cfRule>
  </conditionalFormatting>
  <conditionalFormatting sqref="AM54">
    <cfRule type="expression" dxfId="2037" priority="13383">
      <formula>IF(RIGHT(TEXT(AM54,"0.#"),1)=".",FALSE,TRUE)</formula>
    </cfRule>
    <cfRule type="expression" dxfId="2036" priority="13384">
      <formula>IF(RIGHT(TEXT(AM54,"0.#"),1)=".",TRUE,FALSE)</formula>
    </cfRule>
  </conditionalFormatting>
  <conditionalFormatting sqref="AM55">
    <cfRule type="expression" dxfId="2035" priority="13381">
      <formula>IF(RIGHT(TEXT(AM55,"0.#"),1)=".",FALSE,TRUE)</formula>
    </cfRule>
    <cfRule type="expression" dxfId="2034" priority="13382">
      <formula>IF(RIGHT(TEXT(AM55,"0.#"),1)=".",TRUE,FALSE)</formula>
    </cfRule>
  </conditionalFormatting>
  <conditionalFormatting sqref="AE60">
    <cfRule type="expression" dxfId="2033" priority="13367">
      <formula>IF(RIGHT(TEXT(AE60,"0.#"),1)=".",FALSE,TRUE)</formula>
    </cfRule>
    <cfRule type="expression" dxfId="2032" priority="13368">
      <formula>IF(RIGHT(TEXT(AE60,"0.#"),1)=".",TRUE,FALSE)</formula>
    </cfRule>
  </conditionalFormatting>
  <conditionalFormatting sqref="AE61">
    <cfRule type="expression" dxfId="2031" priority="13365">
      <formula>IF(RIGHT(TEXT(AE61,"0.#"),1)=".",FALSE,TRUE)</formula>
    </cfRule>
    <cfRule type="expression" dxfId="2030" priority="13366">
      <formula>IF(RIGHT(TEXT(AE61,"0.#"),1)=".",TRUE,FALSE)</formula>
    </cfRule>
  </conditionalFormatting>
  <conditionalFormatting sqref="AE62">
    <cfRule type="expression" dxfId="2029" priority="13363">
      <formula>IF(RIGHT(TEXT(AE62,"0.#"),1)=".",FALSE,TRUE)</formula>
    </cfRule>
    <cfRule type="expression" dxfId="2028" priority="13364">
      <formula>IF(RIGHT(TEXT(AE62,"0.#"),1)=".",TRUE,FALSE)</formula>
    </cfRule>
  </conditionalFormatting>
  <conditionalFormatting sqref="AI62">
    <cfRule type="expression" dxfId="2027" priority="13361">
      <formula>IF(RIGHT(TEXT(AI62,"0.#"),1)=".",FALSE,TRUE)</formula>
    </cfRule>
    <cfRule type="expression" dxfId="2026" priority="13362">
      <formula>IF(RIGHT(TEXT(AI62,"0.#"),1)=".",TRUE,FALSE)</formula>
    </cfRule>
  </conditionalFormatting>
  <conditionalFormatting sqref="AI61">
    <cfRule type="expression" dxfId="2025" priority="13359">
      <formula>IF(RIGHT(TEXT(AI61,"0.#"),1)=".",FALSE,TRUE)</formula>
    </cfRule>
    <cfRule type="expression" dxfId="2024" priority="13360">
      <formula>IF(RIGHT(TEXT(AI61,"0.#"),1)=".",TRUE,FALSE)</formula>
    </cfRule>
  </conditionalFormatting>
  <conditionalFormatting sqref="AI60">
    <cfRule type="expression" dxfId="2023" priority="13357">
      <formula>IF(RIGHT(TEXT(AI60,"0.#"),1)=".",FALSE,TRUE)</formula>
    </cfRule>
    <cfRule type="expression" dxfId="2022" priority="13358">
      <formula>IF(RIGHT(TEXT(AI60,"0.#"),1)=".",TRUE,FALSE)</formula>
    </cfRule>
  </conditionalFormatting>
  <conditionalFormatting sqref="AM60">
    <cfRule type="expression" dxfId="2021" priority="13355">
      <formula>IF(RIGHT(TEXT(AM60,"0.#"),1)=".",FALSE,TRUE)</formula>
    </cfRule>
    <cfRule type="expression" dxfId="2020" priority="13356">
      <formula>IF(RIGHT(TEXT(AM60,"0.#"),1)=".",TRUE,FALSE)</formula>
    </cfRule>
  </conditionalFormatting>
  <conditionalFormatting sqref="AM61">
    <cfRule type="expression" dxfId="2019" priority="13353">
      <formula>IF(RIGHT(TEXT(AM61,"0.#"),1)=".",FALSE,TRUE)</formula>
    </cfRule>
    <cfRule type="expression" dxfId="2018" priority="13354">
      <formula>IF(RIGHT(TEXT(AM61,"0.#"),1)=".",TRUE,FALSE)</formula>
    </cfRule>
  </conditionalFormatting>
  <conditionalFormatting sqref="AM62">
    <cfRule type="expression" dxfId="2017" priority="13351">
      <formula>IF(RIGHT(TEXT(AM62,"0.#"),1)=".",FALSE,TRUE)</formula>
    </cfRule>
    <cfRule type="expression" dxfId="2016" priority="13352">
      <formula>IF(RIGHT(TEXT(AM62,"0.#"),1)=".",TRUE,FALSE)</formula>
    </cfRule>
  </conditionalFormatting>
  <conditionalFormatting sqref="AE87">
    <cfRule type="expression" dxfId="2015" priority="13337">
      <formula>IF(RIGHT(TEXT(AE87,"0.#"),1)=".",FALSE,TRUE)</formula>
    </cfRule>
    <cfRule type="expression" dxfId="2014" priority="13338">
      <formula>IF(RIGHT(TEXT(AE87,"0.#"),1)=".",TRUE,FALSE)</formula>
    </cfRule>
  </conditionalFormatting>
  <conditionalFormatting sqref="AE88">
    <cfRule type="expression" dxfId="2013" priority="13335">
      <formula>IF(RIGHT(TEXT(AE88,"0.#"),1)=".",FALSE,TRUE)</formula>
    </cfRule>
    <cfRule type="expression" dxfId="2012" priority="13336">
      <formula>IF(RIGHT(TEXT(AE88,"0.#"),1)=".",TRUE,FALSE)</formula>
    </cfRule>
  </conditionalFormatting>
  <conditionalFormatting sqref="AE89">
    <cfRule type="expression" dxfId="2011" priority="13333">
      <formula>IF(RIGHT(TEXT(AE89,"0.#"),1)=".",FALSE,TRUE)</formula>
    </cfRule>
    <cfRule type="expression" dxfId="2010" priority="13334">
      <formula>IF(RIGHT(TEXT(AE89,"0.#"),1)=".",TRUE,FALSE)</formula>
    </cfRule>
  </conditionalFormatting>
  <conditionalFormatting sqref="AI89">
    <cfRule type="expression" dxfId="2009" priority="13331">
      <formula>IF(RIGHT(TEXT(AI89,"0.#"),1)=".",FALSE,TRUE)</formula>
    </cfRule>
    <cfRule type="expression" dxfId="2008" priority="13332">
      <formula>IF(RIGHT(TEXT(AI89,"0.#"),1)=".",TRUE,FALSE)</formula>
    </cfRule>
  </conditionalFormatting>
  <conditionalFormatting sqref="AI88">
    <cfRule type="expression" dxfId="2007" priority="13329">
      <formula>IF(RIGHT(TEXT(AI88,"0.#"),1)=".",FALSE,TRUE)</formula>
    </cfRule>
    <cfRule type="expression" dxfId="2006" priority="13330">
      <formula>IF(RIGHT(TEXT(AI88,"0.#"),1)=".",TRUE,FALSE)</formula>
    </cfRule>
  </conditionalFormatting>
  <conditionalFormatting sqref="AI87">
    <cfRule type="expression" dxfId="2005" priority="13327">
      <formula>IF(RIGHT(TEXT(AI87,"0.#"),1)=".",FALSE,TRUE)</formula>
    </cfRule>
    <cfRule type="expression" dxfId="2004" priority="13328">
      <formula>IF(RIGHT(TEXT(AI87,"0.#"),1)=".",TRUE,FALSE)</formula>
    </cfRule>
  </conditionalFormatting>
  <conditionalFormatting sqref="AM88">
    <cfRule type="expression" dxfId="2003" priority="13323">
      <formula>IF(RIGHT(TEXT(AM88,"0.#"),1)=".",FALSE,TRUE)</formula>
    </cfRule>
    <cfRule type="expression" dxfId="2002" priority="13324">
      <formula>IF(RIGHT(TEXT(AM88,"0.#"),1)=".",TRUE,FALSE)</formula>
    </cfRule>
  </conditionalFormatting>
  <conditionalFormatting sqref="AM89">
    <cfRule type="expression" dxfId="2001" priority="13321">
      <formula>IF(RIGHT(TEXT(AM89,"0.#"),1)=".",FALSE,TRUE)</formula>
    </cfRule>
    <cfRule type="expression" dxfId="2000" priority="13322">
      <formula>IF(RIGHT(TEXT(AM89,"0.#"),1)=".",TRUE,FALSE)</formula>
    </cfRule>
  </conditionalFormatting>
  <conditionalFormatting sqref="AE92">
    <cfRule type="expression" dxfId="1999" priority="13307">
      <formula>IF(RIGHT(TEXT(AE92,"0.#"),1)=".",FALSE,TRUE)</formula>
    </cfRule>
    <cfRule type="expression" dxfId="1998" priority="13308">
      <formula>IF(RIGHT(TEXT(AE92,"0.#"),1)=".",TRUE,FALSE)</formula>
    </cfRule>
  </conditionalFormatting>
  <conditionalFormatting sqref="AE93">
    <cfRule type="expression" dxfId="1997" priority="13305">
      <formula>IF(RIGHT(TEXT(AE93,"0.#"),1)=".",FALSE,TRUE)</formula>
    </cfRule>
    <cfRule type="expression" dxfId="1996" priority="13306">
      <formula>IF(RIGHT(TEXT(AE93,"0.#"),1)=".",TRUE,FALSE)</formula>
    </cfRule>
  </conditionalFormatting>
  <conditionalFormatting sqref="AE94">
    <cfRule type="expression" dxfId="1995" priority="13303">
      <formula>IF(RIGHT(TEXT(AE94,"0.#"),1)=".",FALSE,TRUE)</formula>
    </cfRule>
    <cfRule type="expression" dxfId="1994" priority="13304">
      <formula>IF(RIGHT(TEXT(AE94,"0.#"),1)=".",TRUE,FALSE)</formula>
    </cfRule>
  </conditionalFormatting>
  <conditionalFormatting sqref="AI94">
    <cfRule type="expression" dxfId="1993" priority="13301">
      <formula>IF(RIGHT(TEXT(AI94,"0.#"),1)=".",FALSE,TRUE)</formula>
    </cfRule>
    <cfRule type="expression" dxfId="1992" priority="13302">
      <formula>IF(RIGHT(TEXT(AI94,"0.#"),1)=".",TRUE,FALSE)</formula>
    </cfRule>
  </conditionalFormatting>
  <conditionalFormatting sqref="AI93">
    <cfRule type="expression" dxfId="1991" priority="13299">
      <formula>IF(RIGHT(TEXT(AI93,"0.#"),1)=".",FALSE,TRUE)</formula>
    </cfRule>
    <cfRule type="expression" dxfId="1990" priority="13300">
      <formula>IF(RIGHT(TEXT(AI93,"0.#"),1)=".",TRUE,FALSE)</formula>
    </cfRule>
  </conditionalFormatting>
  <conditionalFormatting sqref="AI92">
    <cfRule type="expression" dxfId="1989" priority="13297">
      <formula>IF(RIGHT(TEXT(AI92,"0.#"),1)=".",FALSE,TRUE)</formula>
    </cfRule>
    <cfRule type="expression" dxfId="1988" priority="13298">
      <formula>IF(RIGHT(TEXT(AI92,"0.#"),1)=".",TRUE,FALSE)</formula>
    </cfRule>
  </conditionalFormatting>
  <conditionalFormatting sqref="AM92">
    <cfRule type="expression" dxfId="1987" priority="13295">
      <formula>IF(RIGHT(TEXT(AM92,"0.#"),1)=".",FALSE,TRUE)</formula>
    </cfRule>
    <cfRule type="expression" dxfId="1986" priority="13296">
      <formula>IF(RIGHT(TEXT(AM92,"0.#"),1)=".",TRUE,FALSE)</formula>
    </cfRule>
  </conditionalFormatting>
  <conditionalFormatting sqref="AM93">
    <cfRule type="expression" dxfId="1985" priority="13293">
      <formula>IF(RIGHT(TEXT(AM93,"0.#"),1)=".",FALSE,TRUE)</formula>
    </cfRule>
    <cfRule type="expression" dxfId="1984" priority="13294">
      <formula>IF(RIGHT(TEXT(AM93,"0.#"),1)=".",TRUE,FALSE)</formula>
    </cfRule>
  </conditionalFormatting>
  <conditionalFormatting sqref="AM94">
    <cfRule type="expression" dxfId="1983" priority="13291">
      <formula>IF(RIGHT(TEXT(AM94,"0.#"),1)=".",FALSE,TRUE)</formula>
    </cfRule>
    <cfRule type="expression" dxfId="1982" priority="13292">
      <formula>IF(RIGHT(TEXT(AM94,"0.#"),1)=".",TRUE,FALSE)</formula>
    </cfRule>
  </conditionalFormatting>
  <conditionalFormatting sqref="AE97">
    <cfRule type="expression" dxfId="1981" priority="13277">
      <formula>IF(RIGHT(TEXT(AE97,"0.#"),1)=".",FALSE,TRUE)</formula>
    </cfRule>
    <cfRule type="expression" dxfId="1980" priority="13278">
      <formula>IF(RIGHT(TEXT(AE97,"0.#"),1)=".",TRUE,FALSE)</formula>
    </cfRule>
  </conditionalFormatting>
  <conditionalFormatting sqref="AE98">
    <cfRule type="expression" dxfId="1979" priority="13275">
      <formula>IF(RIGHT(TEXT(AE98,"0.#"),1)=".",FALSE,TRUE)</formula>
    </cfRule>
    <cfRule type="expression" dxfId="1978" priority="13276">
      <formula>IF(RIGHT(TEXT(AE98,"0.#"),1)=".",TRUE,FALSE)</formula>
    </cfRule>
  </conditionalFormatting>
  <conditionalFormatting sqref="AE99">
    <cfRule type="expression" dxfId="1977" priority="13273">
      <formula>IF(RIGHT(TEXT(AE99,"0.#"),1)=".",FALSE,TRUE)</formula>
    </cfRule>
    <cfRule type="expression" dxfId="1976" priority="13274">
      <formula>IF(RIGHT(TEXT(AE99,"0.#"),1)=".",TRUE,FALSE)</formula>
    </cfRule>
  </conditionalFormatting>
  <conditionalFormatting sqref="AI99">
    <cfRule type="expression" dxfId="1975" priority="13271">
      <formula>IF(RIGHT(TEXT(AI99,"0.#"),1)=".",FALSE,TRUE)</formula>
    </cfRule>
    <cfRule type="expression" dxfId="1974" priority="13272">
      <formula>IF(RIGHT(TEXT(AI99,"0.#"),1)=".",TRUE,FALSE)</formula>
    </cfRule>
  </conditionalFormatting>
  <conditionalFormatting sqref="AI98">
    <cfRule type="expression" dxfId="1973" priority="13269">
      <formula>IF(RIGHT(TEXT(AI98,"0.#"),1)=".",FALSE,TRUE)</formula>
    </cfRule>
    <cfRule type="expression" dxfId="1972" priority="13270">
      <formula>IF(RIGHT(TEXT(AI98,"0.#"),1)=".",TRUE,FALSE)</formula>
    </cfRule>
  </conditionalFormatting>
  <conditionalFormatting sqref="AI97">
    <cfRule type="expression" dxfId="1971" priority="13267">
      <formula>IF(RIGHT(TEXT(AI97,"0.#"),1)=".",FALSE,TRUE)</formula>
    </cfRule>
    <cfRule type="expression" dxfId="1970" priority="13268">
      <formula>IF(RIGHT(TEXT(AI97,"0.#"),1)=".",TRUE,FALSE)</formula>
    </cfRule>
  </conditionalFormatting>
  <conditionalFormatting sqref="AM97">
    <cfRule type="expression" dxfId="1969" priority="13265">
      <formula>IF(RIGHT(TEXT(AM97,"0.#"),1)=".",FALSE,TRUE)</formula>
    </cfRule>
    <cfRule type="expression" dxfId="1968" priority="13266">
      <formula>IF(RIGHT(TEXT(AM97,"0.#"),1)=".",TRUE,FALSE)</formula>
    </cfRule>
  </conditionalFormatting>
  <conditionalFormatting sqref="AM98">
    <cfRule type="expression" dxfId="1967" priority="13263">
      <formula>IF(RIGHT(TEXT(AM98,"0.#"),1)=".",FALSE,TRUE)</formula>
    </cfRule>
    <cfRule type="expression" dxfId="1966" priority="13264">
      <formula>IF(RIGHT(TEXT(AM98,"0.#"),1)=".",TRUE,FALSE)</formula>
    </cfRule>
  </conditionalFormatting>
  <conditionalFormatting sqref="AM99">
    <cfRule type="expression" dxfId="1965" priority="13261">
      <formula>IF(RIGHT(TEXT(AM99,"0.#"),1)=".",FALSE,TRUE)</formula>
    </cfRule>
    <cfRule type="expression" dxfId="1964" priority="13262">
      <formula>IF(RIGHT(TEXT(AM99,"0.#"),1)=".",TRUE,FALSE)</formula>
    </cfRule>
  </conditionalFormatting>
  <conditionalFormatting sqref="AI101">
    <cfRule type="expression" dxfId="1963" priority="13247">
      <formula>IF(RIGHT(TEXT(AI101,"0.#"),1)=".",FALSE,TRUE)</formula>
    </cfRule>
    <cfRule type="expression" dxfId="1962" priority="13248">
      <formula>IF(RIGHT(TEXT(AI101,"0.#"),1)=".",TRUE,FALSE)</formula>
    </cfRule>
  </conditionalFormatting>
  <conditionalFormatting sqref="AM101">
    <cfRule type="expression" dxfId="1961" priority="13245">
      <formula>IF(RIGHT(TEXT(AM101,"0.#"),1)=".",FALSE,TRUE)</formula>
    </cfRule>
    <cfRule type="expression" dxfId="1960" priority="13246">
      <formula>IF(RIGHT(TEXT(AM101,"0.#"),1)=".",TRUE,FALSE)</formula>
    </cfRule>
  </conditionalFormatting>
  <conditionalFormatting sqref="AE102">
    <cfRule type="expression" dxfId="1959" priority="13243">
      <formula>IF(RIGHT(TEXT(AE102,"0.#"),1)=".",FALSE,TRUE)</formula>
    </cfRule>
    <cfRule type="expression" dxfId="1958" priority="13244">
      <formula>IF(RIGHT(TEXT(AE102,"0.#"),1)=".",TRUE,FALSE)</formula>
    </cfRule>
  </conditionalFormatting>
  <conditionalFormatting sqref="AI102">
    <cfRule type="expression" dxfId="1957" priority="13241">
      <formula>IF(RIGHT(TEXT(AI102,"0.#"),1)=".",FALSE,TRUE)</formula>
    </cfRule>
    <cfRule type="expression" dxfId="1956" priority="13242">
      <formula>IF(RIGHT(TEXT(AI102,"0.#"),1)=".",TRUE,FALSE)</formula>
    </cfRule>
  </conditionalFormatting>
  <conditionalFormatting sqref="AM102">
    <cfRule type="expression" dxfId="1955" priority="13239">
      <formula>IF(RIGHT(TEXT(AM102,"0.#"),1)=".",FALSE,TRUE)</formula>
    </cfRule>
    <cfRule type="expression" dxfId="1954" priority="13240">
      <formula>IF(RIGHT(TEXT(AM102,"0.#"),1)=".",TRUE,FALSE)</formula>
    </cfRule>
  </conditionalFormatting>
  <conditionalFormatting sqref="AQ102">
    <cfRule type="expression" dxfId="1953" priority="13237">
      <formula>IF(RIGHT(TEXT(AQ102,"0.#"),1)=".",FALSE,TRUE)</formula>
    </cfRule>
    <cfRule type="expression" dxfId="1952" priority="13238">
      <formula>IF(RIGHT(TEXT(AQ102,"0.#"),1)=".",TRUE,FALSE)</formula>
    </cfRule>
  </conditionalFormatting>
  <conditionalFormatting sqref="AE104">
    <cfRule type="expression" dxfId="1951" priority="13235">
      <formula>IF(RIGHT(TEXT(AE104,"0.#"),1)=".",FALSE,TRUE)</formula>
    </cfRule>
    <cfRule type="expression" dxfId="1950" priority="13236">
      <formula>IF(RIGHT(TEXT(AE104,"0.#"),1)=".",TRUE,FALSE)</formula>
    </cfRule>
  </conditionalFormatting>
  <conditionalFormatting sqref="AI104">
    <cfRule type="expression" dxfId="1949" priority="13233">
      <formula>IF(RIGHT(TEXT(AI104,"0.#"),1)=".",FALSE,TRUE)</formula>
    </cfRule>
    <cfRule type="expression" dxfId="1948" priority="13234">
      <formula>IF(RIGHT(TEXT(AI104,"0.#"),1)=".",TRUE,FALSE)</formula>
    </cfRule>
  </conditionalFormatting>
  <conditionalFormatting sqref="AM104">
    <cfRule type="expression" dxfId="1947" priority="13231">
      <formula>IF(RIGHT(TEXT(AM104,"0.#"),1)=".",FALSE,TRUE)</formula>
    </cfRule>
    <cfRule type="expression" dxfId="1946" priority="13232">
      <formula>IF(RIGHT(TEXT(AM104,"0.#"),1)=".",TRUE,FALSE)</formula>
    </cfRule>
  </conditionalFormatting>
  <conditionalFormatting sqref="AE105">
    <cfRule type="expression" dxfId="1945" priority="13229">
      <formula>IF(RIGHT(TEXT(AE105,"0.#"),1)=".",FALSE,TRUE)</formula>
    </cfRule>
    <cfRule type="expression" dxfId="1944" priority="13230">
      <formula>IF(RIGHT(TEXT(AE105,"0.#"),1)=".",TRUE,FALSE)</formula>
    </cfRule>
  </conditionalFormatting>
  <conditionalFormatting sqref="AI105">
    <cfRule type="expression" dxfId="1943" priority="13227">
      <formula>IF(RIGHT(TEXT(AI105,"0.#"),1)=".",FALSE,TRUE)</formula>
    </cfRule>
    <cfRule type="expression" dxfId="1942" priority="13228">
      <formula>IF(RIGHT(TEXT(AI105,"0.#"),1)=".",TRUE,FALSE)</formula>
    </cfRule>
  </conditionalFormatting>
  <conditionalFormatting sqref="AM105">
    <cfRule type="expression" dxfId="1941" priority="13225">
      <formula>IF(RIGHT(TEXT(AM105,"0.#"),1)=".",FALSE,TRUE)</formula>
    </cfRule>
    <cfRule type="expression" dxfId="1940" priority="13226">
      <formula>IF(RIGHT(TEXT(AM105,"0.#"),1)=".",TRUE,FALSE)</formula>
    </cfRule>
  </conditionalFormatting>
  <conditionalFormatting sqref="AE107">
    <cfRule type="expression" dxfId="1939" priority="13221">
      <formula>IF(RIGHT(TEXT(AE107,"0.#"),1)=".",FALSE,TRUE)</formula>
    </cfRule>
    <cfRule type="expression" dxfId="1938" priority="13222">
      <formula>IF(RIGHT(TEXT(AE107,"0.#"),1)=".",TRUE,FALSE)</formula>
    </cfRule>
  </conditionalFormatting>
  <conditionalFormatting sqref="AI107">
    <cfRule type="expression" dxfId="1937" priority="13219">
      <formula>IF(RIGHT(TEXT(AI107,"0.#"),1)=".",FALSE,TRUE)</formula>
    </cfRule>
    <cfRule type="expression" dxfId="1936" priority="13220">
      <formula>IF(RIGHT(TEXT(AI107,"0.#"),1)=".",TRUE,FALSE)</formula>
    </cfRule>
  </conditionalFormatting>
  <conditionalFormatting sqref="AM107">
    <cfRule type="expression" dxfId="1935" priority="13217">
      <formula>IF(RIGHT(TEXT(AM107,"0.#"),1)=".",FALSE,TRUE)</formula>
    </cfRule>
    <cfRule type="expression" dxfId="1934" priority="13218">
      <formula>IF(RIGHT(TEXT(AM107,"0.#"),1)=".",TRUE,FALSE)</formula>
    </cfRule>
  </conditionalFormatting>
  <conditionalFormatting sqref="AE108">
    <cfRule type="expression" dxfId="1933" priority="13215">
      <formula>IF(RIGHT(TEXT(AE108,"0.#"),1)=".",FALSE,TRUE)</formula>
    </cfRule>
    <cfRule type="expression" dxfId="1932" priority="13216">
      <formula>IF(RIGHT(TEXT(AE108,"0.#"),1)=".",TRUE,FALSE)</formula>
    </cfRule>
  </conditionalFormatting>
  <conditionalFormatting sqref="AI108">
    <cfRule type="expression" dxfId="1931" priority="13213">
      <formula>IF(RIGHT(TEXT(AI108,"0.#"),1)=".",FALSE,TRUE)</formula>
    </cfRule>
    <cfRule type="expression" dxfId="1930" priority="13214">
      <formula>IF(RIGHT(TEXT(AI108,"0.#"),1)=".",TRUE,FALSE)</formula>
    </cfRule>
  </conditionalFormatting>
  <conditionalFormatting sqref="AM108">
    <cfRule type="expression" dxfId="1929" priority="13211">
      <formula>IF(RIGHT(TEXT(AM108,"0.#"),1)=".",FALSE,TRUE)</formula>
    </cfRule>
    <cfRule type="expression" dxfId="1928" priority="13212">
      <formula>IF(RIGHT(TEXT(AM108,"0.#"),1)=".",TRUE,FALSE)</formula>
    </cfRule>
  </conditionalFormatting>
  <conditionalFormatting sqref="AE110">
    <cfRule type="expression" dxfId="1927" priority="13207">
      <formula>IF(RIGHT(TEXT(AE110,"0.#"),1)=".",FALSE,TRUE)</formula>
    </cfRule>
    <cfRule type="expression" dxfId="1926" priority="13208">
      <formula>IF(RIGHT(TEXT(AE110,"0.#"),1)=".",TRUE,FALSE)</formula>
    </cfRule>
  </conditionalFormatting>
  <conditionalFormatting sqref="AI110">
    <cfRule type="expression" dxfId="1925" priority="13205">
      <formula>IF(RIGHT(TEXT(AI110,"0.#"),1)=".",FALSE,TRUE)</formula>
    </cfRule>
    <cfRule type="expression" dxfId="1924" priority="13206">
      <formula>IF(RIGHT(TEXT(AI110,"0.#"),1)=".",TRUE,FALSE)</formula>
    </cfRule>
  </conditionalFormatting>
  <conditionalFormatting sqref="AM110">
    <cfRule type="expression" dxfId="1923" priority="13203">
      <formula>IF(RIGHT(TEXT(AM110,"0.#"),1)=".",FALSE,TRUE)</formula>
    </cfRule>
    <cfRule type="expression" dxfId="1922" priority="13204">
      <formula>IF(RIGHT(TEXT(AM110,"0.#"),1)=".",TRUE,FALSE)</formula>
    </cfRule>
  </conditionalFormatting>
  <conditionalFormatting sqref="AE111">
    <cfRule type="expression" dxfId="1921" priority="13201">
      <formula>IF(RIGHT(TEXT(AE111,"0.#"),1)=".",FALSE,TRUE)</formula>
    </cfRule>
    <cfRule type="expression" dxfId="1920" priority="13202">
      <formula>IF(RIGHT(TEXT(AE111,"0.#"),1)=".",TRUE,FALSE)</formula>
    </cfRule>
  </conditionalFormatting>
  <conditionalFormatting sqref="AI111">
    <cfRule type="expression" dxfId="1919" priority="13199">
      <formula>IF(RIGHT(TEXT(AI111,"0.#"),1)=".",FALSE,TRUE)</formula>
    </cfRule>
    <cfRule type="expression" dxfId="1918" priority="13200">
      <formula>IF(RIGHT(TEXT(AI111,"0.#"),1)=".",TRUE,FALSE)</formula>
    </cfRule>
  </conditionalFormatting>
  <conditionalFormatting sqref="AM111">
    <cfRule type="expression" dxfId="1917" priority="13197">
      <formula>IF(RIGHT(TEXT(AM111,"0.#"),1)=".",FALSE,TRUE)</formula>
    </cfRule>
    <cfRule type="expression" dxfId="1916" priority="13198">
      <formula>IF(RIGHT(TEXT(AM111,"0.#"),1)=".",TRUE,FALSE)</formula>
    </cfRule>
  </conditionalFormatting>
  <conditionalFormatting sqref="AE113">
    <cfRule type="expression" dxfId="1915" priority="13193">
      <formula>IF(RIGHT(TEXT(AE113,"0.#"),1)=".",FALSE,TRUE)</formula>
    </cfRule>
    <cfRule type="expression" dxfId="1914" priority="13194">
      <formula>IF(RIGHT(TEXT(AE113,"0.#"),1)=".",TRUE,FALSE)</formula>
    </cfRule>
  </conditionalFormatting>
  <conditionalFormatting sqref="AI113">
    <cfRule type="expression" dxfId="1913" priority="13191">
      <formula>IF(RIGHT(TEXT(AI113,"0.#"),1)=".",FALSE,TRUE)</formula>
    </cfRule>
    <cfRule type="expression" dxfId="1912" priority="13192">
      <formula>IF(RIGHT(TEXT(AI113,"0.#"),1)=".",TRUE,FALSE)</formula>
    </cfRule>
  </conditionalFormatting>
  <conditionalFormatting sqref="AM113">
    <cfRule type="expression" dxfId="1911" priority="13189">
      <formula>IF(RIGHT(TEXT(AM113,"0.#"),1)=".",FALSE,TRUE)</formula>
    </cfRule>
    <cfRule type="expression" dxfId="1910" priority="13190">
      <formula>IF(RIGHT(TEXT(AM113,"0.#"),1)=".",TRUE,FALSE)</formula>
    </cfRule>
  </conditionalFormatting>
  <conditionalFormatting sqref="AE114">
    <cfRule type="expression" dxfId="1909" priority="13187">
      <formula>IF(RIGHT(TEXT(AE114,"0.#"),1)=".",FALSE,TRUE)</formula>
    </cfRule>
    <cfRule type="expression" dxfId="1908" priority="13188">
      <formula>IF(RIGHT(TEXT(AE114,"0.#"),1)=".",TRUE,FALSE)</formula>
    </cfRule>
  </conditionalFormatting>
  <conditionalFormatting sqref="AI114">
    <cfRule type="expression" dxfId="1907" priority="13185">
      <formula>IF(RIGHT(TEXT(AI114,"0.#"),1)=".",FALSE,TRUE)</formula>
    </cfRule>
    <cfRule type="expression" dxfId="1906" priority="13186">
      <formula>IF(RIGHT(TEXT(AI114,"0.#"),1)=".",TRUE,FALSE)</formula>
    </cfRule>
  </conditionalFormatting>
  <conditionalFormatting sqref="AM114">
    <cfRule type="expression" dxfId="1905" priority="13183">
      <formula>IF(RIGHT(TEXT(AM114,"0.#"),1)=".",FALSE,TRUE)</formula>
    </cfRule>
    <cfRule type="expression" dxfId="1904" priority="13184">
      <formula>IF(RIGHT(TEXT(AM114,"0.#"),1)=".",TRUE,FALSE)</formula>
    </cfRule>
  </conditionalFormatting>
  <conditionalFormatting sqref="AE116 AQ116">
    <cfRule type="expression" dxfId="1903" priority="13179">
      <formula>IF(RIGHT(TEXT(AE116,"0.#"),1)=".",FALSE,TRUE)</formula>
    </cfRule>
    <cfRule type="expression" dxfId="1902" priority="13180">
      <formula>IF(RIGHT(TEXT(AE116,"0.#"),1)=".",TRUE,FALSE)</formula>
    </cfRule>
  </conditionalFormatting>
  <conditionalFormatting sqref="AI116">
    <cfRule type="expression" dxfId="1901" priority="13177">
      <formula>IF(RIGHT(TEXT(AI116,"0.#"),1)=".",FALSE,TRUE)</formula>
    </cfRule>
    <cfRule type="expression" dxfId="1900" priority="13178">
      <formula>IF(RIGHT(TEXT(AI116,"0.#"),1)=".",TRUE,FALSE)</formula>
    </cfRule>
  </conditionalFormatting>
  <conditionalFormatting sqref="AM116">
    <cfRule type="expression" dxfId="1899" priority="13175">
      <formula>IF(RIGHT(TEXT(AM116,"0.#"),1)=".",FALSE,TRUE)</formula>
    </cfRule>
    <cfRule type="expression" dxfId="1898" priority="13176">
      <formula>IF(RIGHT(TEXT(AM116,"0.#"),1)=".",TRUE,FALSE)</formula>
    </cfRule>
  </conditionalFormatting>
  <conditionalFormatting sqref="AE117 AM117">
    <cfRule type="expression" dxfId="1897" priority="13173">
      <formula>IF(RIGHT(TEXT(AE117,"0.#"),1)=".",FALSE,TRUE)</formula>
    </cfRule>
    <cfRule type="expression" dxfId="1896" priority="13174">
      <formula>IF(RIGHT(TEXT(AE117,"0.#"),1)=".",TRUE,FALSE)</formula>
    </cfRule>
  </conditionalFormatting>
  <conditionalFormatting sqref="AI117">
    <cfRule type="expression" dxfId="1895" priority="13171">
      <formula>IF(RIGHT(TEXT(AI117,"0.#"),1)=".",FALSE,TRUE)</formula>
    </cfRule>
    <cfRule type="expression" dxfId="1894" priority="13172">
      <formula>IF(RIGHT(TEXT(AI117,"0.#"),1)=".",TRUE,FALSE)</formula>
    </cfRule>
  </conditionalFormatting>
  <conditionalFormatting sqref="AQ117">
    <cfRule type="expression" dxfId="1893" priority="13167">
      <formula>IF(RIGHT(TEXT(AQ117,"0.#"),1)=".",FALSE,TRUE)</formula>
    </cfRule>
    <cfRule type="expression" dxfId="1892" priority="13168">
      <formula>IF(RIGHT(TEXT(AQ117,"0.#"),1)=".",TRUE,FALSE)</formula>
    </cfRule>
  </conditionalFormatting>
  <conditionalFormatting sqref="AE119 AQ119">
    <cfRule type="expression" dxfId="1891" priority="13165">
      <formula>IF(RIGHT(TEXT(AE119,"0.#"),1)=".",FALSE,TRUE)</formula>
    </cfRule>
    <cfRule type="expression" dxfId="1890" priority="13166">
      <formula>IF(RIGHT(TEXT(AE119,"0.#"),1)=".",TRUE,FALSE)</formula>
    </cfRule>
  </conditionalFormatting>
  <conditionalFormatting sqref="AI119">
    <cfRule type="expression" dxfId="1889" priority="13163">
      <formula>IF(RIGHT(TEXT(AI119,"0.#"),1)=".",FALSE,TRUE)</formula>
    </cfRule>
    <cfRule type="expression" dxfId="1888" priority="13164">
      <formula>IF(RIGHT(TEXT(AI119,"0.#"),1)=".",TRUE,FALSE)</formula>
    </cfRule>
  </conditionalFormatting>
  <conditionalFormatting sqref="AM119">
    <cfRule type="expression" dxfId="1887" priority="13161">
      <formula>IF(RIGHT(TEXT(AM119,"0.#"),1)=".",FALSE,TRUE)</formula>
    </cfRule>
    <cfRule type="expression" dxfId="1886" priority="13162">
      <formula>IF(RIGHT(TEXT(AM119,"0.#"),1)=".",TRUE,FALSE)</formula>
    </cfRule>
  </conditionalFormatting>
  <conditionalFormatting sqref="AQ120">
    <cfRule type="expression" dxfId="1885" priority="13153">
      <formula>IF(RIGHT(TEXT(AQ120,"0.#"),1)=".",FALSE,TRUE)</formula>
    </cfRule>
    <cfRule type="expression" dxfId="1884" priority="13154">
      <formula>IF(RIGHT(TEXT(AQ120,"0.#"),1)=".",TRUE,FALSE)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E434">
    <cfRule type="expression" dxfId="1837" priority="13047">
      <formula>IF(RIGHT(TEXT(AE434,"0.#"),1)=".",FALSE,TRUE)</formula>
    </cfRule>
    <cfRule type="expression" dxfId="1836" priority="13048">
      <formula>IF(RIGHT(TEXT(AE434,"0.#"),1)=".",TRUE,FALSE)</formula>
    </cfRule>
  </conditionalFormatting>
  <conditionalFormatting sqref="AE435">
    <cfRule type="expression" dxfId="1835" priority="13045">
      <formula>IF(RIGHT(TEXT(AE435,"0.#"),1)=".",FALSE,TRUE)</formula>
    </cfRule>
    <cfRule type="expression" dxfId="1834" priority="13046">
      <formula>IF(RIGHT(TEXT(AE435,"0.#"),1)=".",TRUE,FALSE)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P14:V14">
    <cfRule type="expression" dxfId="23" priority="23">
      <formula>IF(RIGHT(TEXT(P14,"0.#"),1)=".",FALSE,TRUE)</formula>
    </cfRule>
    <cfRule type="expression" dxfId="22" priority="24">
      <formula>IF(RIGHT(TEXT(P14,"0.#"),1)=".",TRUE,FALSE)</formula>
    </cfRule>
  </conditionalFormatting>
  <conditionalFormatting sqref="P15:V17 P13:V13">
    <cfRule type="expression" dxfId="21" priority="21">
      <formula>IF(RIGHT(TEXT(P13,"0.#"),1)=".",FALSE,TRUE)</formula>
    </cfRule>
    <cfRule type="expression" dxfId="20" priority="22">
      <formula>IF(RIGHT(TEXT(P13,"0.#"),1)=".",TRUE,FALSE)</formula>
    </cfRule>
  </conditionalFormatting>
  <conditionalFormatting sqref="W14:AC14">
    <cfRule type="expression" dxfId="19" priority="19">
      <formula>IF(RIGHT(TEXT(W14,"0.#"),1)=".",FALSE,TRUE)</formula>
    </cfRule>
    <cfRule type="expression" dxfId="18" priority="20">
      <formula>IF(RIGHT(TEXT(W14,"0.#"),1)=".",TRUE,FALSE)</formula>
    </cfRule>
  </conditionalFormatting>
  <conditionalFormatting sqref="W15:AC17 W13:AC13">
    <cfRule type="expression" dxfId="17" priority="17">
      <formula>IF(RIGHT(TEXT(W13,"0.#"),1)=".",FALSE,TRUE)</formula>
    </cfRule>
    <cfRule type="expression" dxfId="16" priority="18">
      <formula>IF(RIGHT(TEXT(W13,"0.#"),1)=".",TRUE,FALSE)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5:AJ17 AD13:AJ13">
    <cfRule type="expression" dxfId="13" priority="13">
      <formula>IF(RIGHT(TEXT(AD13,"0.#"),1)=".",FALSE,TRUE)</formula>
    </cfRule>
    <cfRule type="expression" dxfId="12" priority="14">
      <formula>IF(RIGHT(TEXT(AD13,"0.#"),1)=".",TRUE,FALSE)</formula>
    </cfRule>
  </conditionalFormatting>
  <conditionalFormatting sqref="AI433">
    <cfRule type="expression" dxfId="11" priority="11">
      <formula>IF(RIGHT(TEXT(AI433,"0.#"),1)=".",FALSE,TRUE)</formula>
    </cfRule>
    <cfRule type="expression" dxfId="10" priority="12">
      <formula>IF(RIGHT(TEXT(AI433,"0.#"),1)=".",TRUE,FALSE)</formula>
    </cfRule>
  </conditionalFormatting>
  <conditionalFormatting sqref="AI434">
    <cfRule type="expression" dxfId="9" priority="9">
      <formula>IF(RIGHT(TEXT(AI434,"0.#"),1)=".",FALSE,TRUE)</formula>
    </cfRule>
    <cfRule type="expression" dxfId="8" priority="10">
      <formula>IF(RIGHT(TEXT(AI434,"0.#"),1)=".",TRUE,FALSE)</formula>
    </cfRule>
  </conditionalFormatting>
  <conditionalFormatting sqref="AI435">
    <cfRule type="expression" dxfId="7" priority="7">
      <formula>IF(RIGHT(TEXT(AI435,"0.#"),1)=".",FALSE,TRUE)</formula>
    </cfRule>
    <cfRule type="expression" dxfId="6" priority="8">
      <formula>IF(RIGHT(TEXT(AI435,"0.#"),1)=".",TRUE,FALSE)</formula>
    </cfRule>
  </conditionalFormatting>
  <conditionalFormatting sqref="AM433">
    <cfRule type="expression" dxfId="5" priority="5">
      <formula>IF(RIGHT(TEXT(AM433,"0.#"),1)=".",FALSE,TRUE)</formula>
    </cfRule>
    <cfRule type="expression" dxfId="4" priority="6">
      <formula>IF(RIGHT(TEXT(AM433,"0.#"),1)=".",TRUE,FALSE)</formula>
    </cfRule>
  </conditionalFormatting>
  <conditionalFormatting sqref="AM434">
    <cfRule type="expression" dxfId="3" priority="3">
      <formula>IF(RIGHT(TEXT(AM434,"0.#"),1)=".",FALSE,TRUE)</formula>
    </cfRule>
    <cfRule type="expression" dxfId="2" priority="4">
      <formula>IF(RIGHT(TEXT(AM434,"0.#"),1)=".",TRUE,FALSE)</formula>
    </cfRule>
  </conditionalFormatting>
  <conditionalFormatting sqref="AM435">
    <cfRule type="expression" dxfId="1" priority="1">
      <formula>IF(RIGHT(TEXT(AM435,"0.#"),1)=".",FALSE,TRUE)</formula>
    </cfRule>
    <cfRule type="expression" dxfId="0" priority="2">
      <formula>IF(RIGHT(TEXT(AM435,"0.#"),1)=".",TRUE,FALSE)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t="s">
        <v>635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635</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635</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 康平(oka-kouhei)</cp:lastModifiedBy>
  <cp:lastPrinted>2021-03-08T07:58:12Z</cp:lastPrinted>
  <dcterms:created xsi:type="dcterms:W3CDTF">2012-03-13T00:50:25Z</dcterms:created>
  <dcterms:modified xsi:type="dcterms:W3CDTF">2021-08-18T12:32:02Z</dcterms:modified>
</cp:coreProperties>
</file>