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<sst xmlns="http://schemas.openxmlformats.org/spreadsheetml/2006/main" count="3073" uniqueCount="758">
  <si>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</si>
  <si>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</si>
  <si>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</si>
  <si>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</si>
  <si>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</si>
  <si>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</si>
  <si>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</si>
  <si>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</si>
  <si>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</si>
  <si>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</si>
  <si>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</si>
  <si>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</si>
  <si>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</si>
  <si>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</si>
  <si>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</si>
  <si>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</si>
  <si>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</si>
  <si>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</si>
  <si>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</si>
  <si>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</si>
  <si>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</si>
  <si>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</si>
  <si>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</si>
  <si>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</si>
  <si>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</si>
  <si>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</si>
  <si>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</si>
  <si>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</si>
  <si>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</si>
  <si>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</si>
  <si>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</si>
  <si>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</si>
  <si>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</si>
  <si>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</si>
  <si>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</si>
  <si>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</si>
  <si>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</si>
  <si>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</si>
  <si>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</si>
  <si>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</si>
  <si>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</si>
  <si>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</si>
  <si>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</si>
  <si>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</si>
  <si>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</si>
  <si>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</si>
  <si>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</si>
  <si>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</si>
  <si>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</si>
  <si>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</si>
  <si>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</si>
  <si>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</si>
  <si>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</si>
  <si>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</si>
  <si>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</si>
  <si>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</si>
  <si>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</si>
  <si>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</si>
  <si>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</si>
  <si>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</si>
  <si>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</si>
  <si>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</si>
  <si>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</si>
  <si>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</si>
  <si>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</si>
  <si>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</si>
  <si>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</si>
  <si>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</si>
  <si>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</si>
  <si>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</si>
  <si>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</si>
  <si>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</si>
  <si>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</si>
  <si>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</si>
  <si>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</si>
  <si>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</si>
  <si>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</si>
  <si>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</si>
  <si>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</si>
  <si>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</si>
  <si>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</si>
  <si>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</si>
  <si>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</si>
  <si>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</si>
  <si>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</si>
  <si>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</si>
  <si>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</si>
  <si>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</si>
  <si>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</si>
  <si>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</si>
  <si>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</si>
  <si>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</si>
  <si>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</si>
  <si>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</si>
  <si>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</si>
  <si>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</si>
  <si>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</si>
  <si>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</si>
  <si>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</si>
  <si>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</si>
  <si>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</si>
  <si>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</si>
  <si>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</si>
  <si>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</si>
  <si>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</si>
  <si>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</si>
  <si>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</si>
  <si>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</si>
  <si>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</si>
  <si>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</si>
  <si>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</si>
  <si>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</si>
  <si>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</si>
  <si>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</si>
  <si>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</si>
  <si>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</si>
  <si>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</si>
  <si>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</si>
  <si>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</si>
  <si>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</si>
  <si>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</si>
  <si>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</si>
  <si>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</si>
  <si>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</si>
  <si>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</si>
  <si>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</si>
  <si>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</si>
  <si>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</si>
  <si>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</si>
  <si>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</si>
  <si>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</si>
  <si>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</si>
  <si>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</si>
  <si>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</si>
  <si>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</si>
  <si>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</si>
  <si>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</si>
  <si>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</si>
  <si>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</si>
  <si>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</si>
  <si>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</si>
  <si>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</si>
  <si>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</si>
  <si>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</si>
  <si>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</si>
  <si>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</si>
  <si>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</si>
  <si>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</si>
  <si>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</si>
  <si>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</si>
  <si>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</si>
  <si>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</si>
  <si>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</si>
  <si>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</si>
  <si>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</si>
  <si>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</si>
  <si>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</si>
  <si>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</si>
  <si>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</si>
  <si>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</si>
  <si>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</si>
  <si>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</si>
  <si>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</si>
  <si>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</si>
  <si>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</si>
  <si>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</si>
  <si>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</si>
  <si>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</si>
  <si>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</si>
  <si>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</si>
  <si>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</si>
  <si>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</si>
  <si>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</si>
  <si>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</si>
  <si>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</si>
  <si>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</si>
  <si>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</si>
  <si>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</si>
  <si>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</si>
  <si>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</si>
  <si>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</si>
  <si>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</si>
  <si>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</si>
  <si>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</si>
  <si>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</si>
  <si>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</si>
  <si>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</si>
  <si>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</si>
  <si>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</si>
  <si>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</si>
  <si>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</si>
  <si>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</si>
  <si>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</si>
  <si>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</si>
  <si>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</si>
  <si>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</si>
  <si>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</si>
  <si>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</si>
  <si>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</si>
  <si>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</si>
  <si>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</si>
  <si>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</si>
  <si>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</si>
  <si>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</si>
  <si>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</si>
  <si>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</si>
  <si>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</si>
  <si>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</si>
  <si>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</si>
  <si>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</si>
  <si>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</si>
  <si>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</si>
  <si>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</si>
  <si>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</si>
  <si>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</si>
  <si>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</si>
  <si>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</si>
  <si>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</si>
  <si>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</si>
  <si>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</si>
  <si>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</si>
  <si>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</si>
  <si>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</si>
  <si>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</si>
  <si>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</si>
  <si>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</si>
  <si>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</si>
  <si>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</si>
  <si>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</si>
  <si>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</si>
  <si>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</si>
  <si>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</si>
  <si>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</si>
  <si>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</si>
  <si>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</si>
  <si>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</si>
  <si>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</si>
  <si>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</si>
  <si>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</si>
  <si>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</si>
  <si>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</si>
  <si>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</si>
  <si>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</si>
  <si>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</si>
  <si>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</si>
  <si>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</si>
  <si>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</si>
  <si>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</si>
  <si>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</si>
  <si>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</si>
  <si>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</si>
  <si>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</si>
  <si>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</si>
  <si>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</si>
  <si>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</si>
  <si>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</si>
  <si>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</si>
  <si>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</si>
  <si>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</si>
  <si>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</si>
  <si>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</si>
  <si>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</si>
  <si>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</si>
  <si>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</si>
  <si>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</si>
  <si>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</si>
  <si>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</si>
  <si>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</si>
  <si>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</si>
  <si>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</si>
  <si>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</si>
  <si>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</si>
  <si>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</si>
  <si>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</si>
  <si>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</si>
  <si>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</si>
  <si>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</si>
  <si>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</si>
  <si>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</si>
  <si>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</si>
  <si>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</si>
  <si>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</si>
  <si>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</si>
  <si>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</si>
  <si>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</si>
  <si>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</si>
  <si>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</si>
  <si>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</si>
  <si>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</si>
  <si>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</si>
  <si>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</si>
  <si>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</si>
  <si>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</si>
  <si>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</si>
  <si>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</si>
  <si>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</si>
  <si>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</si>
  <si>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</si>
  <si>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</si>
  <si>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</si>
  <si>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</si>
  <si>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</si>
  <si>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</si>
  <si>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</si>
  <si>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</si>
  <si>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</si>
  <si>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</si>
  <si>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</si>
  <si>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</si>
  <si>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</si>
  <si>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</si>
  <si>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</si>
  <si>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</si>
  <si>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</si>
  <si>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</si>
  <si>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</si>
  <si>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</si>
  <si>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</si>
  <si>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</si>
  <si>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</si>
  <si>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</si>
  <si>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</si>
  <si>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</si>
  <si>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</si>
  <si>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</si>
  <si>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</si>
  <si>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</si>
  <si>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</si>
  <si>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</si>
  <si>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</si>
  <si>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</si>
  <si>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</si>
  <si>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</si>
  <si>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</si>
  <si>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</si>
  <si>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</si>
  <si>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</si>
  <si>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</si>
  <si>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</si>
  <si>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</si>
  <si>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</si>
  <si>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</si>
  <si>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</si>
  <si>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</si>
  <si>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</si>
  <si>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</si>
  <si>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</si>
  <si>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</si>
  <si>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</si>
  <si>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</si>
  <si>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</si>
  <si>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</si>
  <si>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</si>
  <si>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</si>
  <si>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</si>
  <si>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</si>
  <si>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</si>
  <si>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</si>
  <si>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</si>
  <si>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</si>
  <si>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</si>
  <si>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</si>
  <si>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</si>
  <si>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</si>
  <si>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</si>
  <si>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</si>
  <si>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</si>
  <si>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</si>
  <si>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</si>
  <si>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</si>
  <si>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</si>
  <si>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</si>
  <si>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</si>
  <si>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</si>
  <si>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</si>
  <si>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</si>
  <si>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</si>
  <si>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</si>
  <si>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</si>
  <si>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</si>
  <si>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</si>
  <si>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</si>
  <si>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</si>
  <si>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</si>
  <si>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</si>
  <si>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</si>
  <si>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</si>
  <si>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</si>
  <si>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</si>
  <si>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</si>
  <si>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</si>
  <si>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</si>
  <si>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</si>
  <si>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</si>
  <si>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</si>
  <si>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</si>
  <si>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</si>
  <si>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</si>
  <si>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</si>
  <si>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</si>
  <si>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</si>
  <si>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</si>
  <si>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</si>
  <si>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</si>
  <si>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</si>
  <si>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</si>
  <si>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</si>
  <si>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</si>
  <si>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</si>
  <si>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</si>
  <si>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</si>
  <si>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</si>
  <si>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</si>
  <si>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</si>
  <si>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</si>
  <si>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</si>
  <si>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</si>
  <si>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</si>
  <si>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</si>
  <si>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</si>
  <si>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</si>
  <si>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</si>
  <si>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</si>
  <si>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</si>
  <si>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</si>
  <si>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</si>
  <si>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</si>
  <si>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</si>
  <si>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</si>
  <si>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</si>
  <si>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</si>
  <si>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</si>
  <si>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</si>
  <si>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</si>
  <si>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</si>
  <si>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</si>
  <si>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</si>
  <si>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</si>
  <si>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</si>
  <si>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</si>
  <si>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</si>
  <si>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</si>
  <si>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</si>
  <si>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</si>
  <si>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</si>
  <si>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</si>
  <si>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</si>
  <si>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</si>
  <si>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</si>
  <si>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</si>
  <si>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</si>
  <si>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</si>
  <si>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</si>
  <si>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</si>
  <si>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</si>
  <si>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</si>
  <si>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</si>
  <si>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</si>
  <si>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</si>
  <si>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</si>
  <si>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</si>
  <si>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</si>
  <si>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</si>
  <si>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</si>
  <si>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</si>
  <si>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</si>
  <si>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</si>
  <si>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</si>
  <si>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</si>
  <si>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</si>
  <si>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</si>
  <si>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</si>
  <si>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</si>
  <si>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</si>
  <si>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</si>
  <si>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</si>
  <si>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</si>
  <si>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</si>
  <si>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</si>
  <si>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</si>
  <si>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</si>
  <si>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</si>
  <si>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</si>
  <si>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</si>
  <si>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</si>
  <si>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</si>
  <si>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</si>
  <si>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</si>
  <si>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</si>
  <si>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</si>
  <si>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</si>
  <si>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</si>
  <si>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</si>
  <si>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</si>
  <si>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</si>
  <si>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</si>
  <si>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</si>
  <si>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</si>
  <si>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</si>
  <si>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</si>
  <si>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</si>
  <si>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</si>
  <si>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</si>
  <si>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</si>
  <si>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</si>
  <si>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</si>
  <si>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</si>
  <si>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</si>
  <si>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</si>
  <si>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</si>
  <si>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</si>
  <si>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</si>
  <si>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</si>
  <si>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</si>
  <si>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</si>
  <si>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</si>
  <si>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</si>
  <si>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</si>
  <si>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</si>
  <si>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</si>
  <si>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</si>
  <si>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</si>
  <si>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</si>
  <si>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</si>
  <si>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</si>
  <si>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</si>
  <si>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</si>
  <si>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</si>
  <si>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</si>
  <si>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</si>
  <si>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</si>
  <si>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</si>
  <si>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</si>
  <si>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</si>
  <si>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</si>
  <si>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</si>
  <si>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</si>
  <si>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</si>
  <si>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</si>
  <si>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</si>
  <si>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</si>
  <si>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</si>
  <si>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</si>
  <si>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</si>
  <si>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</si>
  <si>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</si>
  <si>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</si>
  <si>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</si>
  <si>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</si>
  <si>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</si>
  <si>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</si>
  <si>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</si>
  <si>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</si>
  <si>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</si>
  <si>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</si>
  <si>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</si>
  <si>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</si>
  <si>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</si>
  <si>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</si>
  <si>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</si>
  <si>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</si>
  <si>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</si>
  <si>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</si>
  <si>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</si>
  <si>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</si>
  <si>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</si>
  <si>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</si>
  <si>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</si>
  <si>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</si>
  <si>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</si>
  <si>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</si>
  <si>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</si>
  <si>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</si>
  <si>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</si>
  <si>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</si>
  <si>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</si>
  <si>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</si>
  <si>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</si>
  <si>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</si>
  <si>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</si>
  <si>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</si>
  <si>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</si>
  <si>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</si>
  <si>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</si>
  <si>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</si>
  <si>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</si>
  <si>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</si>
  <si>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</si>
  <si>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</si>
  <si>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</si>
  <si>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</si>
  <si>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</si>
  <si>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</si>
  <si>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</si>
  <si>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</si>
  <si>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</si>
  <si>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</si>
  <si>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</si>
  <si>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</si>
  <si>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</si>
  <si>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</si>
  <si>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</si>
  <si>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</si>
  <si>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</si>
  <si>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</si>
  <si>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</si>
  <si>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</si>
  <si>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</si>
  <si>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</si>
  <si>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</si>
  <si>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</si>
  <si>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</si>
  <si>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</si>
  <si>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</si>
  <si>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</si>
  <si>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</si>
  <si>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</si>
  <si>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</si>
  <si>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</si>
  <si>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</si>
  <si>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</si>
  <si>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</si>
  <si>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</si>
  <si>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</si>
  <si>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</si>
  <si>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</si>
  <si>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</si>
  <si>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</si>
  <si>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</si>
  <si>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</si>
  <si>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</si>
  <si>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</si>
  <si>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</si>
  <si>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</si>
  <si>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</si>
  <si>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</si>
  <si>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</si>
  <si>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</si>
  <si>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</si>
  <si>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</si>
  <si>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</si>
  <si>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</si>
  <si>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</si>
  <si>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</si>
  <si>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</si>
  <si>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</si>
  <si>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</si>
  <si>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</si>
  <si>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</si>
  <si>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</si>
  <si>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</si>
  <si>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</si>
  <si>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</si>
  <si>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</si>
  <si>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</si>
  <si>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</si>
  <si>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</si>
  <si>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</si>
  <si>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</si>
  <si>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</si>
  <si>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</si>
  <si>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</si>
  <si>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</si>
  <si>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</si>
  <si>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</si>
  <si>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</si>
  <si>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</si>
  <si>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</si>
  <si>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</si>
  <si>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</si>
  <si>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</si>
  <si>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</si>
  <si>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</si>
  <si>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</si>
  <si>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</si>
  <si>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</si>
  <si>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</si>
  <si>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</si>
  <si>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</si>
  <si>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</si>
  <si>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</si>
  <si>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</si>
  <si>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</si>
  <si>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</si>
  <si>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</si>
  <si>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</si>
  <si>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</si>
  <si>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</si>
  <si>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</si>
  <si>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</si>
  <si>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</si>
  <si>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</si>
  <si>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</si>
  <si>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</si>
  <si>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</si>
  <si>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</si>
  <si>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</si>
  <si>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</si>
  <si>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</si>
  <si>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</si>
  <si>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</si>
  <si>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</si>
  <si>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</si>
  <si>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</si>
  <si>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</si>
  <si>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</si>
  <si>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</si>
  <si>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</si>
  <si>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</si>
  <si>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</si>
  <si>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</si>
  <si>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</si>
  <si>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</si>
  <si>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</si>
  <si>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</si>
  <si>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共同受注窓口を通じた全国的受発注支援体制構築事業</t>
    <rPh sb="0" eb="2">
      <t>キョウドウ</t>
    </rPh>
    <rPh sb="2" eb="4">
      <t>ジュチュウ</t>
    </rPh>
    <rPh sb="4" eb="6">
      <t>マドグチ</t>
    </rPh>
    <rPh sb="7" eb="8">
      <t>ツウ</t>
    </rPh>
    <rPh sb="10" eb="13">
      <t>ゼンコクテキ</t>
    </rPh>
    <rPh sb="13" eb="14">
      <t>ウ</t>
    </rPh>
    <rPh sb="14" eb="16">
      <t>ハッチュウ</t>
    </rPh>
    <rPh sb="16" eb="18">
      <t>シエン</t>
    </rPh>
    <rPh sb="18" eb="20">
      <t>タイセイ</t>
    </rPh>
    <rPh sb="20" eb="22">
      <t>コウチク</t>
    </rPh>
    <rPh sb="22" eb="24">
      <t>ジギョウ</t>
    </rPh>
    <phoneticPr fontId="5"/>
  </si>
  <si>
    <t>障害保健福祉部</t>
    <rPh sb="0" eb="2">
      <t>ショウガイ</t>
    </rPh>
    <rPh sb="2" eb="4">
      <t>ホケン</t>
    </rPh>
    <rPh sb="4" eb="7">
      <t>フクシブ</t>
    </rPh>
    <phoneticPr fontId="5"/>
  </si>
  <si>
    <t>障害福祉課</t>
    <rPh sb="0" eb="2">
      <t>ショウガイ</t>
    </rPh>
    <rPh sb="2" eb="4">
      <t>フクシ</t>
    </rPh>
    <rPh sb="4" eb="5">
      <t>カ</t>
    </rPh>
    <phoneticPr fontId="5"/>
  </si>
  <si>
    <t>竹内　尚也</t>
    <rPh sb="0" eb="2">
      <t>タケウチ</t>
    </rPh>
    <rPh sb="3" eb="4">
      <t>ナオ</t>
    </rPh>
    <rPh sb="4" eb="5">
      <t>ヤ</t>
    </rPh>
    <phoneticPr fontId="5"/>
  </si>
  <si>
    <t>○</t>
  </si>
  <si>
    <t>-</t>
    <phoneticPr fontId="5"/>
  </si>
  <si>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t>
  </si>
  <si>
    <t>就労継続支援事業所の作業等の受注量を確保するため、共同受注窓口に係る以下の取組を行う。
○　全国の共同受注窓口の取組事例を収集・整理（データベース等の作成）
○　都道府県域を越えた受発注体制モデルの構築
○　全国的な受発注の推進につながっている実事例の横展開に向けた周知・広報
○　工賃向上計画支援等事業等とも連携した共同受注窓口の機能強化・活性化の実施（教育）
○　支援を実施した結果、全国的な受発注の推進につながった事例の国への報告</t>
    <rPh sb="73" eb="74">
      <t>トウ</t>
    </rPh>
    <rPh sb="75" eb="77">
      <t>サクセイ</t>
    </rPh>
    <rPh sb="178" eb="180">
      <t>キョウイク</t>
    </rPh>
    <phoneticPr fontId="5"/>
  </si>
  <si>
    <t>保健福祉調査委託費</t>
    <rPh sb="0" eb="2">
      <t>ホケン</t>
    </rPh>
    <rPh sb="2" eb="4">
      <t>フクシ</t>
    </rPh>
    <rPh sb="4" eb="6">
      <t>チョウサ</t>
    </rPh>
    <rPh sb="6" eb="9">
      <t>イタクヒ</t>
    </rPh>
    <phoneticPr fontId="5"/>
  </si>
  <si>
    <t>-</t>
    <phoneticPr fontId="5"/>
  </si>
  <si>
    <t>ー</t>
    <phoneticPr fontId="5"/>
  </si>
  <si>
    <t>－</t>
    <phoneticPr fontId="5"/>
  </si>
  <si>
    <t xml:space="preserve">本事業は、全国各地の共同受注窓口の取組状況の調査や調査結果の分析を行い、その内容を踏まえて全国版の共同受注窓口モデルを構築するものであり、定量的な成果目標を設定するのが困難である。
</t>
    <rPh sb="0" eb="1">
      <t>ホン</t>
    </rPh>
    <rPh sb="1" eb="3">
      <t>ジギョウ</t>
    </rPh>
    <rPh sb="5" eb="7">
      <t>ゼンコク</t>
    </rPh>
    <rPh sb="7" eb="9">
      <t>カクチ</t>
    </rPh>
    <rPh sb="10" eb="12">
      <t>キョウドウ</t>
    </rPh>
    <rPh sb="12" eb="14">
      <t>ジュチュウ</t>
    </rPh>
    <rPh sb="14" eb="16">
      <t>マドグチ</t>
    </rPh>
    <rPh sb="17" eb="19">
      <t>トリクミ</t>
    </rPh>
    <rPh sb="19" eb="21">
      <t>ジョウキョウ</t>
    </rPh>
    <rPh sb="22" eb="24">
      <t>チョウサ</t>
    </rPh>
    <rPh sb="25" eb="27">
      <t>チョウサ</t>
    </rPh>
    <rPh sb="27" eb="29">
      <t>ケッカ</t>
    </rPh>
    <rPh sb="30" eb="32">
      <t>ブンセキ</t>
    </rPh>
    <rPh sb="33" eb="34">
      <t>オコナ</t>
    </rPh>
    <rPh sb="38" eb="40">
      <t>ナイヨウ</t>
    </rPh>
    <rPh sb="41" eb="42">
      <t>フ</t>
    </rPh>
    <rPh sb="45" eb="48">
      <t>ゼンコクバン</t>
    </rPh>
    <rPh sb="49" eb="51">
      <t>キョウドウ</t>
    </rPh>
    <rPh sb="51" eb="53">
      <t>ジュチュウ</t>
    </rPh>
    <rPh sb="53" eb="55">
      <t>マドグチ</t>
    </rPh>
    <rPh sb="59" eb="61">
      <t>コウチク</t>
    </rPh>
    <rPh sb="69" eb="72">
      <t>テイリョウテキ</t>
    </rPh>
    <rPh sb="73" eb="75">
      <t>セイカ</t>
    </rPh>
    <rPh sb="75" eb="77">
      <t>モクヒョウ</t>
    </rPh>
    <rPh sb="78" eb="80">
      <t>セッテイ</t>
    </rPh>
    <rPh sb="84" eb="86">
      <t>コンナン</t>
    </rPh>
    <phoneticPr fontId="5"/>
  </si>
  <si>
    <t xml:space="preserve">全国の共同受注窓口の取組事例を収集・整理するとともに、都道府県域を越えた広範な地域からの受注量を確保することなどを通じ、各地の共同受注窓口等を通じた全国的な受発注の支援体制を構築することで、障害者の就労を推進する。
</t>
    <rPh sb="102" eb="104">
      <t>スイシン</t>
    </rPh>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</si>
  <si>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</si>
  <si>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</si>
  <si>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都道府県域を超えた仕事が確保されることで障害者就労が推進されることを見込んでいる。</t>
    <rPh sb="12" eb="14">
      <t>カクホ</t>
    </rPh>
    <phoneticPr fontId="5"/>
  </si>
  <si>
    <t>全国規模で仕事を確保し障害者の就労を推進する事業のため、国民や社会のニーズを的確に反映している。</t>
    <rPh sb="0" eb="4">
      <t>ゼンコクキボ</t>
    </rPh>
    <rPh sb="5" eb="7">
      <t>シゴト</t>
    </rPh>
    <rPh sb="8" eb="10">
      <t>カクホ</t>
    </rPh>
    <rPh sb="22" eb="24">
      <t>ジギョウ</t>
    </rPh>
    <rPh sb="28" eb="30">
      <t>コクミン</t>
    </rPh>
    <rPh sb="31" eb="33">
      <t>シャカイ</t>
    </rPh>
    <rPh sb="38" eb="40">
      <t>テキカク</t>
    </rPh>
    <rPh sb="41" eb="43">
      <t>ハンエイ</t>
    </rPh>
    <phoneticPr fontId="5"/>
  </si>
  <si>
    <t>全国レベルでの支援のため、国が実施すべき事業である。</t>
  </si>
  <si>
    <t>障害者の仕事の確保や、障害者の賃金・工賃の向上に繋がる重要な取組であり、政策体系の中で優先度の高い事業である。</t>
    <rPh sb="4" eb="6">
      <t>シゴト</t>
    </rPh>
    <rPh sb="7" eb="9">
      <t>カクホ</t>
    </rPh>
    <rPh sb="27" eb="29">
      <t>ジュウヨウ</t>
    </rPh>
    <rPh sb="36" eb="38">
      <t>セイサク</t>
    </rPh>
    <rPh sb="38" eb="40">
      <t>タイケイ</t>
    </rPh>
    <rPh sb="41" eb="42">
      <t>ナカ</t>
    </rPh>
    <rPh sb="43" eb="46">
      <t>ユウセンド</t>
    </rPh>
    <rPh sb="47" eb="48">
      <t>タカ</t>
    </rPh>
    <rPh sb="49" eb="51">
      <t>ジギョウ</t>
    </rPh>
    <phoneticPr fontId="5"/>
  </si>
  <si>
    <t>有</t>
  </si>
  <si>
    <t>無</t>
  </si>
  <si>
    <t>一者応札となったが、事業の専門性や提案内容を踏まえると、支出先として妥当である。</t>
    <rPh sb="0" eb="1">
      <t>イッ</t>
    </rPh>
    <rPh sb="1" eb="2">
      <t>モノ</t>
    </rPh>
    <rPh sb="2" eb="4">
      <t>オウサツ</t>
    </rPh>
    <rPh sb="13" eb="16">
      <t>センモンセイ</t>
    </rPh>
    <rPh sb="22" eb="23">
      <t>フ</t>
    </rPh>
    <rPh sb="28" eb="31">
      <t>シシュツサキ</t>
    </rPh>
    <rPh sb="34" eb="36">
      <t>ダトウ</t>
    </rPh>
    <phoneticPr fontId="5"/>
  </si>
  <si>
    <t>‐</t>
  </si>
  <si>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有益な事業である。</t>
    <rPh sb="139" eb="141">
      <t>ユウエキ</t>
    </rPh>
    <rPh sb="142" eb="144">
      <t>ジギョウ</t>
    </rPh>
    <phoneticPr fontId="5"/>
  </si>
  <si>
    <t>今後も全国の共同受注窓口の取組事例を収集・整理するとともに、取組事例の周知を図りながら工賃水準の引き上げや就労の質向上させることに努める。</t>
    <rPh sb="0" eb="2">
      <t>コンゴ</t>
    </rPh>
    <rPh sb="3" eb="5">
      <t>ゼンコク</t>
    </rPh>
    <rPh sb="6" eb="8">
      <t>キョウドウ</t>
    </rPh>
    <rPh sb="8" eb="10">
      <t>ジュチュウ</t>
    </rPh>
    <rPh sb="10" eb="12">
      <t>マドグチ</t>
    </rPh>
    <rPh sb="13" eb="15">
      <t>トリクミ</t>
    </rPh>
    <rPh sb="15" eb="17">
      <t>ジレイ</t>
    </rPh>
    <rPh sb="18" eb="20">
      <t>シュウシュウ</t>
    </rPh>
    <rPh sb="21" eb="23">
      <t>セイリ</t>
    </rPh>
    <rPh sb="30" eb="32">
      <t>トリクミ</t>
    </rPh>
    <rPh sb="32" eb="34">
      <t>ジレイ</t>
    </rPh>
    <rPh sb="35" eb="37">
      <t>シュウチ</t>
    </rPh>
    <rPh sb="38" eb="39">
      <t>ハカ</t>
    </rPh>
    <rPh sb="43" eb="45">
      <t>コウチン</t>
    </rPh>
    <rPh sb="45" eb="47">
      <t>スイジュン</t>
    </rPh>
    <rPh sb="48" eb="49">
      <t>ヒ</t>
    </rPh>
    <rPh sb="50" eb="51">
      <t>ア</t>
    </rPh>
    <rPh sb="53" eb="55">
      <t>シュウロウ</t>
    </rPh>
    <rPh sb="56" eb="57">
      <t>シツ</t>
    </rPh>
    <rPh sb="57" eb="59">
      <t>コウジョウ</t>
    </rPh>
    <rPh sb="65" eb="66">
      <t>ツト</t>
    </rPh>
    <phoneticPr fontId="5"/>
  </si>
  <si>
    <t>事業費</t>
    <rPh sb="0" eb="3">
      <t>ジギョウヒ</t>
    </rPh>
    <phoneticPr fontId="5"/>
  </si>
  <si>
    <t>実態調査、マネジメント費</t>
    <rPh sb="0" eb="2">
      <t>ジッタイ</t>
    </rPh>
    <rPh sb="2" eb="4">
      <t>チョウサ</t>
    </rPh>
    <rPh sb="11" eb="12">
      <t>ヒ</t>
    </rPh>
    <phoneticPr fontId="5"/>
  </si>
  <si>
    <t>報告書作成費</t>
    <rPh sb="0" eb="3">
      <t>ホウコクショ</t>
    </rPh>
    <rPh sb="3" eb="6">
      <t>サクセイヒ</t>
    </rPh>
    <phoneticPr fontId="5"/>
  </si>
  <si>
    <t>取材費、デザイン費、印刷費、発送費</t>
    <rPh sb="0" eb="3">
      <t>シュザイヒ</t>
    </rPh>
    <rPh sb="8" eb="9">
      <t>ヒ</t>
    </rPh>
    <rPh sb="10" eb="13">
      <t>インサツヒ</t>
    </rPh>
    <rPh sb="14" eb="16">
      <t>ハッソウ</t>
    </rPh>
    <rPh sb="16" eb="17">
      <t>ヒ</t>
    </rPh>
    <phoneticPr fontId="5"/>
  </si>
  <si>
    <t>管理費</t>
    <rPh sb="0" eb="3">
      <t>カンリヒ</t>
    </rPh>
    <phoneticPr fontId="5"/>
  </si>
  <si>
    <t>スタッフ（庶務費）</t>
    <rPh sb="5" eb="7">
      <t>ショム</t>
    </rPh>
    <rPh sb="7" eb="8">
      <t>ヒ</t>
    </rPh>
    <phoneticPr fontId="5"/>
  </si>
  <si>
    <t>コクヨアンドパートナーズ株式会社</t>
    <rPh sb="12" eb="16">
      <t>カブシキカイシャ</t>
    </rPh>
    <phoneticPr fontId="5"/>
  </si>
  <si>
    <t>全国の共同受注窓口を対象に取組事例を収集・整理</t>
    <rPh sb="0" eb="2">
      <t>ゼンコク</t>
    </rPh>
    <rPh sb="3" eb="9">
      <t>キョウドウジュチュウマドグチ</t>
    </rPh>
    <rPh sb="10" eb="12">
      <t>タイショウ</t>
    </rPh>
    <rPh sb="13" eb="15">
      <t>トリクミ</t>
    </rPh>
    <rPh sb="15" eb="17">
      <t>ジレイ</t>
    </rPh>
    <rPh sb="18" eb="20">
      <t>シュウシュウ</t>
    </rPh>
    <rPh sb="21" eb="23">
      <t>セイリ</t>
    </rPh>
    <phoneticPr fontId="5"/>
  </si>
  <si>
    <t>事例を収集した報告書をホームページで公開した。</t>
    <rPh sb="0" eb="2">
      <t>ジレイ</t>
    </rPh>
    <rPh sb="3" eb="5">
      <t>シュウシュウ</t>
    </rPh>
    <rPh sb="7" eb="10">
      <t>ホウコクショ</t>
    </rPh>
    <rPh sb="18" eb="20">
      <t>コウカイ</t>
    </rPh>
    <phoneticPr fontId="5"/>
  </si>
  <si>
    <t>全国各地の共同受注窓口の事例収集や課題の整理。</t>
    <rPh sb="0" eb="2">
      <t>ゼンコク</t>
    </rPh>
    <rPh sb="2" eb="4">
      <t>カクチ</t>
    </rPh>
    <rPh sb="5" eb="7">
      <t>キョウドウ</t>
    </rPh>
    <rPh sb="7" eb="9">
      <t>ジュチュウ</t>
    </rPh>
    <rPh sb="9" eb="11">
      <t>マドグチ</t>
    </rPh>
    <rPh sb="12" eb="14">
      <t>ジレイ</t>
    </rPh>
    <rPh sb="14" eb="16">
      <t>シュウシュウ</t>
    </rPh>
    <rPh sb="17" eb="19">
      <t>カダイ</t>
    </rPh>
    <rPh sb="20" eb="22">
      <t>セイリ</t>
    </rPh>
    <phoneticPr fontId="5"/>
  </si>
  <si>
    <t>課題への対応策、体制構築に向けたロードマップ等を踏まえた報告書の作成。</t>
    <rPh sb="0" eb="2">
      <t>カダイ</t>
    </rPh>
    <rPh sb="4" eb="6">
      <t>タイオウ</t>
    </rPh>
    <rPh sb="6" eb="7">
      <t>サク</t>
    </rPh>
    <rPh sb="8" eb="10">
      <t>タイセイ</t>
    </rPh>
    <rPh sb="10" eb="12">
      <t>コウチク</t>
    </rPh>
    <rPh sb="13" eb="14">
      <t>ム</t>
    </rPh>
    <rPh sb="22" eb="23">
      <t>トウ</t>
    </rPh>
    <rPh sb="24" eb="25">
      <t>フ</t>
    </rPh>
    <rPh sb="28" eb="31">
      <t>ホウコクショ</t>
    </rPh>
    <rPh sb="32" eb="34">
      <t>サクセイ</t>
    </rPh>
    <phoneticPr fontId="5"/>
  </si>
  <si>
    <t>厚労</t>
  </si>
  <si>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</si>
  <si>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</si>
  <si>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</si>
  <si>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縮減</t>
  </si>
  <si>
    <t>令和2年度の執行状況を踏まえ、必要な予算を確保する。</t>
    <rPh sb="0" eb="2">
      <t>レイワ</t>
    </rPh>
    <rPh sb="3" eb="5">
      <t>ネンド</t>
    </rPh>
    <rPh sb="6" eb="8">
      <t>シッコウ</t>
    </rPh>
    <rPh sb="8" eb="10">
      <t>ジョウキョウ</t>
    </rPh>
    <rPh sb="11" eb="12">
      <t>フ</t>
    </rPh>
    <rPh sb="15" eb="17">
      <t>ヒツヨウ</t>
    </rPh>
    <rPh sb="18" eb="20">
      <t>ヨサン</t>
    </rPh>
    <rPh sb="21" eb="23">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</si>
</sst>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174111</xdr:colOff>
      <xdr:row>748</xdr:row>
      <xdr:rowOff>225325</xdr:rowOff>
    </xdr:from>
    <xdr:to>
      <xdr:col>29</xdr:col>
      <xdr:colOff>71692</xdr:colOff>
      <xdr:row>750</xdr:row>
      <xdr:rowOff>307259</xdr:rowOff>
    </xdr:to>
    <xdr:sp macro="" textlink="">
      <xdr:nvSpPr>
        <xdr:cNvPr id="2" name="テキスト ボックス 1"/>
        <xdr:cNvSpPr txBox="1"/>
      </xdr:nvSpPr>
      <xdr:spPr>
        <a:xfrm>
          <a:off x="3451530" y="46344760"/>
          <a:ext cx="2560485" cy="7783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t>厚生労働省</a:t>
          </a:r>
          <a:endParaRPr kumimoji="1" lang="en-US" altLang="ja-JP" sz="2400"/>
        </a:p>
        <a:p>
          <a:r>
            <a:rPr kumimoji="1" lang="en-US" altLang="ja-JP" sz="1100"/>
            <a:t>【</a:t>
          </a:r>
          <a:r>
            <a:rPr kumimoji="1" lang="ja-JP" altLang="en-US" sz="1100"/>
            <a:t>令和</a:t>
          </a:r>
          <a:r>
            <a:rPr kumimoji="1" lang="en-US" altLang="ja-JP" sz="1100"/>
            <a:t>2</a:t>
          </a:r>
          <a:r>
            <a:rPr kumimoji="1" lang="ja-JP" altLang="en-US" sz="1100"/>
            <a:t>年度の規定経費で実施</a:t>
          </a:r>
          <a:r>
            <a:rPr kumimoji="1" lang="en-US" altLang="ja-JP" sz="1100"/>
            <a:t>】</a:t>
          </a:r>
          <a:endParaRPr kumimoji="1" lang="ja-JP" altLang="en-US" sz="1100"/>
        </a:p>
      </xdr:txBody>
    </xdr:sp>
    <xdr:clientData/>
  </xdr:twoCellAnchor>
  <xdr:twoCellAnchor>
    <xdr:from>
      <xdr:col>23</xdr:col>
      <xdr:colOff>0</xdr:colOff>
      <xdr:row>751</xdr:row>
      <xdr:rowOff>0</xdr:rowOff>
    </xdr:from>
    <xdr:to>
      <xdr:col>23</xdr:col>
      <xdr:colOff>10242</xdr:colOff>
      <xdr:row>753</xdr:row>
      <xdr:rowOff>337984</xdr:rowOff>
    </xdr:to>
    <xdr:cxnSp macro="">
      <xdr:nvCxnSpPr>
        <xdr:cNvPr id="5" name="直線矢印コネクタ 4"/>
        <xdr:cNvCxnSpPr/>
      </xdr:nvCxnSpPr>
      <xdr:spPr>
        <a:xfrm>
          <a:off x="4711290" y="47164113"/>
          <a:ext cx="10242" cy="103443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153630</xdr:colOff>
      <xdr:row>755</xdr:row>
      <xdr:rowOff>194597</xdr:rowOff>
    </xdr:from>
    <xdr:to>
      <xdr:col>34</xdr:col>
      <xdr:colOff>10243</xdr:colOff>
      <xdr:row>757</xdr:row>
      <xdr:rowOff>297016</xdr:rowOff>
    </xdr:to>
    <xdr:sp macro="" textlink="">
      <xdr:nvSpPr>
        <xdr:cNvPr id="6" name="テキスト ボックス 5"/>
        <xdr:cNvSpPr txBox="1"/>
      </xdr:nvSpPr>
      <xdr:spPr>
        <a:xfrm>
          <a:off x="3226211" y="48751613"/>
          <a:ext cx="3748548" cy="7988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A</a:t>
          </a:r>
          <a:r>
            <a:rPr kumimoji="1" lang="ja-JP" altLang="en-US" sz="1800"/>
            <a:t>、コクヨアンドパートナーズ株式会社</a:t>
          </a:r>
          <a:endParaRPr kumimoji="1" lang="en-US" altLang="ja-JP" sz="1800"/>
        </a:p>
        <a:p>
          <a:r>
            <a:rPr kumimoji="1" lang="ja-JP" altLang="en-US" sz="1800"/>
            <a:t>　　　　　　　　６百万円</a:t>
          </a:r>
        </a:p>
      </xdr:txBody>
    </xdr:sp>
    <xdr:clientData/>
  </xdr:twoCellAnchor>
  <xdr:twoCellAnchor>
    <xdr:from>
      <xdr:col>16</xdr:col>
      <xdr:colOff>10240</xdr:colOff>
      <xdr:row>758</xdr:row>
      <xdr:rowOff>297015</xdr:rowOff>
    </xdr:from>
    <xdr:to>
      <xdr:col>33</xdr:col>
      <xdr:colOff>71693</xdr:colOff>
      <xdr:row>760</xdr:row>
      <xdr:rowOff>276533</xdr:rowOff>
    </xdr:to>
    <xdr:sp macro="" textlink="">
      <xdr:nvSpPr>
        <xdr:cNvPr id="7" name="テキスト ボックス 6"/>
        <xdr:cNvSpPr txBox="1"/>
      </xdr:nvSpPr>
      <xdr:spPr>
        <a:xfrm>
          <a:off x="3287659" y="49898709"/>
          <a:ext cx="3543711" cy="6759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全国の共同受注窓口の取組事例を収集・整理。</a:t>
          </a:r>
          <a:endParaRPr kumimoji="1" lang="en-US" altLang="ja-JP" sz="1100"/>
        </a:p>
        <a:p>
          <a:r>
            <a:rPr kumimoji="1" lang="ja-JP" altLang="en-US" sz="1100"/>
            <a:t>都道府県を越えた受発注体制モデルを構築。</a:t>
          </a:r>
          <a:endParaRPr kumimoji="1" lang="en-US" altLang="ja-JP" sz="1100"/>
        </a:p>
      </xdr:txBody>
    </xdr:sp>
    <xdr:clientData/>
  </xdr:twoCellAnchor>
  <xdr:twoCellAnchor>
    <xdr:from>
      <xdr:col>18</xdr:col>
      <xdr:colOff>112661</xdr:colOff>
      <xdr:row>754</xdr:row>
      <xdr:rowOff>184354</xdr:rowOff>
    </xdr:from>
    <xdr:to>
      <xdr:col>31</xdr:col>
      <xdr:colOff>112661</xdr:colOff>
      <xdr:row>755</xdr:row>
      <xdr:rowOff>153628</xdr:rowOff>
    </xdr:to>
    <xdr:sp macro="" textlink="">
      <xdr:nvSpPr>
        <xdr:cNvPr id="9" name="テキスト ボックス 8"/>
        <xdr:cNvSpPr txBox="1"/>
      </xdr:nvSpPr>
      <xdr:spPr>
        <a:xfrm>
          <a:off x="3799758" y="48393144"/>
          <a:ext cx="2662903" cy="317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一般競走契約（総合評価）</a:t>
          </a:r>
          <a:r>
            <a:rPr kumimoji="1" lang="en-US" altLang="ja-JP" sz="1100"/>
            <a:t>】</a:t>
          </a:r>
          <a:endParaRPr kumimoji="1" lang="ja-JP" altLang="en-US" sz="1100"/>
        </a:p>
      </xdr:txBody>
    </xdr:sp>
    <xdr:clientData/>
  </xdr:twoCellAnchor>
  <xdr:twoCellAnchor>
    <xdr:from>
      <xdr:col>29</xdr:col>
      <xdr:colOff>102418</xdr:colOff>
      <xdr:row>12</xdr:row>
      <xdr:rowOff>51209</xdr:rowOff>
    </xdr:from>
    <xdr:to>
      <xdr:col>36</xdr:col>
      <xdr:colOff>20483</xdr:colOff>
      <xdr:row>12</xdr:row>
      <xdr:rowOff>235564</xdr:rowOff>
    </xdr:to>
    <xdr:sp macro="" textlink="">
      <xdr:nvSpPr>
        <xdr:cNvPr id="11" name="テキスト ボックス 10"/>
        <xdr:cNvSpPr txBox="1"/>
      </xdr:nvSpPr>
      <xdr:spPr>
        <a:xfrm>
          <a:off x="6042741" y="5950564"/>
          <a:ext cx="1351936" cy="18435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令和２年度の既定経費で実施</a:t>
          </a:r>
          <a:endParaRPr kumimoji="1"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3" zoomScaleNormal="75" zoomScaleSheetLayoutView="93"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752</v>
      </c>
      <c r="AK2" s="940"/>
      <c r="AL2" s="940"/>
      <c r="AM2" s="940"/>
      <c r="AN2" s="98" t="s">
        <v>408</v>
      </c>
      <c r="AO2" s="940" t="s">
        <v>677</v>
      </c>
      <c r="AP2" s="940"/>
      <c r="AQ2" s="940"/>
      <c r="AR2" s="99" t="s">
        <v>713</v>
      </c>
      <c r="AS2" s="946">
        <v>40</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720</v>
      </c>
      <c r="X13" s="656"/>
      <c r="Y13" s="656"/>
      <c r="Z13" s="656"/>
      <c r="AA13" s="656"/>
      <c r="AB13" s="656"/>
      <c r="AC13" s="657"/>
      <c r="AD13" s="655"/>
      <c r="AE13" s="656"/>
      <c r="AF13" s="656"/>
      <c r="AG13" s="656"/>
      <c r="AH13" s="656"/>
      <c r="AI13" s="656"/>
      <c r="AJ13" s="657"/>
      <c r="AK13" s="655">
        <v>16</v>
      </c>
      <c r="AL13" s="656"/>
      <c r="AM13" s="656"/>
      <c r="AN13" s="656"/>
      <c r="AO13" s="656"/>
      <c r="AP13" s="656"/>
      <c r="AQ13" s="657"/>
      <c r="AR13" s="915">
        <v>13</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724</v>
      </c>
      <c r="AE14" s="656"/>
      <c r="AF14" s="656"/>
      <c r="AG14" s="656"/>
      <c r="AH14" s="656"/>
      <c r="AI14" s="656"/>
      <c r="AJ14" s="657"/>
      <c r="AK14" s="655">
        <v>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724</v>
      </c>
      <c r="AE15" s="656"/>
      <c r="AF15" s="656"/>
      <c r="AG15" s="656"/>
      <c r="AH15" s="656"/>
      <c r="AI15" s="656"/>
      <c r="AJ15" s="657"/>
      <c r="AK15" s="655">
        <v>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724</v>
      </c>
      <c r="AE16" s="656"/>
      <c r="AF16" s="656"/>
      <c r="AG16" s="656"/>
      <c r="AH16" s="656"/>
      <c r="AI16" s="656"/>
      <c r="AJ16" s="657"/>
      <c r="AK16" s="655">
        <v>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724</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16</v>
      </c>
      <c r="AL18" s="874"/>
      <c r="AM18" s="874"/>
      <c r="AN18" s="874"/>
      <c r="AO18" s="874"/>
      <c r="AP18" s="874"/>
      <c r="AQ18" s="875"/>
      <c r="AR18" s="873">
        <f>SUM(AR13:AX17)</f>
        <v>13</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723</v>
      </c>
      <c r="H23" s="966"/>
      <c r="I23" s="966"/>
      <c r="J23" s="966"/>
      <c r="K23" s="966"/>
      <c r="L23" s="966"/>
      <c r="M23" s="966"/>
      <c r="N23" s="966"/>
      <c r="O23" s="967"/>
      <c r="P23" s="915">
        <v>16</v>
      </c>
      <c r="Q23" s="916"/>
      <c r="R23" s="916"/>
      <c r="S23" s="916"/>
      <c r="T23" s="916"/>
      <c r="U23" s="916"/>
      <c r="V23" s="930"/>
      <c r="W23" s="915">
        <v>13</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16</v>
      </c>
      <c r="Q29" s="656"/>
      <c r="R29" s="656"/>
      <c r="S29" s="656"/>
      <c r="T29" s="656"/>
      <c r="U29" s="656"/>
      <c r="V29" s="657"/>
      <c r="W29" s="947">
        <f>AR13</f>
        <v>13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233</v>
      </c>
      <c r="AT31" s="137"/>
      <c r="AU31" s="200" t="s">
        <v>724</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727</v>
      </c>
      <c r="H82" s="674"/>
      <c r="I82" s="674"/>
      <c r="J82" s="674"/>
      <c r="K82" s="674"/>
      <c r="L82" s="674"/>
      <c r="M82" s="674"/>
      <c r="N82" s="674"/>
      <c r="O82" s="674"/>
      <c r="P82" s="674"/>
      <c r="Q82" s="674"/>
      <c r="R82" s="674"/>
      <c r="S82" s="674"/>
      <c r="T82" s="674"/>
      <c r="U82" s="674"/>
      <c r="V82" s="674"/>
      <c r="W82" s="674"/>
      <c r="X82" s="674"/>
      <c r="Y82" s="674"/>
      <c r="Z82" s="674"/>
      <c r="AA82" s="675"/>
      <c r="AB82" s="879" t="s">
        <v>728</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233</v>
      </c>
      <c r="AT86" s="137"/>
      <c r="AU86" s="200" t="s">
        <v>724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750</v>
      </c>
      <c r="H87" s="108"/>
      <c r="I87" s="108"/>
      <c r="J87" s="108"/>
      <c r="K87" s="108"/>
      <c r="L87" s="108"/>
      <c r="M87" s="108"/>
      <c r="N87" s="108"/>
      <c r="O87" s="109"/>
      <c r="P87" s="108" t="s">
        <v>751</v>
      </c>
      <c r="Q87" s="513"/>
      <c r="R87" s="513"/>
      <c r="S87" s="513"/>
      <c r="T87" s="513"/>
      <c r="U87" s="513"/>
      <c r="V87" s="513"/>
      <c r="W87" s="513"/>
      <c r="X87" s="514"/>
      <c r="Y87" s="560" t="s">
        <v>62</v>
      </c>
      <c r="Z87" s="561"/>
      <c r="AA87" s="562"/>
      <c r="AB87" s="460" t="s">
        <v>753</v>
      </c>
      <c r="AC87" s="460"/>
      <c r="AD87" s="460"/>
      <c r="AE87" s="218" t="s">
        <v>724</v>
      </c>
      <c r="AF87" s="219"/>
      <c r="AG87" s="219"/>
      <c r="AH87" s="219"/>
      <c r="AI87" s="218" t="s">
        <v>724</v>
      </c>
      <c r="AJ87" s="219"/>
      <c r="AK87" s="219"/>
      <c r="AL87" s="219"/>
      <c r="AM87" s="218" t="s">
        <v>724</v>
      </c>
      <c r="AN87" s="219"/>
      <c r="AO87" s="219"/>
      <c r="AP87" s="219"/>
      <c r="AQ87" s="336" t="s">
        <v>724</v>
      </c>
      <c r="AR87" s="208"/>
      <c r="AS87" s="208"/>
      <c r="AT87" s="337"/>
      <c r="AU87" s="219" t="s">
        <v>724</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408</v>
      </c>
      <c r="AC88" s="522"/>
      <c r="AD88" s="522"/>
      <c r="AE88" s="218" t="s">
        <v>724</v>
      </c>
      <c r="AF88" s="219"/>
      <c r="AG88" s="219"/>
      <c r="AH88" s="219"/>
      <c r="AI88" s="218" t="s">
        <v>724</v>
      </c>
      <c r="AJ88" s="219"/>
      <c r="AK88" s="219"/>
      <c r="AL88" s="219"/>
      <c r="AM88" s="218" t="s">
        <v>724</v>
      </c>
      <c r="AN88" s="219"/>
      <c r="AO88" s="219"/>
      <c r="AP88" s="219"/>
      <c r="AQ88" s="336" t="s">
        <v>724</v>
      </c>
      <c r="AR88" s="208"/>
      <c r="AS88" s="208"/>
      <c r="AT88" s="337"/>
      <c r="AU88" s="219" t="s">
        <v>724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724</v>
      </c>
      <c r="AF89" s="226"/>
      <c r="AG89" s="226"/>
      <c r="AH89" s="226"/>
      <c r="AI89" s="225" t="s">
        <v>724</v>
      </c>
      <c r="AJ89" s="226"/>
      <c r="AK89" s="226"/>
      <c r="AL89" s="226"/>
      <c r="AM89" s="225" t="s">
        <v>724</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408</v>
      </c>
      <c r="AC101" s="460"/>
      <c r="AD101" s="460"/>
      <c r="AE101" s="282" t="s">
        <v>724</v>
      </c>
      <c r="AF101" s="282"/>
      <c r="AG101" s="282"/>
      <c r="AH101" s="282"/>
      <c r="AI101" s="282" t="s">
        <v>724</v>
      </c>
      <c r="AJ101" s="282"/>
      <c r="AK101" s="282"/>
      <c r="AL101" s="282"/>
      <c r="AM101" s="282" t="s">
        <v>724</v>
      </c>
      <c r="AN101" s="282"/>
      <c r="AO101" s="282"/>
      <c r="AP101" s="282"/>
      <c r="AQ101" s="282" t="s">
        <v>724</v>
      </c>
      <c r="AR101" s="282"/>
      <c r="AS101" s="282"/>
      <c r="AT101" s="282"/>
      <c r="AU101" s="218" t="s">
        <v>724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408</v>
      </c>
      <c r="AC102" s="460"/>
      <c r="AD102" s="460"/>
      <c r="AE102" s="282" t="s">
        <v>724</v>
      </c>
      <c r="AF102" s="282"/>
      <c r="AG102" s="282"/>
      <c r="AH102" s="282"/>
      <c r="AI102" s="282" t="s">
        <v>724</v>
      </c>
      <c r="AJ102" s="282"/>
      <c r="AK102" s="282"/>
      <c r="AL102" s="282"/>
      <c r="AM102" s="282" t="s">
        <v>724</v>
      </c>
      <c r="AN102" s="282"/>
      <c r="AO102" s="282"/>
      <c r="AP102" s="282"/>
      <c r="AQ102" s="282" t="s">
        <v>724</v>
      </c>
      <c r="AR102" s="282"/>
      <c r="AS102" s="282"/>
      <c r="AT102" s="282"/>
      <c r="AU102" s="225" t="s">
        <v>724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408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408</v>
      </c>
      <c r="AC116" s="462"/>
      <c r="AD116" s="463"/>
      <c r="AE116" s="282" t="s">
        <v>724</v>
      </c>
      <c r="AF116" s="282"/>
      <c r="AG116" s="282"/>
      <c r="AH116" s="282"/>
      <c r="AI116" s="282" t="s">
        <v>724</v>
      </c>
      <c r="AJ116" s="282"/>
      <c r="AK116" s="282"/>
      <c r="AL116" s="282"/>
      <c r="AM116" s="282" t="s">
        <v>724</v>
      </c>
      <c r="AN116" s="282"/>
      <c r="AO116" s="282"/>
      <c r="AP116" s="282"/>
      <c r="AQ116" s="218" t="s">
        <v>724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408</v>
      </c>
      <c r="AC117" s="472"/>
      <c r="AD117" s="473"/>
      <c r="AE117" s="550" t="s">
        <v>408</v>
      </c>
      <c r="AF117" s="550"/>
      <c r="AG117" s="550"/>
      <c r="AH117" s="550"/>
      <c r="AI117" s="550" t="s">
        <v>408</v>
      </c>
      <c r="AJ117" s="550"/>
      <c r="AK117" s="550"/>
      <c r="AL117" s="550"/>
      <c r="AM117" s="550" t="s">
        <v>408</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753</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1</v>
      </c>
    </row>
    <row r="138" spans="1:51" ht="39.75" hidden="1" customHeight="1" x14ac:dyDescent="0.15">
      <c r="A138" s="190"/>
      <c r="B138" s="187"/>
      <c r="C138" s="181"/>
      <c r="D138" s="187"/>
      <c r="E138" s="181"/>
      <c r="F138" s="182"/>
      <c r="G138" s="107" t="s">
        <v>725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1</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408</v>
      </c>
      <c r="H154" s="108"/>
      <c r="I154" s="108"/>
      <c r="J154" s="108"/>
      <c r="K154" s="108"/>
      <c r="L154" s="108"/>
      <c r="M154" s="108"/>
      <c r="N154" s="108"/>
      <c r="O154" s="108"/>
      <c r="P154" s="109"/>
      <c r="Q154" s="128" t="s">
        <v>408</v>
      </c>
      <c r="R154" s="108"/>
      <c r="S154" s="108"/>
      <c r="T154" s="108"/>
      <c r="U154" s="108"/>
      <c r="V154" s="108"/>
      <c r="W154" s="108"/>
      <c r="X154" s="108"/>
      <c r="Y154" s="108"/>
      <c r="Z154" s="108"/>
      <c r="AA154" s="290"/>
      <c r="AB154" s="144" t="s">
        <v>408</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408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753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408</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8"/>
      <c r="F458" s="339"/>
      <c r="G458" s="107" t="s">
        <v>753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408</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1</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1</v>
      </c>
    </row>
    <row r="487" spans="1:51" ht="23.25" hidden="1" customHeight="1" x14ac:dyDescent="0.15">
      <c r="A487" s="190"/>
      <c r="B487" s="187"/>
      <c r="C487" s="181"/>
      <c r="D487" s="187"/>
      <c r="E487" s="338"/>
      <c r="F487" s="339"/>
      <c r="G487" s="107" t="s">
        <v>725</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1</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1</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738</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755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756</v>
      </c>
      <c r="B733" s="672"/>
      <c r="C733" s="672"/>
      <c r="D733" s="672"/>
      <c r="E733" s="673"/>
      <c r="F733" s="635" t="s">
        <v>757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714</v>
      </c>
      <c r="F747" s="954"/>
      <c r="G747" s="954"/>
      <c r="H747" s="100" t="str">
        <f>IF(E747="","","-")</f>
        <v>-</v>
      </c>
      <c r="I747" s="954" t="s">
        <v>416</v>
      </c>
      <c r="J747" s="954"/>
      <c r="K747" s="100" t="str">
        <f>IF(I747="","","-")</f>
        <v>-</v>
      </c>
      <c r="L747" s="955">
        <v>64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741</v>
      </c>
      <c r="H789" s="669"/>
      <c r="I789" s="669"/>
      <c r="J789" s="669"/>
      <c r="K789" s="670"/>
      <c r="L789" s="662" t="s">
        <v>742</v>
      </c>
      <c r="M789" s="663"/>
      <c r="N789" s="663"/>
      <c r="O789" s="663"/>
      <c r="P789" s="663"/>
      <c r="Q789" s="663"/>
      <c r="R789" s="663"/>
      <c r="S789" s="663"/>
      <c r="T789" s="663"/>
      <c r="U789" s="663"/>
      <c r="V789" s="663"/>
      <c r="W789" s="663"/>
      <c r="X789" s="664"/>
      <c r="Y789" s="382">
        <v>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743</v>
      </c>
      <c r="H790" s="605"/>
      <c r="I790" s="605"/>
      <c r="J790" s="605"/>
      <c r="K790" s="606"/>
      <c r="L790" s="596" t="s">
        <v>744</v>
      </c>
      <c r="M790" s="597"/>
      <c r="N790" s="597"/>
      <c r="O790" s="597"/>
      <c r="P790" s="597"/>
      <c r="Q790" s="597"/>
      <c r="R790" s="597"/>
      <c r="S790" s="597"/>
      <c r="T790" s="597"/>
      <c r="U790" s="597"/>
      <c r="V790" s="597"/>
      <c r="W790" s="597"/>
      <c r="X790" s="598"/>
      <c r="Y790" s="599">
        <v>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745</v>
      </c>
      <c r="H791" s="605"/>
      <c r="I791" s="605"/>
      <c r="J791" s="605"/>
      <c r="K791" s="606"/>
      <c r="L791" s="596" t="s">
        <v>746</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747</v>
      </c>
      <c r="D845" s="343"/>
      <c r="E845" s="343"/>
      <c r="F845" s="343"/>
      <c r="G845" s="343"/>
      <c r="H845" s="343"/>
      <c r="I845" s="343"/>
      <c r="J845" s="344">
        <v>3010001177321</v>
      </c>
      <c r="K845" s="345"/>
      <c r="L845" s="345"/>
      <c r="M845" s="345"/>
      <c r="N845" s="345"/>
      <c r="O845" s="345"/>
      <c r="P845" s="359" t="s">
        <v>748</v>
      </c>
      <c r="Q845" s="346"/>
      <c r="R845" s="346"/>
      <c r="S845" s="346"/>
      <c r="T845" s="346"/>
      <c r="U845" s="346"/>
      <c r="V845" s="346"/>
      <c r="W845" s="346"/>
      <c r="X845" s="346"/>
      <c r="Y845" s="347">
        <v>6</v>
      </c>
      <c r="Z845" s="348"/>
      <c r="AA845" s="348"/>
      <c r="AB845" s="349"/>
      <c r="AC845" s="350" t="s">
        <v>375</v>
      </c>
      <c r="AD845" s="351"/>
      <c r="AE845" s="351"/>
      <c r="AF845" s="351"/>
      <c r="AG845" s="351"/>
      <c r="AH845" s="366">
        <v>1</v>
      </c>
      <c r="AI845" s="367"/>
      <c r="AJ845" s="367"/>
      <c r="AK845" s="367"/>
      <c r="AL845" s="354">
        <v>51.3</v>
      </c>
      <c r="AM845" s="355"/>
      <c r="AN845" s="355"/>
      <c r="AO845" s="356"/>
      <c r="AP845" s="357" t="s">
        <v>725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I117 AM117">
    <cfRule type="expression" dxfId="2583" priority="13149">
      <formula>IF(RIGHT(TEXT(AE117,"0.#"),1)=".",FALSE,TRUE)</formula>
    </cfRule>
    <cfRule type="expression" dxfId="2582" priority="13150">
      <formula>IF(RIGHT(TEXT(AE117,"0.#"),1)=".",TRUE,FALSE)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輝(itou-akira01)</dc:creator>
  <cp:lastModifiedBy>伊藤 輝(itou-akira01)</cp:lastModifiedBy>
  <cp:lastPrinted>2021-08-17T02:11:34Z</cp:lastPrinted>
  <dcterms:created xsi:type="dcterms:W3CDTF">2012-03-13T00:50:25Z</dcterms:created>
  <dcterms:modified xsi:type="dcterms:W3CDTF">2021-10-15T07:56:52Z</dcterms:modified>
</cp:coreProperties>
</file>