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社会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255" i="3"/>
  <c r="AY616" i="3"/>
  <c r="AY606" i="3"/>
  <c r="AY417" i="3"/>
  <c r="AY271" i="3"/>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<sst xmlns="http://schemas.openxmlformats.org/spreadsheetml/2006/main" count="3052" uniqueCount="749">
  <si>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</si>
  <si>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</si>
  <si>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</si>
  <si>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</si>
  <si>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</si>
  <si>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</si>
  <si>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</si>
  <si>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</si>
  <si>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</si>
  <si>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</si>
  <si>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</si>
  <si>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</si>
  <si>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</si>
  <si>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</si>
  <si>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</si>
  <si>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</si>
  <si>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</si>
  <si>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</si>
  <si>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</si>
  <si>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</si>
  <si>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</si>
  <si>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</si>
  <si>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</si>
  <si>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</si>
  <si>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</si>
  <si>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</si>
  <si>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</si>
  <si>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</si>
  <si>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</si>
  <si>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</si>
  <si>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</si>
  <si>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</si>
  <si>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</si>
  <si>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</si>
  <si>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</si>
  <si>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</si>
  <si>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</si>
  <si>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</si>
  <si>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</si>
  <si>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</si>
  <si>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</si>
  <si>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</si>
  <si>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</si>
  <si>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</si>
  <si>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</si>
  <si>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</si>
  <si>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</si>
  <si>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</si>
  <si>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</si>
  <si>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</si>
  <si>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</si>
  <si>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</si>
  <si>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</si>
  <si>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</si>
  <si>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</si>
  <si>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</si>
  <si>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</si>
  <si>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</si>
  <si>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</si>
  <si>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</si>
  <si>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</si>
  <si>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</si>
  <si>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</si>
  <si>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</si>
  <si>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</si>
  <si>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</si>
  <si>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</si>
  <si>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</si>
  <si>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</si>
  <si>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</si>
  <si>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</si>
  <si>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</si>
  <si>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</si>
  <si>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</si>
  <si>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</si>
  <si>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</si>
  <si>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</si>
  <si>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</si>
  <si>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</si>
  <si>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</si>
  <si>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</si>
  <si>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</si>
  <si>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</si>
  <si>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</si>
  <si>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</si>
  <si>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</si>
  <si>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</si>
  <si>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</si>
  <si>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</si>
  <si>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</si>
  <si>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</si>
  <si>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</si>
  <si>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</si>
  <si>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</si>
  <si>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</si>
  <si>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</si>
  <si>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</si>
  <si>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</si>
  <si>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</si>
  <si>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</si>
  <si>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</si>
  <si>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</si>
  <si>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</si>
  <si>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</si>
  <si>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</si>
  <si>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</si>
  <si>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</si>
  <si>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</si>
  <si>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</si>
  <si>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</si>
  <si>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</si>
  <si>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</si>
  <si>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</si>
  <si>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</si>
  <si>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</si>
  <si>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</si>
  <si>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</si>
  <si>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</si>
  <si>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</si>
  <si>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</si>
  <si>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</si>
  <si>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</si>
  <si>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</si>
  <si>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</si>
  <si>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</si>
  <si>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</si>
  <si>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</si>
  <si>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</si>
  <si>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</si>
  <si>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</si>
  <si>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</si>
  <si>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</si>
  <si>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</si>
  <si>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</si>
  <si>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</si>
  <si>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</si>
  <si>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</si>
  <si>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</si>
  <si>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</si>
  <si>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</si>
  <si>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</si>
  <si>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</si>
  <si>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</si>
  <si>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</si>
  <si>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</si>
  <si>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</si>
  <si>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</si>
  <si>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</si>
  <si>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</si>
  <si>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</si>
  <si>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</si>
  <si>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</si>
  <si>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</si>
  <si>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</si>
  <si>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</si>
  <si>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</si>
  <si>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</si>
  <si>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</si>
  <si>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</si>
  <si>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</si>
  <si>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</si>
  <si>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</si>
  <si>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</si>
  <si>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</si>
  <si>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</si>
  <si>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</si>
  <si>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</si>
  <si>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</si>
  <si>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</si>
  <si>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</si>
  <si>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</si>
  <si>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</si>
  <si>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</si>
  <si>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</si>
  <si>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</si>
  <si>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</si>
  <si>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</si>
  <si>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</si>
  <si>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</si>
  <si>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</si>
  <si>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</si>
  <si>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</si>
  <si>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</si>
  <si>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</si>
  <si>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</si>
  <si>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</si>
  <si>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</si>
  <si>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</si>
  <si>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</si>
  <si>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</si>
  <si>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</si>
  <si>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</si>
  <si>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</si>
  <si>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</si>
  <si>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</si>
  <si>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</si>
  <si>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</si>
  <si>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</si>
  <si>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</si>
  <si>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</si>
  <si>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</si>
  <si>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</si>
  <si>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</si>
  <si>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</si>
  <si>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</si>
  <si>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</si>
  <si>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</si>
  <si>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</si>
  <si>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</si>
  <si>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</si>
  <si>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</si>
  <si>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</si>
  <si>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</si>
  <si>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</si>
  <si>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</si>
  <si>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</si>
  <si>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</si>
  <si>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</si>
  <si>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</si>
  <si>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</si>
  <si>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</si>
  <si>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</si>
  <si>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</si>
  <si>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</si>
  <si>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</si>
  <si>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</si>
  <si>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</si>
  <si>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</si>
  <si>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</si>
  <si>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</si>
  <si>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</si>
  <si>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</si>
  <si>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</si>
  <si>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</si>
  <si>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</si>
  <si>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</si>
  <si>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</si>
  <si>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</si>
  <si>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</si>
  <si>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</si>
  <si>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</si>
  <si>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</si>
  <si>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</si>
  <si>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</si>
  <si>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</si>
  <si>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</si>
  <si>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</si>
  <si>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</si>
  <si>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</si>
  <si>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</si>
  <si>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</si>
  <si>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</si>
  <si>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</si>
  <si>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</si>
  <si>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</si>
  <si>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</si>
  <si>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</si>
  <si>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</si>
  <si>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</si>
  <si>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</si>
  <si>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</si>
  <si>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</si>
  <si>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</si>
  <si>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</si>
  <si>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</si>
  <si>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</si>
  <si>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</si>
  <si>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</si>
  <si>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</si>
  <si>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</si>
  <si>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</si>
  <si>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</si>
  <si>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</si>
  <si>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</si>
  <si>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</si>
  <si>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</si>
  <si>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</si>
  <si>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</si>
  <si>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</si>
  <si>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</si>
  <si>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</si>
  <si>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</si>
  <si>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</si>
  <si>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</si>
  <si>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</si>
  <si>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</si>
  <si>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</si>
  <si>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</si>
  <si>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</si>
  <si>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</si>
  <si>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</si>
  <si>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</si>
  <si>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</si>
  <si>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</si>
  <si>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</si>
  <si>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</si>
  <si>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</si>
  <si>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</si>
  <si>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</si>
  <si>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</si>
  <si>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</si>
  <si>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</si>
  <si>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</si>
  <si>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</si>
  <si>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</si>
  <si>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</si>
  <si>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</si>
  <si>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</si>
  <si>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</si>
  <si>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</si>
  <si>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</si>
  <si>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</si>
  <si>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</si>
  <si>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</si>
  <si>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</si>
  <si>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</si>
  <si>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</si>
  <si>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</si>
  <si>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</si>
  <si>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</si>
  <si>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</si>
  <si>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</si>
  <si>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</si>
  <si>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</si>
  <si>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</si>
  <si>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</si>
  <si>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</si>
  <si>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</si>
  <si>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</si>
  <si>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</si>
  <si>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</si>
  <si>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</si>
  <si>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</si>
  <si>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</si>
  <si>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</si>
  <si>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</si>
  <si>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</si>
  <si>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</si>
  <si>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</si>
  <si>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</si>
  <si>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</si>
  <si>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</si>
  <si>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</si>
  <si>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</si>
  <si>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</si>
  <si>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</si>
  <si>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</si>
  <si>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</si>
  <si>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</si>
  <si>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</si>
  <si>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</si>
  <si>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</si>
  <si>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</si>
  <si>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</si>
  <si>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</si>
  <si>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</si>
  <si>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</si>
  <si>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</si>
  <si>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</si>
  <si>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</si>
  <si>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</si>
  <si>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</si>
  <si>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</si>
  <si>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</si>
  <si>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</si>
  <si>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</si>
  <si>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</si>
  <si>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</si>
  <si>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</si>
  <si>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</si>
  <si>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</si>
  <si>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</si>
  <si>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</si>
  <si>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</si>
  <si>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</si>
  <si>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</si>
  <si>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</si>
  <si>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</si>
  <si>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</si>
  <si>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</si>
  <si>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</si>
  <si>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</si>
  <si>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</si>
  <si>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</si>
  <si>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</si>
  <si>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</si>
  <si>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</si>
  <si>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</si>
  <si>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</si>
  <si>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</si>
  <si>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</si>
  <si>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</si>
  <si>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</si>
  <si>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</si>
  <si>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</si>
  <si>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</si>
  <si>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</si>
  <si>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</si>
  <si>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</si>
  <si>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</si>
  <si>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</si>
  <si>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</si>
  <si>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</si>
  <si>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</si>
  <si>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</si>
  <si>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</si>
  <si>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</si>
  <si>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</si>
  <si>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</si>
  <si>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</si>
  <si>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</si>
  <si>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</si>
  <si>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</si>
  <si>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</si>
  <si>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</si>
  <si>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</si>
  <si>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</si>
  <si>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</si>
  <si>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</si>
  <si>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</si>
  <si>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</si>
  <si>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</si>
  <si>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</si>
  <si>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</si>
  <si>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</si>
  <si>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</si>
  <si>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</si>
  <si>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</si>
  <si>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</si>
  <si>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</si>
  <si>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</si>
  <si>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</si>
  <si>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</si>
  <si>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</si>
  <si>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</si>
  <si>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</si>
  <si>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</si>
  <si>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</si>
  <si>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</si>
  <si>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</si>
  <si>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</si>
  <si>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</si>
  <si>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</si>
  <si>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</si>
  <si>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</si>
  <si>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</si>
  <si>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</si>
  <si>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</si>
  <si>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</si>
  <si>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</si>
  <si>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</si>
  <si>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</si>
  <si>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</si>
  <si>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</si>
  <si>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</si>
  <si>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</si>
  <si>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</si>
  <si>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</si>
  <si>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</si>
  <si>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</si>
  <si>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</si>
  <si>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</si>
  <si>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</si>
  <si>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</si>
  <si>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</si>
  <si>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</si>
  <si>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</si>
  <si>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</si>
  <si>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</si>
  <si>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</si>
  <si>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</si>
  <si>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</si>
  <si>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</si>
  <si>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</si>
  <si>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</si>
  <si>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</si>
  <si>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</si>
  <si>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</si>
  <si>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</si>
  <si>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</si>
  <si>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</si>
  <si>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</si>
  <si>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</si>
  <si>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</si>
  <si>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</si>
  <si>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</si>
  <si>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</si>
  <si>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</si>
  <si>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</si>
  <si>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</si>
  <si>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</si>
  <si>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</si>
  <si>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</si>
  <si>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</si>
  <si>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</si>
  <si>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</si>
  <si>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</si>
  <si>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</si>
  <si>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</si>
  <si>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</si>
  <si>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</si>
  <si>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</si>
  <si>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</si>
  <si>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</si>
  <si>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</si>
  <si>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</si>
  <si>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</si>
  <si>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</si>
  <si>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</si>
  <si>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</si>
  <si>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</si>
  <si>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</si>
  <si>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</si>
  <si>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</si>
  <si>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</si>
  <si>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</si>
  <si>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</si>
  <si>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</si>
  <si>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</si>
  <si>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</si>
  <si>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</si>
  <si>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</si>
  <si>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</si>
  <si>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</si>
  <si>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</si>
  <si>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</si>
  <si>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</si>
  <si>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</si>
  <si>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</si>
  <si>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</si>
  <si>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</si>
  <si>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</si>
  <si>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</si>
  <si>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</si>
  <si>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</si>
  <si>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</si>
  <si>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</si>
  <si>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</si>
  <si>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</si>
  <si>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</si>
  <si>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</si>
  <si>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</si>
  <si>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</si>
  <si>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</si>
  <si>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</si>
  <si>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</si>
  <si>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</si>
  <si>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</si>
  <si>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</si>
  <si>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</si>
  <si>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</si>
  <si>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</si>
  <si>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</si>
  <si>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</si>
  <si>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</si>
  <si>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</si>
  <si>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</si>
  <si>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</si>
  <si>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</si>
  <si>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</si>
  <si>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</si>
  <si>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</si>
  <si>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</si>
  <si>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</si>
  <si>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</si>
  <si>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</si>
  <si>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</si>
  <si>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</si>
  <si>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</si>
  <si>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</si>
  <si>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</si>
  <si>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</si>
  <si>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</si>
  <si>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</si>
  <si>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</si>
  <si>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</si>
  <si>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</si>
  <si>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</si>
  <si>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</si>
  <si>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</si>
  <si>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</si>
  <si>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</si>
  <si>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</si>
  <si>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</si>
  <si>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</si>
  <si>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</si>
  <si>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</si>
  <si>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</si>
  <si>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</si>
  <si>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</si>
  <si>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</si>
  <si>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</si>
  <si>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</si>
  <si>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</si>
  <si>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</si>
  <si>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</si>
  <si>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</si>
  <si>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</si>
  <si>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</si>
  <si>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</si>
  <si>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</si>
  <si>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</si>
  <si>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</si>
  <si>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</si>
  <si>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</si>
  <si>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</si>
  <si>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</si>
  <si>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</si>
  <si>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</si>
  <si>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</si>
  <si>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</si>
  <si>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</si>
  <si>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</si>
  <si>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</si>
  <si>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</si>
  <si>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</si>
  <si>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</si>
  <si>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</si>
  <si>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</si>
  <si>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</si>
  <si>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</si>
  <si>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</si>
  <si>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</si>
  <si>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</si>
  <si>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</si>
  <si>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</si>
  <si>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</si>
  <si>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</si>
  <si>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</si>
  <si>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</si>
  <si>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</si>
  <si>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</si>
  <si>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</si>
  <si>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</si>
  <si>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</si>
  <si>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</si>
  <si>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</si>
  <si>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</si>
  <si>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</si>
  <si>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</si>
  <si>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</si>
  <si>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</si>
  <si>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</si>
  <si>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</si>
  <si>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</si>
  <si>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</si>
  <si>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</si>
  <si>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</si>
  <si>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</si>
  <si>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</si>
  <si>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</si>
  <si>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</si>
  <si>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</si>
  <si>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</si>
  <si>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</si>
  <si>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</si>
  <si>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</si>
  <si>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</si>
  <si>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</si>
  <si>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</si>
  <si>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</si>
  <si>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</si>
  <si>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</si>
  <si>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</si>
  <si>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</si>
  <si>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</si>
  <si>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</si>
  <si>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</si>
  <si>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</si>
  <si>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</si>
  <si>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</si>
  <si>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</si>
  <si>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</si>
  <si>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</si>
  <si>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</si>
  <si>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</si>
  <si>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</si>
  <si>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</si>
  <si>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</si>
  <si>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</si>
  <si>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</si>
  <si>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</si>
  <si>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</si>
  <si>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</si>
  <si>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</si>
  <si>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</si>
  <si>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</si>
  <si>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</si>
  <si>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</si>
  <si>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</si>
  <si>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</si>
  <si>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</si>
  <si>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</si>
  <si>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</si>
  <si>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</si>
  <si>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</si>
  <si>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</si>
  <si>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</si>
  <si>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</si>
  <si>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</si>
  <si>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</si>
  <si>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</si>
  <si>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</si>
  <si>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</si>
  <si>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</si>
  <si>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</si>
  <si>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</si>
  <si>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</si>
  <si>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</si>
  <si>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</si>
  <si>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</si>
  <si>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重層的支援体制整備事業交付金</t>
  </si>
  <si>
    <t>社会・援護局</t>
  </si>
  <si>
    <t>令和3年度</t>
  </si>
  <si>
    <t>終了予定なし</t>
  </si>
  <si>
    <t>社会福祉法（昭和26年法律第45号）第106条の４、第106条の７～第106条の９</t>
  </si>
  <si>
    <t>-</t>
  </si>
  <si>
    <t>市町村において、既存の相談支援等の取組を活かしつつ、地域住民の複雑化・複合化した支援ニーズに対応する包括的な支援体制を構築し、属性別の支援体制では困難な複合課題や狭間のニーズに対応するとともに、地域づくりに向けた支援を行い、地域において誰もが多様な経路でつながり、参加することのできる環境を広げることで重層的なセーフティネットを築き、地域福祉の増進に努める。</t>
  </si>
  <si>
    <t>－</t>
  </si>
  <si>
    <t>－</t>
    <phoneticPr fontId="5"/>
  </si>
  <si>
    <t>生活困窮者等に対し適切に福祉サービスを提供するとともに、地域共生社会の実現に向けた体制づくりを推進し、地域の要援護者の福祉の向上を図ること。（施策大目標１）</t>
  </si>
  <si>
    <t>生活困窮者等に対し適切に福祉サービスを提供するとともに、地域共生社会の実現に向けた体制づくりを推進し、地域の要援護者の福祉の向上を図ること。（施策目標Ⅷ-1-1）</t>
  </si>
  <si>
    <t>○</t>
  </si>
  <si>
    <t>-</t>
    <phoneticPr fontId="5"/>
  </si>
  <si>
    <t>地域住民の支援ニーズが複雑化・複合化する中で、市町村において包括的な支援体制を整備することは、国民や社会のニーズを的確に反映している。</t>
    <phoneticPr fontId="5"/>
  </si>
  <si>
    <t>重層的支援体制整備事業は、社会福祉法の主旨に則り、既存の相談支援等の取組を活かしつつ、地域住民の複雑化・複合化した支援ニーズに対応する包括的な支援体制を構築するものであり、従来の属性別の支援体制では複合課題や狭間のニーズへの対応が困難なことを勘案すれば、優先度の高い事業といえる。</t>
    <phoneticPr fontId="5"/>
  </si>
  <si>
    <t>‐</t>
  </si>
  <si>
    <t>無</t>
  </si>
  <si>
    <t>A.-</t>
    <phoneticPr fontId="5"/>
  </si>
  <si>
    <t>B.-</t>
    <phoneticPr fontId="5"/>
  </si>
  <si>
    <t>地域福祉課 地域共生社会推進室</t>
    <rPh sb="6" eb="8">
      <t>チイキ</t>
    </rPh>
    <rPh sb="8" eb="10">
      <t>キョウセイ</t>
    </rPh>
    <rPh sb="10" eb="12">
      <t>シャカイ</t>
    </rPh>
    <rPh sb="12" eb="14">
      <t>スイシン</t>
    </rPh>
    <rPh sb="14" eb="15">
      <t>シツ</t>
    </rPh>
    <phoneticPr fontId="5"/>
  </si>
  <si>
    <t>-</t>
    <phoneticPr fontId="5"/>
  </si>
  <si>
    <t>・介護、障害、子ども・子育て、生活困窮分野における相談支援事業を一体として実施し、地域生活課題を抱える地域住民及びその世帯の属性にかかわらず、包括的に相談に応じる等必要な取組を行う。
・介護、障害、子ども・子育て、生活困窮分野における地域づくり事業を一体として実施し、地域住民が地域社会に参加する機会を確保するための支援や地域生活課題の発生の防止又は解決にかかる体制の整備、地域住民相互の交流を行う拠点を開設する等の取組を行う。
・複数の相談支援機関等の相互間の連携による支援を必要とする地域住民及びその世帯の地域生活課題を解決するために、相互の有機的な連携の下において支援を一体的・計画的に行う体制の整備等を行う。</t>
    <phoneticPr fontId="5"/>
  </si>
  <si>
    <t>重層的支援体制整備事業において属性を問わない相談支援、多様な参加支援、地域づくり支援を一体的に進めることにより、市町村における包括的な支援体制を整備する。</t>
    <rPh sb="0" eb="3">
      <t>ジュウソウテキ</t>
    </rPh>
    <rPh sb="3" eb="5">
      <t>シエン</t>
    </rPh>
    <rPh sb="5" eb="7">
      <t>タイセイ</t>
    </rPh>
    <rPh sb="7" eb="9">
      <t>セイビ</t>
    </rPh>
    <rPh sb="9" eb="11">
      <t>ジギョウ</t>
    </rPh>
    <rPh sb="15" eb="17">
      <t>ゾクセイ</t>
    </rPh>
    <rPh sb="18" eb="19">
      <t>ト</t>
    </rPh>
    <rPh sb="22" eb="24">
      <t>ソウダン</t>
    </rPh>
    <rPh sb="24" eb="26">
      <t>シエン</t>
    </rPh>
    <rPh sb="27" eb="29">
      <t>タヨウ</t>
    </rPh>
    <rPh sb="30" eb="32">
      <t>サンカ</t>
    </rPh>
    <rPh sb="32" eb="34">
      <t>シエン</t>
    </rPh>
    <rPh sb="35" eb="37">
      <t>チイキ</t>
    </rPh>
    <rPh sb="40" eb="42">
      <t>シエン</t>
    </rPh>
    <rPh sb="43" eb="46">
      <t>イッタイテキ</t>
    </rPh>
    <rPh sb="47" eb="48">
      <t>スス</t>
    </rPh>
    <rPh sb="56" eb="59">
      <t>シチョウソン</t>
    </rPh>
    <rPh sb="63" eb="66">
      <t>ホウカツテキ</t>
    </rPh>
    <rPh sb="67" eb="69">
      <t>シエン</t>
    </rPh>
    <rPh sb="69" eb="71">
      <t>タイセイ</t>
    </rPh>
    <rPh sb="72" eb="74">
      <t>セイビ</t>
    </rPh>
    <phoneticPr fontId="5"/>
  </si>
  <si>
    <t>重層的支援体制整備事業は各市町村の地域の実情（人口規模、地域住民の支援ニーズ、社会資源の状況等）に応じた包括的な支援体制整備を目的としており、定量的な目標を設定することは困難である。</t>
    <rPh sb="0" eb="3">
      <t>ジュウソウテキ</t>
    </rPh>
    <rPh sb="3" eb="5">
      <t>シエン</t>
    </rPh>
    <rPh sb="5" eb="7">
      <t>タイセイ</t>
    </rPh>
    <rPh sb="7" eb="9">
      <t>セイビ</t>
    </rPh>
    <rPh sb="9" eb="11">
      <t>ジギョウ</t>
    </rPh>
    <rPh sb="17" eb="19">
      <t>チイキ</t>
    </rPh>
    <rPh sb="20" eb="22">
      <t>ジツジョウ</t>
    </rPh>
    <rPh sb="28" eb="30">
      <t>チイキ</t>
    </rPh>
    <rPh sb="30" eb="32">
      <t>ジュウミン</t>
    </rPh>
    <rPh sb="33" eb="35">
      <t>シエン</t>
    </rPh>
    <rPh sb="39" eb="41">
      <t>シャカイ</t>
    </rPh>
    <rPh sb="41" eb="43">
      <t>シゲン</t>
    </rPh>
    <rPh sb="44" eb="46">
      <t>ジョウキョウ</t>
    </rPh>
    <rPh sb="49" eb="50">
      <t>オウ</t>
    </rPh>
    <rPh sb="52" eb="55">
      <t>ホウカツテキ</t>
    </rPh>
    <rPh sb="56" eb="58">
      <t>シエン</t>
    </rPh>
    <rPh sb="58" eb="60">
      <t>タイセイ</t>
    </rPh>
    <rPh sb="60" eb="62">
      <t>セイビ</t>
    </rPh>
    <rPh sb="63" eb="65">
      <t>モクテキ</t>
    </rPh>
    <rPh sb="71" eb="74">
      <t>テイリョウテキ</t>
    </rPh>
    <rPh sb="75" eb="77">
      <t>モクヒョウ</t>
    </rPh>
    <rPh sb="78" eb="80">
      <t>セッテイ</t>
    </rPh>
    <rPh sb="85" eb="87">
      <t>コンナン</t>
    </rPh>
    <phoneticPr fontId="5"/>
  </si>
  <si>
    <t>社会福祉法に基づき市町村において地域住民の複雑化・複合化した支援ニーズに対応する包括的な支援体制を整備するために、国費投入の必要性はある。なお、当該交付金の各事業は自治体及び自治体が民間団体に委託して実施するものである。</t>
    <phoneticPr fontId="5"/>
  </si>
  <si>
    <t>地域住民の複合化・複雑化した支援ニーズに対応する包括的な支援体制を整備する取組に限定されている。</t>
    <rPh sb="5" eb="8">
      <t>フクゴウカ</t>
    </rPh>
    <rPh sb="9" eb="12">
      <t>フクザツカ</t>
    </rPh>
    <rPh sb="20" eb="22">
      <t>タイオウ</t>
    </rPh>
    <rPh sb="37" eb="39">
      <t>トリクミ</t>
    </rPh>
    <rPh sb="40" eb="42">
      <t>ゲンテイ</t>
    </rPh>
    <phoneticPr fontId="5"/>
  </si>
  <si>
    <t>田仲　教泰</t>
    <rPh sb="0" eb="2">
      <t>タナカ</t>
    </rPh>
    <rPh sb="3" eb="5">
      <t>ノリヤス</t>
    </rPh>
    <phoneticPr fontId="5"/>
  </si>
  <si>
    <t>-</t>
    <phoneticPr fontId="5"/>
  </si>
  <si>
    <t>都道府県、市町村にて負担割合を定めており妥当である。</t>
    <phoneticPr fontId="5"/>
  </si>
  <si>
    <t>厚労</t>
  </si>
  <si>
    <t>-</t>
    <phoneticPr fontId="5"/>
  </si>
  <si>
    <t>事業実施自治体数</t>
    <rPh sb="0" eb="2">
      <t>ジギョウ</t>
    </rPh>
    <rPh sb="2" eb="4">
      <t>ジッシ</t>
    </rPh>
    <rPh sb="4" eb="7">
      <t>ジチタイ</t>
    </rPh>
    <rPh sb="7" eb="8">
      <t>スウ</t>
    </rPh>
    <phoneticPr fontId="5"/>
  </si>
  <si>
    <t>7,605,571,000／42</t>
    <phoneticPr fontId="5"/>
  </si>
  <si>
    <t>執行額／事業実施自治体数</t>
    <rPh sb="0" eb="2">
      <t>シッコウ</t>
    </rPh>
    <rPh sb="2" eb="3">
      <t>ガク</t>
    </rPh>
    <rPh sb="4" eb="6">
      <t>ジギョウ</t>
    </rPh>
    <rPh sb="6" eb="8">
      <t>ジッシ</t>
    </rPh>
    <rPh sb="8" eb="11">
      <t>ジチタイ</t>
    </rPh>
    <rPh sb="11" eb="12">
      <t>スウ</t>
    </rPh>
    <phoneticPr fontId="5"/>
  </si>
  <si>
    <t>点検対象外</t>
    <rPh sb="0" eb="2">
      <t>テンケン</t>
    </rPh>
    <rPh sb="2" eb="5">
      <t>タイショウガイ</t>
    </rPh>
    <phoneticPr fontId="5"/>
  </si>
  <si>
    <t>既存事業の予算から移し替える包括的相談支援事業及び地域づくり事業の所要額については、関係部局と密接に連携して所要額を要求すること。</t>
    <rPh sb="54" eb="57">
      <t>ショヨウガク</t>
    </rPh>
    <rPh sb="58" eb="60">
      <t>ヨウキュウ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</si>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</sst>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748</xdr:row>
      <xdr:rowOff>342900</xdr:rowOff>
    </xdr:from>
    <xdr:to>
      <xdr:col>37</xdr:col>
      <xdr:colOff>76200</xdr:colOff>
      <xdr:row>750</xdr:row>
      <xdr:rowOff>194983</xdr:rowOff>
    </xdr:to>
    <xdr:sp macro="" textlink="">
      <xdr:nvSpPr>
        <xdr:cNvPr id="3" name="テキスト ボックス 2"/>
        <xdr:cNvSpPr txBox="1"/>
      </xdr:nvSpPr>
      <xdr:spPr>
        <a:xfrm>
          <a:off x="4064000" y="43815000"/>
          <a:ext cx="3530600" cy="563283"/>
        </a:xfrm>
        <a:prstGeom prst="rect">
          <a:avLst/>
        </a:prstGeom>
        <a:solidFill>
          <a:sysClr val="window" lastClr="FFFFFF"/>
        </a:solidFill>
        <a:ln w="9525" cmpd="sng">
          <a:solidFill>
            <a:sysClr val="windowText" lastClr="000000"/>
          </a:solidFill>
        </a:ln>
        <a:effectLst>
          <a:outerShdw blurRad="292100" dist="38100" dir="5400000" sx="11000" sy="11000" algn="t" rotWithShape="0">
            <a:prstClr val="black">
              <a:alpha val="40000"/>
            </a:prstClr>
          </a:outerShdw>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p>
      </xdr:txBody>
    </xdr:sp>
    <xdr:clientData/>
  </xdr:twoCellAnchor>
  <xdr:twoCellAnchor>
    <xdr:from>
      <xdr:col>17</xdr:col>
      <xdr:colOff>38100</xdr:colOff>
      <xdr:row>750</xdr:row>
      <xdr:rowOff>330200</xdr:rowOff>
    </xdr:from>
    <xdr:to>
      <xdr:col>40</xdr:col>
      <xdr:colOff>76200</xdr:colOff>
      <xdr:row>752</xdr:row>
      <xdr:rowOff>139699</xdr:rowOff>
    </xdr:to>
    <xdr:sp macro="" textlink="">
      <xdr:nvSpPr>
        <xdr:cNvPr id="4" name="テキスト ボックス 3"/>
        <xdr:cNvSpPr txBox="1"/>
      </xdr:nvSpPr>
      <xdr:spPr>
        <a:xfrm>
          <a:off x="3492500" y="44513500"/>
          <a:ext cx="4711700" cy="520699"/>
        </a:xfrm>
        <a:prstGeom prst="rect">
          <a:avLst/>
        </a:prstGeom>
        <a:solidFill>
          <a:sysClr val="window" lastClr="FFFFFF">
            <a:alpha val="0"/>
          </a:sysClr>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事業に関する基本的な政策の企画、立案及び推進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0</xdr:colOff>
      <xdr:row>752</xdr:row>
      <xdr:rowOff>25400</xdr:rowOff>
    </xdr:from>
    <xdr:to>
      <xdr:col>29</xdr:col>
      <xdr:colOff>9525</xdr:colOff>
      <xdr:row>757</xdr:row>
      <xdr:rowOff>147918</xdr:rowOff>
    </xdr:to>
    <xdr:cxnSp macro="">
      <xdr:nvCxnSpPr>
        <xdr:cNvPr id="5" name="直線矢印コネクタ 4"/>
        <xdr:cNvCxnSpPr/>
      </xdr:nvCxnSpPr>
      <xdr:spPr>
        <a:xfrm>
          <a:off x="5892800" y="44919900"/>
          <a:ext cx="9525" cy="190051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38100</xdr:colOff>
      <xdr:row>757</xdr:row>
      <xdr:rowOff>203200</xdr:rowOff>
    </xdr:from>
    <xdr:to>
      <xdr:col>31</xdr:col>
      <xdr:colOff>114301</xdr:colOff>
      <xdr:row>758</xdr:row>
      <xdr:rowOff>139699</xdr:rowOff>
    </xdr:to>
    <xdr:sp macro="" textlink="">
      <xdr:nvSpPr>
        <xdr:cNvPr id="6" name="テキスト ボックス 5"/>
        <xdr:cNvSpPr txBox="1"/>
      </xdr:nvSpPr>
      <xdr:spPr>
        <a:xfrm>
          <a:off x="5524500" y="46875700"/>
          <a:ext cx="889001" cy="292099"/>
        </a:xfrm>
        <a:prstGeom prst="rect">
          <a:avLst/>
        </a:prstGeom>
        <a:solidFill>
          <a:sysClr val="window" lastClr="FFFFFF">
            <a:alpha val="0"/>
          </a:sysClr>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交付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152400</xdr:colOff>
      <xdr:row>758</xdr:row>
      <xdr:rowOff>190500</xdr:rowOff>
    </xdr:from>
    <xdr:to>
      <xdr:col>36</xdr:col>
      <xdr:colOff>8617</xdr:colOff>
      <xdr:row>760</xdr:row>
      <xdr:rowOff>49493</xdr:rowOff>
    </xdr:to>
    <xdr:sp macro="" textlink="">
      <xdr:nvSpPr>
        <xdr:cNvPr id="7" name="テキスト ボックス 6"/>
        <xdr:cNvSpPr txBox="1"/>
      </xdr:nvSpPr>
      <xdr:spPr>
        <a:xfrm>
          <a:off x="4419600" y="47218600"/>
          <a:ext cx="2904217" cy="570193"/>
        </a:xfrm>
        <a:prstGeom prst="rect">
          <a:avLst/>
        </a:prstGeom>
        <a:solidFill>
          <a:sysClr val="window" lastClr="FFFFFF"/>
        </a:solidFill>
        <a:ln w="9525" cmpd="sng">
          <a:solidFill>
            <a:sysClr val="windowText" lastClr="000000"/>
          </a:solidFill>
        </a:ln>
        <a:effectLst>
          <a:outerShdw blurRad="292100" dist="38100" dir="5400000" sx="11000" sy="11000" algn="t" rotWithShape="0">
            <a:prstClr val="black">
              <a:alpha val="40000"/>
            </a:prstClr>
          </a:outerShdw>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市区町村</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38100</xdr:colOff>
      <xdr:row>760</xdr:row>
      <xdr:rowOff>266700</xdr:rowOff>
    </xdr:from>
    <xdr:to>
      <xdr:col>32</xdr:col>
      <xdr:colOff>166594</xdr:colOff>
      <xdr:row>761</xdr:row>
      <xdr:rowOff>236764</xdr:rowOff>
    </xdr:to>
    <xdr:sp macro="" textlink="">
      <xdr:nvSpPr>
        <xdr:cNvPr id="9" name="テキスト ボックス 8"/>
        <xdr:cNvSpPr txBox="1"/>
      </xdr:nvSpPr>
      <xdr:spPr>
        <a:xfrm>
          <a:off x="5321300" y="48006000"/>
          <a:ext cx="1347694" cy="325664"/>
        </a:xfrm>
        <a:prstGeom prst="rect">
          <a:avLst/>
        </a:prstGeom>
        <a:solidFill>
          <a:sysClr val="window" lastClr="FFFFFF">
            <a:alpha val="0"/>
          </a:sysClr>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事業の実施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12700</xdr:colOff>
      <xdr:row>761</xdr:row>
      <xdr:rowOff>241300</xdr:rowOff>
    </xdr:from>
    <xdr:to>
      <xdr:col>29</xdr:col>
      <xdr:colOff>12700</xdr:colOff>
      <xdr:row>763</xdr:row>
      <xdr:rowOff>323396</xdr:rowOff>
    </xdr:to>
    <xdr:cxnSp macro="">
      <xdr:nvCxnSpPr>
        <xdr:cNvPr id="11" name="直線矢印コネクタ 10"/>
        <xdr:cNvCxnSpPr/>
      </xdr:nvCxnSpPr>
      <xdr:spPr>
        <a:xfrm>
          <a:off x="5905500" y="48336200"/>
          <a:ext cx="0" cy="793296"/>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26</xdr:col>
      <xdr:colOff>76200</xdr:colOff>
      <xdr:row>764</xdr:row>
      <xdr:rowOff>76200</xdr:rowOff>
    </xdr:from>
    <xdr:to>
      <xdr:col>33</xdr:col>
      <xdr:colOff>1494</xdr:colOff>
      <xdr:row>765</xdr:row>
      <xdr:rowOff>51706</xdr:rowOff>
    </xdr:to>
    <xdr:sp macro="" textlink="">
      <xdr:nvSpPr>
        <xdr:cNvPr id="14" name="テキスト ボックス 13"/>
        <xdr:cNvSpPr txBox="1"/>
      </xdr:nvSpPr>
      <xdr:spPr>
        <a:xfrm>
          <a:off x="5359400" y="49237900"/>
          <a:ext cx="1347694" cy="648606"/>
        </a:xfrm>
        <a:prstGeom prst="rect">
          <a:avLst/>
        </a:prstGeom>
        <a:solidFill>
          <a:sysClr val="window" lastClr="FFFFFF">
            <a:alpha val="0"/>
          </a:sysClr>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公募・委託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0</xdr:colOff>
      <xdr:row>764</xdr:row>
      <xdr:rowOff>431800</xdr:rowOff>
    </xdr:from>
    <xdr:to>
      <xdr:col>35</xdr:col>
      <xdr:colOff>42956</xdr:colOff>
      <xdr:row>765</xdr:row>
      <xdr:rowOff>399294</xdr:rowOff>
    </xdr:to>
    <xdr:sp macro="" textlink="">
      <xdr:nvSpPr>
        <xdr:cNvPr id="15" name="テキスト ボックス 14"/>
        <xdr:cNvSpPr txBox="1"/>
      </xdr:nvSpPr>
      <xdr:spPr>
        <a:xfrm>
          <a:off x="4673600" y="49593500"/>
          <a:ext cx="2481356" cy="640594"/>
        </a:xfrm>
        <a:prstGeom prst="rect">
          <a:avLst/>
        </a:prstGeom>
        <a:solidFill>
          <a:sysClr val="window" lastClr="FFFFFF"/>
        </a:solidFill>
        <a:ln w="9525" cmpd="sng">
          <a:solidFill>
            <a:sysClr val="windowText" lastClr="000000"/>
          </a:solidFill>
        </a:ln>
        <a:effectLst>
          <a:outerShdw blurRad="292100" dist="38100" dir="5400000" sx="11000" sy="11000" algn="t" rotWithShape="0">
            <a:prstClr val="black">
              <a:alpha val="40000"/>
            </a:prstClr>
          </a:outerShdw>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社協、</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NPO</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、その他民間団体等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63500</xdr:colOff>
      <xdr:row>765</xdr:row>
      <xdr:rowOff>584200</xdr:rowOff>
    </xdr:from>
    <xdr:to>
      <xdr:col>32</xdr:col>
      <xdr:colOff>193675</xdr:colOff>
      <xdr:row>766</xdr:row>
      <xdr:rowOff>124882</xdr:rowOff>
    </xdr:to>
    <xdr:sp macro="" textlink="">
      <xdr:nvSpPr>
        <xdr:cNvPr id="16" name="テキスト ボックス 15"/>
        <xdr:cNvSpPr txBox="1"/>
      </xdr:nvSpPr>
      <xdr:spPr>
        <a:xfrm>
          <a:off x="5346700" y="50419000"/>
          <a:ext cx="1349375" cy="213782"/>
        </a:xfrm>
        <a:prstGeom prst="rect">
          <a:avLst/>
        </a:prstGeom>
        <a:solidFill>
          <a:sysClr val="window" lastClr="FFFFFF">
            <a:alpha val="0"/>
          </a:sysClr>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事業の実施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W23" sqref="W23:AC2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740</v>
      </c>
      <c r="AK2" s="940"/>
      <c r="AL2" s="940"/>
      <c r="AM2" s="940"/>
      <c r="AN2" s="98" t="s">
        <v>406</v>
      </c>
      <c r="AO2" s="940" t="s">
        <v>673</v>
      </c>
      <c r="AP2" s="940"/>
      <c r="AQ2" s="940"/>
      <c r="AR2" s="99" t="s">
        <v>709</v>
      </c>
      <c r="AS2" s="946">
        <v>39</v>
      </c>
      <c r="AT2" s="946"/>
      <c r="AU2" s="946"/>
      <c r="AV2" s="98" t="str">
        <f>IF(AW2="","","-")</f>
        <v/>
      </c>
      <c r="AW2" s="906"/>
      <c r="AX2" s="906"/>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713</v>
      </c>
      <c r="H5" s="835"/>
      <c r="I5" s="835"/>
      <c r="J5" s="835"/>
      <c r="K5" s="835"/>
      <c r="L5" s="835"/>
      <c r="M5" s="836" t="s">
        <v>66</v>
      </c>
      <c r="N5" s="837"/>
      <c r="O5" s="837"/>
      <c r="P5" s="837"/>
      <c r="Q5" s="837"/>
      <c r="R5" s="838"/>
      <c r="S5" s="839" t="s">
        <v>714</v>
      </c>
      <c r="T5" s="835"/>
      <c r="U5" s="835"/>
      <c r="V5" s="835"/>
      <c r="W5" s="835"/>
      <c r="X5" s="840"/>
      <c r="Y5" s="696" t="s">
        <v>3</v>
      </c>
      <c r="Z5" s="542"/>
      <c r="AA5" s="542"/>
      <c r="AB5" s="542"/>
      <c r="AC5" s="542"/>
      <c r="AD5" s="543"/>
      <c r="AE5" s="697" t="s">
        <v>730</v>
      </c>
      <c r="AF5" s="697"/>
      <c r="AG5" s="697"/>
      <c r="AH5" s="697"/>
      <c r="AI5" s="697"/>
      <c r="AJ5" s="697"/>
      <c r="AK5" s="697"/>
      <c r="AL5" s="697"/>
      <c r="AM5" s="697"/>
      <c r="AN5" s="697"/>
      <c r="AO5" s="697"/>
      <c r="AP5" s="698"/>
      <c r="AQ5" s="699" t="s">
        <v>737</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715</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716</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732</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交付</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716</v>
      </c>
      <c r="Q13" s="656"/>
      <c r="R13" s="656"/>
      <c r="S13" s="656"/>
      <c r="T13" s="656"/>
      <c r="U13" s="656"/>
      <c r="V13" s="657"/>
      <c r="W13" s="655" t="s">
        <v>716</v>
      </c>
      <c r="X13" s="656"/>
      <c r="Y13" s="656"/>
      <c r="Z13" s="656"/>
      <c r="AA13" s="656"/>
      <c r="AB13" s="656"/>
      <c r="AC13" s="657"/>
      <c r="AD13" s="655" t="s">
        <v>716</v>
      </c>
      <c r="AE13" s="656"/>
      <c r="AF13" s="656"/>
      <c r="AG13" s="656"/>
      <c r="AH13" s="656"/>
      <c r="AI13" s="656"/>
      <c r="AJ13" s="657"/>
      <c r="AK13" s="655">
        <v>7606</v>
      </c>
      <c r="AL13" s="656"/>
      <c r="AM13" s="656"/>
      <c r="AN13" s="656"/>
      <c r="AO13" s="656"/>
      <c r="AP13" s="656"/>
      <c r="AQ13" s="657"/>
      <c r="AR13" s="915">
        <v>9821</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716</v>
      </c>
      <c r="Q14" s="656"/>
      <c r="R14" s="656"/>
      <c r="S14" s="656"/>
      <c r="T14" s="656"/>
      <c r="U14" s="656"/>
      <c r="V14" s="657"/>
      <c r="W14" s="655" t="s">
        <v>716</v>
      </c>
      <c r="X14" s="656"/>
      <c r="Y14" s="656"/>
      <c r="Z14" s="656"/>
      <c r="AA14" s="656"/>
      <c r="AB14" s="656"/>
      <c r="AC14" s="657"/>
      <c r="AD14" s="655" t="s">
        <v>716</v>
      </c>
      <c r="AE14" s="656"/>
      <c r="AF14" s="656"/>
      <c r="AG14" s="656"/>
      <c r="AH14" s="656"/>
      <c r="AI14" s="656"/>
      <c r="AJ14" s="657"/>
      <c r="AK14" s="655" t="s">
        <v>748</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716</v>
      </c>
      <c r="Q15" s="656"/>
      <c r="R15" s="656"/>
      <c r="S15" s="656"/>
      <c r="T15" s="656"/>
      <c r="U15" s="656"/>
      <c r="V15" s="657"/>
      <c r="W15" s="655" t="s">
        <v>716</v>
      </c>
      <c r="X15" s="656"/>
      <c r="Y15" s="656"/>
      <c r="Z15" s="656"/>
      <c r="AA15" s="656"/>
      <c r="AB15" s="656"/>
      <c r="AC15" s="657"/>
      <c r="AD15" s="655" t="s">
        <v>716</v>
      </c>
      <c r="AE15" s="656"/>
      <c r="AF15" s="656"/>
      <c r="AG15" s="656"/>
      <c r="AH15" s="656"/>
      <c r="AI15" s="656"/>
      <c r="AJ15" s="657"/>
      <c r="AK15" s="655" t="s">
        <v>748</v>
      </c>
      <c r="AL15" s="656"/>
      <c r="AM15" s="656"/>
      <c r="AN15" s="656"/>
      <c r="AO15" s="656"/>
      <c r="AP15" s="656"/>
      <c r="AQ15" s="657"/>
      <c r="AR15" s="655" t="s">
        <v>748</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716</v>
      </c>
      <c r="Q16" s="656"/>
      <c r="R16" s="656"/>
      <c r="S16" s="656"/>
      <c r="T16" s="656"/>
      <c r="U16" s="656"/>
      <c r="V16" s="657"/>
      <c r="W16" s="655" t="s">
        <v>716</v>
      </c>
      <c r="X16" s="656"/>
      <c r="Y16" s="656"/>
      <c r="Z16" s="656"/>
      <c r="AA16" s="656"/>
      <c r="AB16" s="656"/>
      <c r="AC16" s="657"/>
      <c r="AD16" s="655" t="s">
        <v>716</v>
      </c>
      <c r="AE16" s="656"/>
      <c r="AF16" s="656"/>
      <c r="AG16" s="656"/>
      <c r="AH16" s="656"/>
      <c r="AI16" s="656"/>
      <c r="AJ16" s="657"/>
      <c r="AK16" s="655" t="s">
        <v>748</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716</v>
      </c>
      <c r="Q17" s="656"/>
      <c r="R17" s="656"/>
      <c r="S17" s="656"/>
      <c r="T17" s="656"/>
      <c r="U17" s="656"/>
      <c r="V17" s="657"/>
      <c r="W17" s="655" t="s">
        <v>716</v>
      </c>
      <c r="X17" s="656"/>
      <c r="Y17" s="656"/>
      <c r="Z17" s="656"/>
      <c r="AA17" s="656"/>
      <c r="AB17" s="656"/>
      <c r="AC17" s="657"/>
      <c r="AD17" s="655" t="s">
        <v>716</v>
      </c>
      <c r="AE17" s="656"/>
      <c r="AF17" s="656"/>
      <c r="AG17" s="656"/>
      <c r="AH17" s="656"/>
      <c r="AI17" s="656"/>
      <c r="AJ17" s="657"/>
      <c r="AK17" s="655" t="s">
        <v>748</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7606</v>
      </c>
      <c r="AL18" s="874"/>
      <c r="AM18" s="874"/>
      <c r="AN18" s="874"/>
      <c r="AO18" s="874"/>
      <c r="AP18" s="874"/>
      <c r="AQ18" s="875"/>
      <c r="AR18" s="873">
        <f>SUM(AR13:AX17)</f>
        <v>9821</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t="s">
        <v>731</v>
      </c>
      <c r="Q19" s="656"/>
      <c r="R19" s="656"/>
      <c r="S19" s="656"/>
      <c r="T19" s="656"/>
      <c r="U19" s="656"/>
      <c r="V19" s="657"/>
      <c r="W19" s="655" t="s">
        <v>731</v>
      </c>
      <c r="X19" s="656"/>
      <c r="Y19" s="656"/>
      <c r="Z19" s="656"/>
      <c r="AA19" s="656"/>
      <c r="AB19" s="656"/>
      <c r="AC19" s="657"/>
      <c r="AD19" s="655" t="s">
        <v>741</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711</v>
      </c>
      <c r="H23" s="966"/>
      <c r="I23" s="966"/>
      <c r="J23" s="966"/>
      <c r="K23" s="966"/>
      <c r="L23" s="966"/>
      <c r="M23" s="966"/>
      <c r="N23" s="966"/>
      <c r="O23" s="967"/>
      <c r="P23" s="915">
        <v>7606</v>
      </c>
      <c r="Q23" s="916"/>
      <c r="R23" s="916"/>
      <c r="S23" s="916"/>
      <c r="T23" s="916"/>
      <c r="U23" s="916"/>
      <c r="V23" s="930"/>
      <c r="W23" s="915">
        <v>9821</v>
      </c>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7606</v>
      </c>
      <c r="Q29" s="656"/>
      <c r="R29" s="656"/>
      <c r="S29" s="656"/>
      <c r="T29" s="656"/>
      <c r="U29" s="656"/>
      <c r="V29" s="657"/>
      <c r="W29" s="947">
        <f>AR13</f>
        <v>9821</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716</v>
      </c>
      <c r="AR31" s="201"/>
      <c r="AS31" s="136" t="s">
        <v>233</v>
      </c>
      <c r="AT31" s="137"/>
      <c r="AU31" s="200" t="s">
        <v>716</v>
      </c>
      <c r="AV31" s="200"/>
      <c r="AW31" s="392" t="s">
        <v>179</v>
      </c>
      <c r="AX31" s="393"/>
    </row>
    <row r="32" spans="1:50" ht="23.25" customHeight="1" x14ac:dyDescent="0.15">
      <c r="A32" s="397"/>
      <c r="B32" s="395"/>
      <c r="C32" s="395"/>
      <c r="D32" s="395"/>
      <c r="E32" s="395"/>
      <c r="F32" s="396"/>
      <c r="G32" s="563" t="s">
        <v>718</v>
      </c>
      <c r="H32" s="564"/>
      <c r="I32" s="564"/>
      <c r="J32" s="564"/>
      <c r="K32" s="564"/>
      <c r="L32" s="564"/>
      <c r="M32" s="564"/>
      <c r="N32" s="564"/>
      <c r="O32" s="565"/>
      <c r="P32" s="108" t="s">
        <v>716</v>
      </c>
      <c r="Q32" s="108"/>
      <c r="R32" s="108"/>
      <c r="S32" s="108"/>
      <c r="T32" s="108"/>
      <c r="U32" s="108"/>
      <c r="V32" s="108"/>
      <c r="W32" s="108"/>
      <c r="X32" s="109"/>
      <c r="Y32" s="470" t="s">
        <v>12</v>
      </c>
      <c r="Z32" s="530"/>
      <c r="AA32" s="531"/>
      <c r="AB32" s="460" t="s">
        <v>718</v>
      </c>
      <c r="AC32" s="460"/>
      <c r="AD32" s="460"/>
      <c r="AE32" s="218" t="s">
        <v>716</v>
      </c>
      <c r="AF32" s="219"/>
      <c r="AG32" s="219"/>
      <c r="AH32" s="219"/>
      <c r="AI32" s="218" t="s">
        <v>716</v>
      </c>
      <c r="AJ32" s="219"/>
      <c r="AK32" s="219"/>
      <c r="AL32" s="219"/>
      <c r="AM32" s="218" t="s">
        <v>716</v>
      </c>
      <c r="AN32" s="219"/>
      <c r="AO32" s="219"/>
      <c r="AP32" s="219"/>
      <c r="AQ32" s="336" t="s">
        <v>716</v>
      </c>
      <c r="AR32" s="208"/>
      <c r="AS32" s="208"/>
      <c r="AT32" s="337"/>
      <c r="AU32" s="219" t="s">
        <v>716</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718</v>
      </c>
      <c r="AC33" s="522"/>
      <c r="AD33" s="522"/>
      <c r="AE33" s="218" t="s">
        <v>716</v>
      </c>
      <c r="AF33" s="219"/>
      <c r="AG33" s="219"/>
      <c r="AH33" s="219"/>
      <c r="AI33" s="218" t="s">
        <v>716</v>
      </c>
      <c r="AJ33" s="219"/>
      <c r="AK33" s="219"/>
      <c r="AL33" s="219"/>
      <c r="AM33" s="218" t="s">
        <v>716</v>
      </c>
      <c r="AN33" s="219"/>
      <c r="AO33" s="219"/>
      <c r="AP33" s="219"/>
      <c r="AQ33" s="336" t="s">
        <v>716</v>
      </c>
      <c r="AR33" s="208"/>
      <c r="AS33" s="208"/>
      <c r="AT33" s="337"/>
      <c r="AU33" s="219" t="s">
        <v>716</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716</v>
      </c>
      <c r="AF34" s="219"/>
      <c r="AG34" s="219"/>
      <c r="AH34" s="219"/>
      <c r="AI34" s="218" t="s">
        <v>716</v>
      </c>
      <c r="AJ34" s="219"/>
      <c r="AK34" s="219"/>
      <c r="AL34" s="219"/>
      <c r="AM34" s="218" t="s">
        <v>716</v>
      </c>
      <c r="AN34" s="219"/>
      <c r="AO34" s="219"/>
      <c r="AP34" s="219"/>
      <c r="AQ34" s="336" t="s">
        <v>716</v>
      </c>
      <c r="AR34" s="208"/>
      <c r="AS34" s="208"/>
      <c r="AT34" s="337"/>
      <c r="AU34" s="219" t="s">
        <v>716</v>
      </c>
      <c r="AV34" s="219"/>
      <c r="AW34" s="219"/>
      <c r="AX34" s="221"/>
    </row>
    <row r="35" spans="1:51" ht="23.25" customHeight="1" x14ac:dyDescent="0.15">
      <c r="A35" s="228" t="s">
        <v>380</v>
      </c>
      <c r="B35" s="229"/>
      <c r="C35" s="229"/>
      <c r="D35" s="229"/>
      <c r="E35" s="229"/>
      <c r="F35" s="230"/>
      <c r="G35" s="234" t="s">
        <v>731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0"/>
      <c r="B82" s="526"/>
      <c r="C82" s="424"/>
      <c r="D82" s="424"/>
      <c r="E82" s="424"/>
      <c r="F82" s="425"/>
      <c r="G82" s="674" t="s">
        <v>734</v>
      </c>
      <c r="H82" s="674"/>
      <c r="I82" s="674"/>
      <c r="J82" s="674"/>
      <c r="K82" s="674"/>
      <c r="L82" s="674"/>
      <c r="M82" s="674"/>
      <c r="N82" s="674"/>
      <c r="O82" s="674"/>
      <c r="P82" s="674"/>
      <c r="Q82" s="674"/>
      <c r="R82" s="674"/>
      <c r="S82" s="674"/>
      <c r="T82" s="674"/>
      <c r="U82" s="674"/>
      <c r="V82" s="674"/>
      <c r="W82" s="674"/>
      <c r="X82" s="674"/>
      <c r="Y82" s="674"/>
      <c r="Z82" s="674"/>
      <c r="AA82" s="675"/>
      <c r="AB82" s="879" t="s">
        <v>733</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22.5"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19.5" customHeight="1" thickBot="1" x14ac:dyDescent="0.2">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1</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1</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1</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1</v>
      </c>
      <c r="AZ88" s="10"/>
      <c r="BA88" s="10"/>
      <c r="BB88" s="10"/>
      <c r="BC88" s="10"/>
    </row>
    <row r="89" spans="1:60" ht="23.25" hidden="1"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1</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742</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718</v>
      </c>
      <c r="AC101" s="460"/>
      <c r="AD101" s="460"/>
      <c r="AE101" s="282" t="s">
        <v>716</v>
      </c>
      <c r="AF101" s="282"/>
      <c r="AG101" s="282"/>
      <c r="AH101" s="282"/>
      <c r="AI101" s="282" t="s">
        <v>716</v>
      </c>
      <c r="AJ101" s="282"/>
      <c r="AK101" s="282"/>
      <c r="AL101" s="282"/>
      <c r="AM101" s="282" t="s">
        <v>723</v>
      </c>
      <c r="AN101" s="282"/>
      <c r="AO101" s="282"/>
      <c r="AP101" s="282"/>
      <c r="AQ101" s="282" t="s">
        <v>406</v>
      </c>
      <c r="AR101" s="282"/>
      <c r="AS101" s="282"/>
      <c r="AT101" s="282"/>
      <c r="AU101" s="218" t="s">
        <v>738</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718</v>
      </c>
      <c r="AC102" s="460"/>
      <c r="AD102" s="460"/>
      <c r="AE102" s="282" t="s">
        <v>716</v>
      </c>
      <c r="AF102" s="282"/>
      <c r="AG102" s="282"/>
      <c r="AH102" s="282"/>
      <c r="AI102" s="282" t="s">
        <v>716</v>
      </c>
      <c r="AJ102" s="282"/>
      <c r="AK102" s="282"/>
      <c r="AL102" s="282"/>
      <c r="AM102" s="282" t="s">
        <v>723</v>
      </c>
      <c r="AN102" s="282"/>
      <c r="AO102" s="282"/>
      <c r="AP102" s="282"/>
      <c r="AQ102" s="282">
        <v>42</v>
      </c>
      <c r="AR102" s="282"/>
      <c r="AS102" s="282"/>
      <c r="AT102" s="282"/>
      <c r="AU102" s="225" t="s">
        <v>738</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744</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c r="AC116" s="462"/>
      <c r="AD116" s="463"/>
      <c r="AE116" s="282" t="s">
        <v>723</v>
      </c>
      <c r="AF116" s="282"/>
      <c r="AG116" s="282"/>
      <c r="AH116" s="282"/>
      <c r="AI116" s="282" t="s">
        <v>723</v>
      </c>
      <c r="AJ116" s="282"/>
      <c r="AK116" s="282"/>
      <c r="AL116" s="282"/>
      <c r="AM116" s="282" t="s">
        <v>723</v>
      </c>
      <c r="AN116" s="282"/>
      <c r="AO116" s="282"/>
      <c r="AP116" s="282"/>
      <c r="AQ116" s="218">
        <v>181085023</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358</v>
      </c>
      <c r="AC117" s="472"/>
      <c r="AD117" s="473"/>
      <c r="AE117" s="550" t="s">
        <v>723</v>
      </c>
      <c r="AF117" s="550"/>
      <c r="AG117" s="550"/>
      <c r="AH117" s="550"/>
      <c r="AI117" s="550" t="s">
        <v>723</v>
      </c>
      <c r="AJ117" s="550"/>
      <c r="AK117" s="550"/>
      <c r="AL117" s="550"/>
      <c r="AM117" s="550" t="s">
        <v>723</v>
      </c>
      <c r="AN117" s="550"/>
      <c r="AO117" s="550"/>
      <c r="AP117" s="550"/>
      <c r="AQ117" s="550" t="s">
        <v>743</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1</v>
      </c>
    </row>
    <row r="128" spans="1:51" ht="23.25" customHeight="1" x14ac:dyDescent="0.15">
      <c r="A128" s="435"/>
      <c r="B128" s="436"/>
      <c r="C128" s="436"/>
      <c r="D128" s="436"/>
      <c r="E128" s="436"/>
      <c r="F128" s="437"/>
      <c r="G128" s="387" t="s">
        <v>719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t="s">
        <v>718</v>
      </c>
      <c r="AC128" s="462"/>
      <c r="AD128" s="463"/>
      <c r="AE128" s="282" t="s">
        <v>716</v>
      </c>
      <c r="AF128" s="282"/>
      <c r="AG128" s="282"/>
      <c r="AH128" s="282"/>
      <c r="AI128" s="282" t="s">
        <v>716</v>
      </c>
      <c r="AJ128" s="282"/>
      <c r="AK128" s="282"/>
      <c r="AL128" s="282"/>
      <c r="AM128" s="282" t="s">
        <v>723</v>
      </c>
      <c r="AN128" s="282"/>
      <c r="AO128" s="282"/>
      <c r="AP128" s="282"/>
      <c r="AQ128" s="282" t="s">
        <v>738</v>
      </c>
      <c r="AR128" s="282"/>
      <c r="AS128" s="282"/>
      <c r="AT128" s="282"/>
      <c r="AU128" s="282"/>
      <c r="AV128" s="282"/>
      <c r="AW128" s="282"/>
      <c r="AX128" s="283"/>
      <c r="AY128">
        <f>$AY$127</f>
        <v>1</v>
      </c>
    </row>
    <row r="129" spans="1:51" ht="46.5"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t="s">
        <v>716</v>
      </c>
      <c r="AF129" s="550"/>
      <c r="AG129" s="550"/>
      <c r="AH129" s="550"/>
      <c r="AI129" s="550" t="s">
        <v>716</v>
      </c>
      <c r="AJ129" s="550"/>
      <c r="AK129" s="550"/>
      <c r="AL129" s="550"/>
      <c r="AM129" s="550" t="s">
        <v>723</v>
      </c>
      <c r="AN129" s="550"/>
      <c r="AO129" s="550"/>
      <c r="AP129" s="550"/>
      <c r="AQ129" s="550" t="s">
        <v>738</v>
      </c>
      <c r="AR129" s="550"/>
      <c r="AS129" s="550"/>
      <c r="AT129" s="550"/>
      <c r="AU129" s="550"/>
      <c r="AV129" s="550"/>
      <c r="AW129" s="550"/>
      <c r="AX129" s="551"/>
      <c r="AY129">
        <f>$AY$127</f>
        <v>1</v>
      </c>
    </row>
    <row r="130" spans="1:51" ht="45" customHeight="1" x14ac:dyDescent="0.15">
      <c r="A130" s="189" t="s">
        <v>405</v>
      </c>
      <c r="B130" s="186"/>
      <c r="C130" s="185" t="s">
        <v>236</v>
      </c>
      <c r="D130" s="186"/>
      <c r="E130" s="170" t="s">
        <v>265</v>
      </c>
      <c r="F130" s="171"/>
      <c r="G130" s="172" t="s">
        <v>720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738</v>
      </c>
      <c r="AR133" s="200"/>
      <c r="AS133" s="136" t="s">
        <v>233</v>
      </c>
      <c r="AT133" s="137"/>
      <c r="AU133" s="201" t="s">
        <v>738</v>
      </c>
      <c r="AV133" s="201"/>
      <c r="AW133" s="136" t="s">
        <v>179</v>
      </c>
      <c r="AX133" s="196"/>
      <c r="AY133">
        <f>$AY$132</f>
        <v>1</v>
      </c>
    </row>
    <row r="134" spans="1:51" ht="39.75" customHeight="1" x14ac:dyDescent="0.15">
      <c r="A134" s="190"/>
      <c r="B134" s="187"/>
      <c r="C134" s="181"/>
      <c r="D134" s="187"/>
      <c r="E134" s="181"/>
      <c r="F134" s="182"/>
      <c r="G134" s="107" t="s">
        <v>731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t="s">
        <v>716</v>
      </c>
      <c r="AF134" s="208"/>
      <c r="AG134" s="208"/>
      <c r="AH134" s="208"/>
      <c r="AI134" s="207" t="s">
        <v>716</v>
      </c>
      <c r="AJ134" s="208"/>
      <c r="AK134" s="208"/>
      <c r="AL134" s="208"/>
      <c r="AM134" s="207" t="s">
        <v>723</v>
      </c>
      <c r="AN134" s="208"/>
      <c r="AO134" s="208"/>
      <c r="AP134" s="208"/>
      <c r="AQ134" s="207" t="s">
        <v>716</v>
      </c>
      <c r="AR134" s="208"/>
      <c r="AS134" s="208"/>
      <c r="AT134" s="208"/>
      <c r="AU134" s="207" t="s">
        <v>738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718</v>
      </c>
      <c r="AC135" s="214"/>
      <c r="AD135" s="214"/>
      <c r="AE135" s="207" t="s">
        <v>716</v>
      </c>
      <c r="AF135" s="208"/>
      <c r="AG135" s="208"/>
      <c r="AH135" s="208"/>
      <c r="AI135" s="207" t="s">
        <v>716</v>
      </c>
      <c r="AJ135" s="208"/>
      <c r="AK135" s="208"/>
      <c r="AL135" s="208"/>
      <c r="AM135" s="207" t="s">
        <v>723</v>
      </c>
      <c r="AN135" s="208"/>
      <c r="AO135" s="208"/>
      <c r="AP135" s="208"/>
      <c r="AQ135" s="207" t="s">
        <v>716</v>
      </c>
      <c r="AR135" s="208"/>
      <c r="AS135" s="208"/>
      <c r="AT135" s="208"/>
      <c r="AU135" s="207" t="s">
        <v>738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1</v>
      </c>
    </row>
    <row r="181" spans="1:51" ht="22.5"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1</v>
      </c>
    </row>
    <row r="182" spans="1:51" ht="22.5" customHeight="1" x14ac:dyDescent="0.15">
      <c r="A182" s="190"/>
      <c r="B182" s="187"/>
      <c r="C182" s="181"/>
      <c r="D182" s="187"/>
      <c r="E182" s="181"/>
      <c r="F182" s="182"/>
      <c r="G182" s="107" t="s">
        <v>718</v>
      </c>
      <c r="H182" s="108"/>
      <c r="I182" s="108"/>
      <c r="J182" s="108"/>
      <c r="K182" s="108"/>
      <c r="L182" s="108"/>
      <c r="M182" s="108"/>
      <c r="N182" s="108"/>
      <c r="O182" s="108"/>
      <c r="P182" s="109"/>
      <c r="Q182" s="128" t="s">
        <v>718</v>
      </c>
      <c r="R182" s="108"/>
      <c r="S182" s="108"/>
      <c r="T182" s="108"/>
      <c r="U182" s="108"/>
      <c r="V182" s="108"/>
      <c r="W182" s="108"/>
      <c r="X182" s="108"/>
      <c r="Y182" s="108"/>
      <c r="Z182" s="108"/>
      <c r="AA182" s="290"/>
      <c r="AB182" s="144" t="s">
        <v>718</v>
      </c>
      <c r="AC182" s="145"/>
      <c r="AD182" s="145"/>
      <c r="AE182" s="150" t="s">
        <v>716</v>
      </c>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1</v>
      </c>
    </row>
    <row r="183" spans="1:51" ht="22.5"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1</v>
      </c>
    </row>
    <row r="184" spans="1:51" ht="25.5"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1</v>
      </c>
    </row>
    <row r="185" spans="1:51" ht="22.5"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t="s">
        <v>731</v>
      </c>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1</v>
      </c>
    </row>
    <row r="186" spans="1:51" ht="22.5" customHeight="1" thickBot="1" x14ac:dyDescent="0.2">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1</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27"/>
      <c r="E430" s="175" t="s">
        <v>399</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1"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722</v>
      </c>
      <c r="AE702" s="342"/>
      <c r="AF702" s="342"/>
      <c r="AG702" s="379" t="s">
        <v>724</v>
      </c>
      <c r="AH702" s="380"/>
      <c r="AI702" s="380"/>
      <c r="AJ702" s="380"/>
      <c r="AK702" s="380"/>
      <c r="AL702" s="380"/>
      <c r="AM702" s="380"/>
      <c r="AN702" s="380"/>
      <c r="AO702" s="380"/>
      <c r="AP702" s="380"/>
      <c r="AQ702" s="380"/>
      <c r="AR702" s="380"/>
      <c r="AS702" s="380"/>
      <c r="AT702" s="380"/>
      <c r="AU702" s="380"/>
      <c r="AV702" s="380"/>
      <c r="AW702" s="380"/>
      <c r="AX702" s="381"/>
    </row>
    <row r="703" spans="1:51" ht="65.2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722</v>
      </c>
      <c r="AE703" s="323"/>
      <c r="AF703" s="323"/>
      <c r="AG703" s="104" t="s">
        <v>735</v>
      </c>
      <c r="AH703" s="105"/>
      <c r="AI703" s="105"/>
      <c r="AJ703" s="105"/>
      <c r="AK703" s="105"/>
      <c r="AL703" s="105"/>
      <c r="AM703" s="105"/>
      <c r="AN703" s="105"/>
      <c r="AO703" s="105"/>
      <c r="AP703" s="105"/>
      <c r="AQ703" s="105"/>
      <c r="AR703" s="105"/>
      <c r="AS703" s="105"/>
      <c r="AT703" s="105"/>
      <c r="AU703" s="105"/>
      <c r="AV703" s="105"/>
      <c r="AW703" s="105"/>
      <c r="AX703" s="106"/>
    </row>
    <row r="704" spans="1:51" ht="7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722</v>
      </c>
      <c r="AE704" s="781"/>
      <c r="AF704" s="781"/>
      <c r="AG704" s="168" t="s">
        <v>725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726</v>
      </c>
      <c r="AE705" s="713"/>
      <c r="AF705" s="713"/>
      <c r="AG705" s="128" t="s">
        <v>738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727</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727</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722</v>
      </c>
      <c r="AE708" s="603"/>
      <c r="AF708" s="603"/>
      <c r="AG708" s="740" t="s">
        <v>739</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726</v>
      </c>
      <c r="AE709" s="323"/>
      <c r="AF709" s="323"/>
      <c r="AG709" s="104" t="s">
        <v>738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726</v>
      </c>
      <c r="AE710" s="323"/>
      <c r="AF710" s="323"/>
      <c r="AG710" s="104" t="s">
        <v>738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722</v>
      </c>
      <c r="AE711" s="323"/>
      <c r="AF711" s="323"/>
      <c r="AG711" s="104" t="s">
        <v>736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726</v>
      </c>
      <c r="AE712" s="781"/>
      <c r="AF712" s="781"/>
      <c r="AG712" s="805" t="s">
        <v>738</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726</v>
      </c>
      <c r="AE713" s="323"/>
      <c r="AF713" s="661"/>
      <c r="AG713" s="104" t="s">
        <v>738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726</v>
      </c>
      <c r="AE714" s="803"/>
      <c r="AF714" s="804"/>
      <c r="AG714" s="734" t="s">
        <v>738</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726</v>
      </c>
      <c r="AE715" s="603"/>
      <c r="AF715" s="654"/>
      <c r="AG715" s="740" t="s">
        <v>738</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726</v>
      </c>
      <c r="AE716" s="625"/>
      <c r="AF716" s="625"/>
      <c r="AG716" s="104" t="s">
        <v>738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726</v>
      </c>
      <c r="AE717" s="323"/>
      <c r="AF717" s="323"/>
      <c r="AG717" s="104" t="s">
        <v>738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726</v>
      </c>
      <c r="AE718" s="323"/>
      <c r="AF718" s="323"/>
      <c r="AG718" s="130" t="s">
        <v>738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726</v>
      </c>
      <c r="AE719" s="603"/>
      <c r="AF719" s="603"/>
      <c r="AG719" s="128" t="s">
        <v>406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t="s">
        <v>738</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723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723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745</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746</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747</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672</v>
      </c>
      <c r="B737" s="211"/>
      <c r="C737" s="211"/>
      <c r="D737" s="212"/>
      <c r="E737" s="950" t="s">
        <v>718</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397</v>
      </c>
      <c r="B738" s="361"/>
      <c r="C738" s="361"/>
      <c r="D738" s="361"/>
      <c r="E738" s="950" t="s">
        <v>718</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396</v>
      </c>
      <c r="B739" s="361"/>
      <c r="C739" s="361"/>
      <c r="D739" s="361"/>
      <c r="E739" s="950" t="s">
        <v>718</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395</v>
      </c>
      <c r="B740" s="361"/>
      <c r="C740" s="361"/>
      <c r="D740" s="361"/>
      <c r="E740" s="950" t="s">
        <v>718</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394</v>
      </c>
      <c r="B741" s="361"/>
      <c r="C741" s="361"/>
      <c r="D741" s="361"/>
      <c r="E741" s="950" t="s">
        <v>718</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393</v>
      </c>
      <c r="B742" s="361"/>
      <c r="C742" s="361"/>
      <c r="D742" s="361"/>
      <c r="E742" s="950" t="s">
        <v>718</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392</v>
      </c>
      <c r="B743" s="361"/>
      <c r="C743" s="361"/>
      <c r="D743" s="361"/>
      <c r="E743" s="950" t="s">
        <v>718</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391</v>
      </c>
      <c r="B744" s="361"/>
      <c r="C744" s="361"/>
      <c r="D744" s="361"/>
      <c r="E744" s="950" t="s">
        <v>718</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390</v>
      </c>
      <c r="B745" s="361"/>
      <c r="C745" s="361"/>
      <c r="D745" s="361"/>
      <c r="E745" s="987" t="s">
        <v>718</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545</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509</v>
      </c>
      <c r="B747" s="361"/>
      <c r="C747" s="361"/>
      <c r="D747" s="361"/>
      <c r="E747" s="956"/>
      <c r="F747" s="954"/>
      <c r="G747" s="954"/>
      <c r="H747" s="100" t="str">
        <f>IF(E747="","","-")</f>
        <v/>
      </c>
      <c r="I747" s="954"/>
      <c r="J747" s="954"/>
      <c r="K747" s="100" t="str">
        <f>IF(I747="","","-")</f>
        <v/>
      </c>
      <c r="L747" s="955"/>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thickBot="1" x14ac:dyDescent="0.2">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728</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729</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738</v>
      </c>
      <c r="H789" s="669"/>
      <c r="I789" s="669"/>
      <c r="J789" s="669"/>
      <c r="K789" s="670"/>
      <c r="L789" s="662" t="s">
        <v>738</v>
      </c>
      <c r="M789" s="663"/>
      <c r="N789" s="663"/>
      <c r="O789" s="663"/>
      <c r="P789" s="663"/>
      <c r="Q789" s="663"/>
      <c r="R789" s="663"/>
      <c r="S789" s="663"/>
      <c r="T789" s="663"/>
      <c r="U789" s="663"/>
      <c r="V789" s="663"/>
      <c r="W789" s="663"/>
      <c r="X789" s="664"/>
      <c r="Y789" s="382" t="s">
        <v>738</v>
      </c>
      <c r="Z789" s="383"/>
      <c r="AA789" s="383"/>
      <c r="AB789" s="800"/>
      <c r="AC789" s="668" t="s">
        <v>738</v>
      </c>
      <c r="AD789" s="669"/>
      <c r="AE789" s="669"/>
      <c r="AF789" s="669"/>
      <c r="AG789" s="670"/>
      <c r="AH789" s="662" t="s">
        <v>738</v>
      </c>
      <c r="AI789" s="663"/>
      <c r="AJ789" s="663"/>
      <c r="AK789" s="663"/>
      <c r="AL789" s="663"/>
      <c r="AM789" s="663"/>
      <c r="AN789" s="663"/>
      <c r="AO789" s="663"/>
      <c r="AP789" s="663"/>
      <c r="AQ789" s="663"/>
      <c r="AR789" s="663"/>
      <c r="AS789" s="663"/>
      <c r="AT789" s="664"/>
      <c r="AU789" s="382" t="s">
        <v>738</v>
      </c>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723</v>
      </c>
      <c r="D845" s="343"/>
      <c r="E845" s="343"/>
      <c r="F845" s="343"/>
      <c r="G845" s="343"/>
      <c r="H845" s="343"/>
      <c r="I845" s="343"/>
      <c r="J845" s="344" t="s">
        <v>723</v>
      </c>
      <c r="K845" s="345"/>
      <c r="L845" s="345"/>
      <c r="M845" s="345"/>
      <c r="N845" s="345"/>
      <c r="O845" s="345"/>
      <c r="P845" s="359" t="s">
        <v>723</v>
      </c>
      <c r="Q845" s="346"/>
      <c r="R845" s="346"/>
      <c r="S845" s="346"/>
      <c r="T845" s="346"/>
      <c r="U845" s="346"/>
      <c r="V845" s="346"/>
      <c r="W845" s="346"/>
      <c r="X845" s="346"/>
      <c r="Y845" s="347" t="s">
        <v>723</v>
      </c>
      <c r="Z845" s="348"/>
      <c r="AA845" s="348"/>
      <c r="AB845" s="349"/>
      <c r="AC845" s="350"/>
      <c r="AD845" s="351"/>
      <c r="AE845" s="351"/>
      <c r="AF845" s="351"/>
      <c r="AG845" s="351"/>
      <c r="AH845" s="366" t="s">
        <v>723</v>
      </c>
      <c r="AI845" s="367"/>
      <c r="AJ845" s="367"/>
      <c r="AK845" s="367"/>
      <c r="AL845" s="354" t="s">
        <v>723</v>
      </c>
      <c r="AM845" s="355"/>
      <c r="AN845" s="355"/>
      <c r="AO845" s="356"/>
      <c r="AP845" s="357" t="s">
        <v>723</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723</v>
      </c>
      <c r="F1110" s="369"/>
      <c r="G1110" s="369"/>
      <c r="H1110" s="369"/>
      <c r="I1110" s="369"/>
      <c r="J1110" s="344" t="s">
        <v>723</v>
      </c>
      <c r="K1110" s="345"/>
      <c r="L1110" s="345"/>
      <c r="M1110" s="345"/>
      <c r="N1110" s="345"/>
      <c r="O1110" s="345"/>
      <c r="P1110" s="359" t="s">
        <v>723</v>
      </c>
      <c r="Q1110" s="346"/>
      <c r="R1110" s="346"/>
      <c r="S1110" s="346"/>
      <c r="T1110" s="346"/>
      <c r="U1110" s="346"/>
      <c r="V1110" s="346"/>
      <c r="W1110" s="346"/>
      <c r="X1110" s="346"/>
      <c r="Y1110" s="347" t="s">
        <v>723</v>
      </c>
      <c r="Z1110" s="348"/>
      <c r="AA1110" s="348"/>
      <c r="AB1110" s="349"/>
      <c r="AC1110" s="350"/>
      <c r="AD1110" s="351"/>
      <c r="AE1110" s="351"/>
      <c r="AF1110" s="351"/>
      <c r="AG1110" s="351"/>
      <c r="AH1110" s="352" t="s">
        <v>723</v>
      </c>
      <c r="AI1110" s="353"/>
      <c r="AJ1110" s="353"/>
      <c r="AK1110" s="353"/>
      <c r="AL1110" s="354" t="s">
        <v>723</v>
      </c>
      <c r="AM1110" s="355"/>
      <c r="AN1110" s="355"/>
      <c r="AO1110" s="356"/>
      <c r="AP1110" s="357" t="s">
        <v>723</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9">
      <formula>IF(RIGHT(TEXT(P14,"0.#"),1)=".",FALSE,TRUE)</formula>
    </cfRule>
    <cfRule type="expression" dxfId="2796" priority="14010">
      <formula>IF(RIGHT(TEXT(P14,"0.#"),1)=".",TRUE,FALSE)</formula>
    </cfRule>
  </conditionalFormatting>
  <conditionalFormatting sqref="AE32">
    <cfRule type="expression" dxfId="2795" priority="13999">
      <formula>IF(RIGHT(TEXT(AE32,"0.#"),1)=".",FALSE,TRUE)</formula>
    </cfRule>
    <cfRule type="expression" dxfId="2794" priority="14000">
      <formula>IF(RIGHT(TEXT(AE32,"0.#"),1)=".",TRUE,FALSE)</formula>
    </cfRule>
  </conditionalFormatting>
  <conditionalFormatting sqref="P18:AX18">
    <cfRule type="expression" dxfId="2793" priority="13885">
      <formula>IF(RIGHT(TEXT(P18,"0.#"),1)=".",FALSE,TRUE)</formula>
    </cfRule>
    <cfRule type="expression" dxfId="2792" priority="13886">
      <formula>IF(RIGHT(TEXT(P18,"0.#"),1)=".",TRUE,FALSE)</formula>
    </cfRule>
  </conditionalFormatting>
  <conditionalFormatting sqref="Y790">
    <cfRule type="expression" dxfId="2791" priority="13881">
      <formula>IF(RIGHT(TEXT(Y790,"0.#"),1)=".",FALSE,TRUE)</formula>
    </cfRule>
    <cfRule type="expression" dxfId="2790" priority="13882">
      <formula>IF(RIGHT(TEXT(Y790,"0.#"),1)=".",TRUE,FALSE)</formula>
    </cfRule>
  </conditionalFormatting>
  <conditionalFormatting sqref="Y799">
    <cfRule type="expression" dxfId="2789" priority="13877">
      <formula>IF(RIGHT(TEXT(Y799,"0.#"),1)=".",FALSE,TRUE)</formula>
    </cfRule>
    <cfRule type="expression" dxfId="2788" priority="13878">
      <formula>IF(RIGHT(TEXT(Y799,"0.#"),1)=".",TRUE,FALSE)</formula>
    </cfRule>
  </conditionalFormatting>
  <conditionalFormatting sqref="Y830:Y837 Y828 Y817:Y824 Y815 Y804:Y811 Y802">
    <cfRule type="expression" dxfId="2787" priority="13659">
      <formula>IF(RIGHT(TEXT(Y802,"0.#"),1)=".",FALSE,TRUE)</formula>
    </cfRule>
    <cfRule type="expression" dxfId="2786" priority="13660">
      <formula>IF(RIGHT(TEXT(Y802,"0.#"),1)=".",TRUE,FALSE)</formula>
    </cfRule>
  </conditionalFormatting>
  <conditionalFormatting sqref="P16:AQ17 P15:AX15 P13:AX13">
    <cfRule type="expression" dxfId="2785" priority="13707">
      <formula>IF(RIGHT(TEXT(P13,"0.#"),1)=".",FALSE,TRUE)</formula>
    </cfRule>
    <cfRule type="expression" dxfId="2784" priority="13708">
      <formula>IF(RIGHT(TEXT(P13,"0.#"),1)=".",TRUE,FALSE)</formula>
    </cfRule>
  </conditionalFormatting>
  <conditionalFormatting sqref="P19:AJ19">
    <cfRule type="expression" dxfId="2783" priority="13705">
      <formula>IF(RIGHT(TEXT(P19,"0.#"),1)=".",FALSE,TRUE)</formula>
    </cfRule>
    <cfRule type="expression" dxfId="2782" priority="13706">
      <formula>IF(RIGHT(TEXT(P19,"0.#"),1)=".",TRUE,FALSE)</formula>
    </cfRule>
  </conditionalFormatting>
  <conditionalFormatting sqref="AE101">
    <cfRule type="expression" dxfId="2781" priority="13697">
      <formula>IF(RIGHT(TEXT(AE101,"0.#"),1)=".",FALSE,TRUE)</formula>
    </cfRule>
    <cfRule type="expression" dxfId="2780" priority="13698">
      <formula>IF(RIGHT(TEXT(AE101,"0.#"),1)=".",TRUE,FALSE)</formula>
    </cfRule>
  </conditionalFormatting>
  <conditionalFormatting sqref="Y791:Y798 Y789">
    <cfRule type="expression" dxfId="2779" priority="13683">
      <formula>IF(RIGHT(TEXT(Y789,"0.#"),1)=".",FALSE,TRUE)</formula>
    </cfRule>
    <cfRule type="expression" dxfId="2778" priority="13684">
      <formula>IF(RIGHT(TEXT(Y789,"0.#"),1)=".",TRUE,FALSE)</formula>
    </cfRule>
  </conditionalFormatting>
  <conditionalFormatting sqref="AU790">
    <cfRule type="expression" dxfId="2777" priority="13681">
      <formula>IF(RIGHT(TEXT(AU790,"0.#"),1)=".",FALSE,TRUE)</formula>
    </cfRule>
    <cfRule type="expression" dxfId="2776" priority="13682">
      <formula>IF(RIGHT(TEXT(AU790,"0.#"),1)=".",TRUE,FALSE)</formula>
    </cfRule>
  </conditionalFormatting>
  <conditionalFormatting sqref="AU799">
    <cfRule type="expression" dxfId="2775" priority="13679">
      <formula>IF(RIGHT(TEXT(AU799,"0.#"),1)=".",FALSE,TRUE)</formula>
    </cfRule>
    <cfRule type="expression" dxfId="2774" priority="13680">
      <formula>IF(RIGHT(TEXT(AU799,"0.#"),1)=".",TRUE,FALSE)</formula>
    </cfRule>
  </conditionalFormatting>
  <conditionalFormatting sqref="AU791:AU798 AU789">
    <cfRule type="expression" dxfId="2773" priority="13677">
      <formula>IF(RIGHT(TEXT(AU789,"0.#"),1)=".",FALSE,TRUE)</formula>
    </cfRule>
    <cfRule type="expression" dxfId="2772" priority="13678">
      <formula>IF(RIGHT(TEXT(AU789,"0.#"),1)=".",TRUE,FALSE)</formula>
    </cfRule>
  </conditionalFormatting>
  <conditionalFormatting sqref="Y829 Y816 Y803">
    <cfRule type="expression" dxfId="2771" priority="13663">
      <formula>IF(RIGHT(TEXT(Y803,"0.#"),1)=".",FALSE,TRUE)</formula>
    </cfRule>
    <cfRule type="expression" dxfId="2770" priority="13664">
      <formula>IF(RIGHT(TEXT(Y803,"0.#"),1)=".",TRUE,FALSE)</formula>
    </cfRule>
  </conditionalFormatting>
  <conditionalFormatting sqref="Y838 Y825 Y812">
    <cfRule type="expression" dxfId="2769" priority="13661">
      <formula>IF(RIGHT(TEXT(Y812,"0.#"),1)=".",FALSE,TRUE)</formula>
    </cfRule>
    <cfRule type="expression" dxfId="2768" priority="13662">
      <formula>IF(RIGHT(TEXT(Y812,"0.#"),1)=".",TRUE,FALSE)</formula>
    </cfRule>
  </conditionalFormatting>
  <conditionalFormatting sqref="AU829 AU816 AU803">
    <cfRule type="expression" dxfId="2767" priority="13657">
      <formula>IF(RIGHT(TEXT(AU803,"0.#"),1)=".",FALSE,TRUE)</formula>
    </cfRule>
    <cfRule type="expression" dxfId="2766" priority="13658">
      <formula>IF(RIGHT(TEXT(AU803,"0.#"),1)=".",TRUE,FALSE)</formula>
    </cfRule>
  </conditionalFormatting>
  <conditionalFormatting sqref="AU838 AU825 AU812">
    <cfRule type="expression" dxfId="2765" priority="13655">
      <formula>IF(RIGHT(TEXT(AU812,"0.#"),1)=".",FALSE,TRUE)</formula>
    </cfRule>
    <cfRule type="expression" dxfId="2764" priority="13656">
      <formula>IF(RIGHT(TEXT(AU812,"0.#"),1)=".",TRUE,FALSE)</formula>
    </cfRule>
  </conditionalFormatting>
  <conditionalFormatting sqref="AU830:AU837 AU828 AU817:AU824 AU815 AU804:AU811 AU802">
    <cfRule type="expression" dxfId="2763" priority="13653">
      <formula>IF(RIGHT(TEXT(AU802,"0.#"),1)=".",FALSE,TRUE)</formula>
    </cfRule>
    <cfRule type="expression" dxfId="2762" priority="13654">
      <formula>IF(RIGHT(TEXT(AU802,"0.#"),1)=".",TRUE,FALSE)</formula>
    </cfRule>
  </conditionalFormatting>
  <conditionalFormatting sqref="AM87">
    <cfRule type="expression" dxfId="2761" priority="13307">
      <formula>IF(RIGHT(TEXT(AM87,"0.#"),1)=".",FALSE,TRUE)</formula>
    </cfRule>
    <cfRule type="expression" dxfId="2760" priority="13308">
      <formula>IF(RIGHT(TEXT(AM87,"0.#"),1)=".",TRUE,FALSE)</formula>
    </cfRule>
  </conditionalFormatting>
  <conditionalFormatting sqref="AE55">
    <cfRule type="expression" dxfId="2759" priority="13375">
      <formula>IF(RIGHT(TEXT(AE55,"0.#"),1)=".",FALSE,TRUE)</formula>
    </cfRule>
    <cfRule type="expression" dxfId="2758" priority="13376">
      <formula>IF(RIGHT(TEXT(AE55,"0.#"),1)=".",TRUE,FALSE)</formula>
    </cfRule>
  </conditionalFormatting>
  <conditionalFormatting sqref="AI55">
    <cfRule type="expression" dxfId="2757" priority="13373">
      <formula>IF(RIGHT(TEXT(AI55,"0.#"),1)=".",FALSE,TRUE)</formula>
    </cfRule>
    <cfRule type="expression" dxfId="2756" priority="13374">
      <formula>IF(RIGHT(TEXT(AI55,"0.#"),1)=".",TRUE,FALSE)</formula>
    </cfRule>
  </conditionalFormatting>
  <conditionalFormatting sqref="AE33">
    <cfRule type="expression" dxfId="2755" priority="13467">
      <formula>IF(RIGHT(TEXT(AE33,"0.#"),1)=".",FALSE,TRUE)</formula>
    </cfRule>
    <cfRule type="expression" dxfId="2754" priority="13468">
      <formula>IF(RIGHT(TEXT(AE33,"0.#"),1)=".",TRUE,FALSE)</formula>
    </cfRule>
  </conditionalFormatting>
  <conditionalFormatting sqref="AE34">
    <cfRule type="expression" dxfId="2753" priority="13465">
      <formula>IF(RIGHT(TEXT(AE34,"0.#"),1)=".",FALSE,TRUE)</formula>
    </cfRule>
    <cfRule type="expression" dxfId="2752" priority="13466">
      <formula>IF(RIGHT(TEXT(AE34,"0.#"),1)=".",TRUE,FALSE)</formula>
    </cfRule>
  </conditionalFormatting>
  <conditionalFormatting sqref="AI34">
    <cfRule type="expression" dxfId="2751" priority="13463">
      <formula>IF(RIGHT(TEXT(AI34,"0.#"),1)=".",FALSE,TRUE)</formula>
    </cfRule>
    <cfRule type="expression" dxfId="2750" priority="13464">
      <formula>IF(RIGHT(TEXT(AI34,"0.#"),1)=".",TRUE,FALSE)</formula>
    </cfRule>
  </conditionalFormatting>
  <conditionalFormatting sqref="AI33">
    <cfRule type="expression" dxfId="2749" priority="13461">
      <formula>IF(RIGHT(TEXT(AI33,"0.#"),1)=".",FALSE,TRUE)</formula>
    </cfRule>
    <cfRule type="expression" dxfId="2748" priority="13462">
      <formula>IF(RIGHT(TEXT(AI33,"0.#"),1)=".",TRUE,FALSE)</formula>
    </cfRule>
  </conditionalFormatting>
  <conditionalFormatting sqref="AI32">
    <cfRule type="expression" dxfId="2747" priority="13459">
      <formula>IF(RIGHT(TEXT(AI32,"0.#"),1)=".",FALSE,TRUE)</formula>
    </cfRule>
    <cfRule type="expression" dxfId="2746" priority="13460">
      <formula>IF(RIGHT(TEXT(AI32,"0.#"),1)=".",TRUE,FALSE)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AQ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5:AO846">
    <cfRule type="expression" dxfId="2385" priority="2817">
      <formula>IF(AND(AL845&gt;=0, RIGHT(TEXT(AL845,"0.#"),1)&lt;&gt;"."),TRUE,FALSE)</formula>
    </cfRule>
    <cfRule type="expression" dxfId="2384" priority="2818">
      <formula>IF(AND(AL845&gt;=0, RIGHT(TEXT(AL845,"0.#"),1)="."),TRUE,FALSE)</formula>
    </cfRule>
    <cfRule type="expression" dxfId="2383" priority="2819">
      <formula>IF(AND(AL845&lt;0, RIGHT(TEXT(AL845,"0.#"),1)&lt;&gt;"."),TRUE,FALSE)</formula>
    </cfRule>
    <cfRule type="expression" dxfId="2382" priority="2820">
      <formula>IF(AND(AL845&lt;0, RIGHT(TEXT(AL845,"0.#"),1)="."),TRUE,FALSE)</formula>
    </cfRule>
  </conditionalFormatting>
  <conditionalFormatting sqref="Y845:Y846">
    <cfRule type="expression" dxfId="2381" priority="2815">
      <formula>IF(RIGHT(TEXT(Y845,"0.#"),1)=".",FALSE,TRUE)</formula>
    </cfRule>
    <cfRule type="expression" dxfId="2380" priority="2816">
      <formula>IF(RIGHT(TEXT(Y845,"0.#"),1)=".",TRUE,FALSE)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M34">
    <cfRule type="expression" dxfId="705" priority="5">
      <formula>IF(RIGHT(TEXT(AM34,"0.#"),1)=".",FALSE,TRUE)</formula>
    </cfRule>
    <cfRule type="expression" dxfId="704" priority="6">
      <formula>IF(RIGHT(TEXT(AM34,"0.#"),1)=".",TRUE,FALSE)</formula>
    </cfRule>
  </conditionalFormatting>
  <conditionalFormatting sqref="AM33">
    <cfRule type="expression" dxfId="703" priority="3">
      <formula>IF(RIGHT(TEXT(AM33,"0.#"),1)=".",FALSE,TRUE)</formula>
    </cfRule>
    <cfRule type="expression" dxfId="702" priority="4">
      <formula>IF(RIGHT(TEXT(AM33,"0.#"),1)=".",TRUE,FALSE)</formula>
    </cfRule>
  </conditionalFormatting>
  <conditionalFormatting sqref="AM32">
    <cfRule type="expression" dxfId="701" priority="1">
      <formula>IF(RIGHT(TEXT(AM32,"0.#"),1)=".",FALSE,TRUE)</formula>
    </cfRule>
    <cfRule type="expression" dxfId="700" priority="2">
      <formula>IF(RIGHT(TEXT(AM32,"0.#"),1)=".",TRUE,FALSE)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6"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722</v>
      </c>
      <c r="H2" s="13" t="str">
        <f>IF(G2="","",F2)</f>
        <v>一般会計</v>
      </c>
      <c r="I2" s="13" t="str">
        <f>IF(H2="","",IF(I1&lt;&gt;"",CONCATENATE(I1,"、",H2),H2))</f>
        <v>一般会計</v>
      </c>
      <c r="K2" s="14" t="s">
        <v>103</v>
      </c>
      <c r="L2" s="15" t="s">
        <v>722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722</v>
      </c>
      <c r="R6" s="13" t="str">
        <f t="shared" si="3"/>
        <v>交付</v>
      </c>
      <c r="S6" s="13" t="str">
        <f t="shared" si="4"/>
        <v>交付</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交付</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田代 善行(tashiro-yoshiyuki)</dc:creator>
  <cp:lastModifiedBy>竹下 峻平(takeshita-shumpei)</cp:lastModifiedBy>
  <cp:lastPrinted>2021-03-08T07:58:12Z</cp:lastPrinted>
  <dcterms:created xsi:type="dcterms:W3CDTF">2012-03-13T00:50:25Z</dcterms:created>
  <dcterms:modified xsi:type="dcterms:W3CDTF">2021-09-08T09:38:51Z</dcterms:modified>
</cp:coreProperties>
</file>