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外\"/>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<sst xmlns="http://schemas.openxmlformats.org/spreadsheetml/2006/main" count="3085" uniqueCount="758">
  <si>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</si>
  <si>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</si>
  <si>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</si>
  <si>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</si>
  <si>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</si>
  <si>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</si>
  <si>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</si>
  <si>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</si>
  <si>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</si>
  <si>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</si>
  <si>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</si>
  <si>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</si>
  <si>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</si>
  <si>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</si>
  <si>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</si>
  <si>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</si>
  <si>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</si>
  <si>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</si>
  <si>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</si>
  <si>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</si>
  <si>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</si>
  <si>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</si>
  <si>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</si>
  <si>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</si>
  <si>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</si>
  <si>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</si>
  <si>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</si>
  <si>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</si>
  <si>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</si>
  <si>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</si>
  <si>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</si>
  <si>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</si>
  <si>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</si>
  <si>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</si>
  <si>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</si>
  <si>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</si>
  <si>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</si>
  <si>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</si>
  <si>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</si>
  <si>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</si>
  <si>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</si>
  <si>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</si>
  <si>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</si>
  <si>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</si>
  <si>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</si>
  <si>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</si>
  <si>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</si>
  <si>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</si>
  <si>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</si>
  <si>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</si>
  <si>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</si>
  <si>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</si>
  <si>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</si>
  <si>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</si>
  <si>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</si>
  <si>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</si>
  <si>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</si>
  <si>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</si>
  <si>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</si>
  <si>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</si>
  <si>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</si>
  <si>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</si>
  <si>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</si>
  <si>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</si>
  <si>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</si>
  <si>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</si>
  <si>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</si>
  <si>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</si>
  <si>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</si>
  <si>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</si>
  <si>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</si>
  <si>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</si>
  <si>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</si>
  <si>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</si>
  <si>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</si>
  <si>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</si>
  <si>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</si>
  <si>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</si>
  <si>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</si>
  <si>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</si>
  <si>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</si>
  <si>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</si>
  <si>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</si>
  <si>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</si>
  <si>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</si>
  <si>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</si>
  <si>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</si>
  <si>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</si>
  <si>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</si>
  <si>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</si>
  <si>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</si>
  <si>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</si>
  <si>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</si>
  <si>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</si>
  <si>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</si>
  <si>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</si>
  <si>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</si>
  <si>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</si>
  <si>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</si>
  <si>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</si>
  <si>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</si>
  <si>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</si>
  <si>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</si>
  <si>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</si>
  <si>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</si>
  <si>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</si>
  <si>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</si>
  <si>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</si>
  <si>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</si>
  <si>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</si>
  <si>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</si>
  <si>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</si>
  <si>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</si>
  <si>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</si>
  <si>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</si>
  <si>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</si>
  <si>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</si>
  <si>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</si>
  <si>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</si>
  <si>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</si>
  <si>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</si>
  <si>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</si>
  <si>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</si>
  <si>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</si>
  <si>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</si>
  <si>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</si>
  <si>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</si>
  <si>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</si>
  <si>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</si>
  <si>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</si>
  <si>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</si>
  <si>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</si>
  <si>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</si>
  <si>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</si>
  <si>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</si>
  <si>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</si>
  <si>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</si>
  <si>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</si>
  <si>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</si>
  <si>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</si>
  <si>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</si>
  <si>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</si>
  <si>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</si>
  <si>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</si>
  <si>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</si>
  <si>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</si>
  <si>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</si>
  <si>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</si>
  <si>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</si>
  <si>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</si>
  <si>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</si>
  <si>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</si>
  <si>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</si>
  <si>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</si>
  <si>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</si>
  <si>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</si>
  <si>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</si>
  <si>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</si>
  <si>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</si>
  <si>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</si>
  <si>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</si>
  <si>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</si>
  <si>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</si>
  <si>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</si>
  <si>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</si>
  <si>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</si>
  <si>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</si>
  <si>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</si>
  <si>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</si>
  <si>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</si>
  <si>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</si>
  <si>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</si>
  <si>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</si>
  <si>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</si>
  <si>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</si>
  <si>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</si>
  <si>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</si>
  <si>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</si>
  <si>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</si>
  <si>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</si>
  <si>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</si>
  <si>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</si>
  <si>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</si>
  <si>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</si>
  <si>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</si>
  <si>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</si>
  <si>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</si>
  <si>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</si>
  <si>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</si>
  <si>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</si>
  <si>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</si>
  <si>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</si>
  <si>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</si>
  <si>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</si>
  <si>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</si>
  <si>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</si>
  <si>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</si>
  <si>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</si>
  <si>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</si>
  <si>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</si>
  <si>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</si>
  <si>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</si>
  <si>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</si>
  <si>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</si>
  <si>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</si>
  <si>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</si>
  <si>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</si>
  <si>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</si>
  <si>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</si>
  <si>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</si>
  <si>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</si>
  <si>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</si>
  <si>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</si>
  <si>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</si>
  <si>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</si>
  <si>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</si>
  <si>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</si>
  <si>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</si>
  <si>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</si>
  <si>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</si>
  <si>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</si>
  <si>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</si>
  <si>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</si>
  <si>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</si>
  <si>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</si>
  <si>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</si>
  <si>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</si>
  <si>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</si>
  <si>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</si>
  <si>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</si>
  <si>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</si>
  <si>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</si>
  <si>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</si>
  <si>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</si>
  <si>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</si>
  <si>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</si>
  <si>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</si>
  <si>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</si>
  <si>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</si>
  <si>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</si>
  <si>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</si>
  <si>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</si>
  <si>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</si>
  <si>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</si>
  <si>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</si>
  <si>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</si>
  <si>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</si>
  <si>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</si>
  <si>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</si>
  <si>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</si>
  <si>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</si>
  <si>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</si>
  <si>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</si>
  <si>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</si>
  <si>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</si>
  <si>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</si>
  <si>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</si>
  <si>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</si>
  <si>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</si>
  <si>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</si>
  <si>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</si>
  <si>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</si>
  <si>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</si>
  <si>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</si>
  <si>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</si>
  <si>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</si>
  <si>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</si>
  <si>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</si>
  <si>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</si>
  <si>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</si>
  <si>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</si>
  <si>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</si>
  <si>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</si>
  <si>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</si>
  <si>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</si>
  <si>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</si>
  <si>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</si>
  <si>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</si>
  <si>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</si>
  <si>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</si>
  <si>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</si>
  <si>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</si>
  <si>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</si>
  <si>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</si>
  <si>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</si>
  <si>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</si>
  <si>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</si>
  <si>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</si>
  <si>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</si>
  <si>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</si>
  <si>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</si>
  <si>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</si>
  <si>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</si>
  <si>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</si>
  <si>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</si>
  <si>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</si>
  <si>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</si>
  <si>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</si>
  <si>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</si>
  <si>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</si>
  <si>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</si>
  <si>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</si>
  <si>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</si>
  <si>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</si>
  <si>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</si>
  <si>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</si>
  <si>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</si>
  <si>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</si>
  <si>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</si>
  <si>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</si>
  <si>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</si>
  <si>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</si>
  <si>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</si>
  <si>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</si>
  <si>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</si>
  <si>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</si>
  <si>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</si>
  <si>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</si>
  <si>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</si>
  <si>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</si>
  <si>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</si>
  <si>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</si>
  <si>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</si>
  <si>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</si>
  <si>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</si>
  <si>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</si>
  <si>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</si>
  <si>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</si>
  <si>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</si>
  <si>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</si>
  <si>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</si>
  <si>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</si>
  <si>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</si>
  <si>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</si>
  <si>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</si>
  <si>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</si>
  <si>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</si>
  <si>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</si>
  <si>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</si>
  <si>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</si>
  <si>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</si>
  <si>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</si>
  <si>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</si>
  <si>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</si>
  <si>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</si>
  <si>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</si>
  <si>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</si>
  <si>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</si>
  <si>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</si>
  <si>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</si>
  <si>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</si>
  <si>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</si>
  <si>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</si>
  <si>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</si>
  <si>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</si>
  <si>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</si>
  <si>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</si>
  <si>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</si>
  <si>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</si>
  <si>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</si>
  <si>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</si>
  <si>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</si>
  <si>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</si>
  <si>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</si>
  <si>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</si>
  <si>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</si>
  <si>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</si>
  <si>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</si>
  <si>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</si>
  <si>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</si>
  <si>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</si>
  <si>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</si>
  <si>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</si>
  <si>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</si>
  <si>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</si>
  <si>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</si>
  <si>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</si>
  <si>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</si>
  <si>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</si>
  <si>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</si>
  <si>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</si>
  <si>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</si>
  <si>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</si>
  <si>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</si>
  <si>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</si>
  <si>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</si>
  <si>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</si>
  <si>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</si>
  <si>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</si>
  <si>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</si>
  <si>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</si>
  <si>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</si>
  <si>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</si>
  <si>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</si>
  <si>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</si>
  <si>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</si>
  <si>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</si>
  <si>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</si>
  <si>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</si>
  <si>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</si>
  <si>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</si>
  <si>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</si>
  <si>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</si>
  <si>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</si>
  <si>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</si>
  <si>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</si>
  <si>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</si>
  <si>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</si>
  <si>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</si>
  <si>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</si>
  <si>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</si>
  <si>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</si>
  <si>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</si>
  <si>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</si>
  <si>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</si>
  <si>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</si>
  <si>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</si>
  <si>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</si>
  <si>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</si>
  <si>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</si>
  <si>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</si>
  <si>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</si>
  <si>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</si>
  <si>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</si>
  <si>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</si>
  <si>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</si>
  <si>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</si>
  <si>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</si>
  <si>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</si>
  <si>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</si>
  <si>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</si>
  <si>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</si>
  <si>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</si>
  <si>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</si>
  <si>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</si>
  <si>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</si>
  <si>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</si>
  <si>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</si>
  <si>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</si>
  <si>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</si>
  <si>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</si>
  <si>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</si>
  <si>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</si>
  <si>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</si>
  <si>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</si>
  <si>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</si>
  <si>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</si>
  <si>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</si>
  <si>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</si>
  <si>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</si>
  <si>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</si>
  <si>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</si>
  <si>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</si>
  <si>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</si>
  <si>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</si>
  <si>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</si>
  <si>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</si>
  <si>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</si>
  <si>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</si>
  <si>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</si>
  <si>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</si>
  <si>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</si>
  <si>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</si>
  <si>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</si>
  <si>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</si>
  <si>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</si>
  <si>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</si>
  <si>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</si>
  <si>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</si>
  <si>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</si>
  <si>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</si>
  <si>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</si>
  <si>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</si>
  <si>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</si>
  <si>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</si>
  <si>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</si>
  <si>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</si>
  <si>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</si>
  <si>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</si>
  <si>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</si>
  <si>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</si>
  <si>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</si>
  <si>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</si>
  <si>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</si>
  <si>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</si>
  <si>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</si>
  <si>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</si>
  <si>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</si>
  <si>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</si>
  <si>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</si>
  <si>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</si>
  <si>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</si>
  <si>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</si>
  <si>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</si>
  <si>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</si>
  <si>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</si>
  <si>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</si>
  <si>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</si>
  <si>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</si>
  <si>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</si>
  <si>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</si>
  <si>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</si>
  <si>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</si>
  <si>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</si>
  <si>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</si>
  <si>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</si>
  <si>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</si>
  <si>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</si>
  <si>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</si>
  <si>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</si>
  <si>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</si>
  <si>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</si>
  <si>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</si>
  <si>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</si>
  <si>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</si>
  <si>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</si>
  <si>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</si>
  <si>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</si>
  <si>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</si>
  <si>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</si>
  <si>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</si>
  <si>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</si>
  <si>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</si>
  <si>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</si>
  <si>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</si>
  <si>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</si>
  <si>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</si>
  <si>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</si>
  <si>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</si>
  <si>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</si>
  <si>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</si>
  <si>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</si>
  <si>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</si>
  <si>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</si>
  <si>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</si>
  <si>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</si>
  <si>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</si>
  <si>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</si>
  <si>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</si>
  <si>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</si>
  <si>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</si>
  <si>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</si>
  <si>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</si>
  <si>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</si>
  <si>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</si>
  <si>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</si>
  <si>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</si>
  <si>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</si>
  <si>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</si>
  <si>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</si>
  <si>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</si>
  <si>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</si>
  <si>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</si>
  <si>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</si>
  <si>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</si>
  <si>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</si>
  <si>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</si>
  <si>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</si>
  <si>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</si>
  <si>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</si>
  <si>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</si>
  <si>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</si>
  <si>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</si>
  <si>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</si>
  <si>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</si>
  <si>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</si>
  <si>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</si>
  <si>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</si>
  <si>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</si>
  <si>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</si>
  <si>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</si>
  <si>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</si>
  <si>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</si>
  <si>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</si>
  <si>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</si>
  <si>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</si>
  <si>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</si>
  <si>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</si>
  <si>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</si>
  <si>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</si>
  <si>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</si>
  <si>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</si>
  <si>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</si>
  <si>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</si>
  <si>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</si>
  <si>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</si>
  <si>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</si>
  <si>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</si>
  <si>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</si>
  <si>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</si>
  <si>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</si>
  <si>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</si>
  <si>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</si>
  <si>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</si>
  <si>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</si>
  <si>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</si>
  <si>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</si>
  <si>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</si>
  <si>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</si>
  <si>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</si>
  <si>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</si>
  <si>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</si>
  <si>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</si>
  <si>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</si>
  <si>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</si>
  <si>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</si>
  <si>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</si>
  <si>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</si>
  <si>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</si>
  <si>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</si>
  <si>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</si>
  <si>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</si>
  <si>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</si>
  <si>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</si>
  <si>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</si>
  <si>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</si>
  <si>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</si>
  <si>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</si>
  <si>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</si>
  <si>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</si>
  <si>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</si>
  <si>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</si>
  <si>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</si>
  <si>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</si>
  <si>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</si>
  <si>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</si>
  <si>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</si>
  <si>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</si>
  <si>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</si>
  <si>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</si>
  <si>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</si>
  <si>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</si>
  <si>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</si>
  <si>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</si>
  <si>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</si>
  <si>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</si>
  <si>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</si>
  <si>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</si>
  <si>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</si>
  <si>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</si>
  <si>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</si>
  <si>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</si>
  <si>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</si>
  <si>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</si>
  <si>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</si>
  <si>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</si>
  <si>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</si>
  <si>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</si>
  <si>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</si>
  <si>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</si>
  <si>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</si>
  <si>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</si>
  <si>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</si>
  <si>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</si>
  <si>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</si>
  <si>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</si>
  <si>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</si>
  <si>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</si>
  <si>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</si>
  <si>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</si>
  <si>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</si>
  <si>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</si>
  <si>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</si>
  <si>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</si>
  <si>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</si>
  <si>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</si>
  <si>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</si>
  <si>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</si>
  <si>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</si>
  <si>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</si>
  <si>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</si>
  <si>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</si>
  <si>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</si>
  <si>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</si>
  <si>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</si>
  <si>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</si>
  <si>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</si>
  <si>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</si>
  <si>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</si>
  <si>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</si>
  <si>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</si>
  <si>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</si>
  <si>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</si>
  <si>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</si>
  <si>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</si>
  <si>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</si>
  <si>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</si>
  <si>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</si>
  <si>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</si>
  <si>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</si>
  <si>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</si>
  <si>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</si>
  <si>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</si>
  <si>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</si>
  <si>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</si>
  <si>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</si>
  <si>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</si>
  <si>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</si>
  <si>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</si>
  <si>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</si>
  <si>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</si>
  <si>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</si>
  <si>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</si>
  <si>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</si>
  <si>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</si>
  <si>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</si>
  <si>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</si>
  <si>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</si>
  <si>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</si>
  <si>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</si>
  <si>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</si>
  <si>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</si>
  <si>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</si>
  <si>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課長：尾崎　守正</t>
  </si>
  <si>
    <t>令和3年度</t>
  </si>
  <si>
    <t>終了予定なし</t>
  </si>
  <si>
    <t>難病対策課</t>
  </si>
  <si>
    <t>-</t>
  </si>
  <si>
    <t>数</t>
  </si>
  <si>
    <t>難病等制度推進事業実績報告書</t>
  </si>
  <si>
    <t>件</t>
  </si>
  <si>
    <t>X / Y</t>
    <phoneticPr fontId="5"/>
  </si>
  <si>
    <t>Ⅰ－５　感染症など健康を脅かす疾病を予防・防止するとともに、感染者等に必要な医療等を確保すること</t>
  </si>
  <si>
    <t>Ⅰ－５－２　難病等の予防・治療等を充実させること</t>
  </si>
  <si>
    <t>○</t>
  </si>
  <si>
    <t>厚労</t>
  </si>
  <si>
    <t>令和3年度難病等制度推進事業の実施について</t>
    <rPh sb="0" eb="2">
      <t>レイワ</t>
    </rPh>
    <rPh sb="3" eb="5">
      <t>ネンド</t>
    </rPh>
    <rPh sb="5" eb="7">
      <t>ナンビョウ</t>
    </rPh>
    <rPh sb="7" eb="8">
      <t>トウ</t>
    </rPh>
    <rPh sb="8" eb="10">
      <t>セイド</t>
    </rPh>
    <rPh sb="10" eb="12">
      <t>スイシン</t>
    </rPh>
    <rPh sb="12" eb="14">
      <t>ジギョウ</t>
    </rPh>
    <rPh sb="15" eb="17">
      <t>ジッシ</t>
    </rPh>
    <phoneticPr fontId="5"/>
  </si>
  <si>
    <t>-</t>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</si>
  <si>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</si>
  <si>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t>
    <phoneticPr fontId="5"/>
  </si>
  <si>
    <t>事業を行うことで難病法の制度の更なる普及と次期見直しにつなげることが出来る。</t>
    <phoneticPr fontId="5"/>
  </si>
  <si>
    <t>児童福祉法の制度の更なる普及と次期見直しのための事業なので国の責務である。</t>
    <rPh sb="0" eb="2">
      <t>ジドウ</t>
    </rPh>
    <rPh sb="2" eb="5">
      <t>フクシホウ</t>
    </rPh>
    <phoneticPr fontId="5"/>
  </si>
  <si>
    <t>国の小児慢性特定疾病対策を推進するために必要な経費であり、優先度の高い事業である。</t>
    <rPh sb="2" eb="4">
      <t>ショウニ</t>
    </rPh>
    <rPh sb="4" eb="6">
      <t>マンセイ</t>
    </rPh>
    <rPh sb="6" eb="12">
      <t>トクテイシッペイタイサク</t>
    </rPh>
    <phoneticPr fontId="5"/>
  </si>
  <si>
    <t>無</t>
  </si>
  <si>
    <t>△</t>
  </si>
  <si>
    <t>公募による事業採択であるが、第三者評価委員会による評価に基づき、調査研究事業を公正に採択している。</t>
    <rPh sb="17" eb="19">
      <t>ヒョウカ</t>
    </rPh>
    <phoneticPr fontId="5"/>
  </si>
  <si>
    <t>‐</t>
  </si>
  <si>
    <t>小児慢性特定疾病児童等自立支援事業費負担金</t>
    <rPh sb="0" eb="2">
      <t>ショウニ</t>
    </rPh>
    <rPh sb="2" eb="4">
      <t>マンセイ</t>
    </rPh>
    <rPh sb="4" eb="6">
      <t>トクテイ</t>
    </rPh>
    <rPh sb="6" eb="8">
      <t>シッペイ</t>
    </rPh>
    <rPh sb="8" eb="10">
      <t>ジドウ</t>
    </rPh>
    <rPh sb="10" eb="11">
      <t>トウ</t>
    </rPh>
    <rPh sb="11" eb="13">
      <t>ジリツ</t>
    </rPh>
    <rPh sb="13" eb="15">
      <t>シエン</t>
    </rPh>
    <rPh sb="15" eb="18">
      <t>ジギョウヒ</t>
    </rPh>
    <rPh sb="18" eb="21">
      <t>フタンキン</t>
    </rPh>
    <phoneticPr fontId="5"/>
  </si>
  <si>
    <t>【小児慢性特定疾病児童等自立支援事業費負担金】
小児慢性特定疾病児童等への相談支援など、自立のための事業を実施するための事業。
【小児慢性特定疾病医療費負担金】　
平成27年１月以降実施している小児慢性特定疾病児童等への医療費助成制度。</t>
    <phoneticPr fontId="5"/>
  </si>
  <si>
    <t>小児慢性特定疾病医療費負担金</t>
    <phoneticPr fontId="5"/>
  </si>
  <si>
    <t>地方公共団体、民間団体に対し難病患者及び小児慢性特定疾病児童等への良質な医療の確保及び療養生活の維持向上を図る調査研究事業に係る公募を行い、外部の有識者により構成される評価委員会の審査結果に基づき、予算の範囲内で補助金を交付。
○補助率：１０／１０</t>
    <rPh sb="0" eb="2">
      <t>チホウ</t>
    </rPh>
    <rPh sb="2" eb="4">
      <t>コウキョウ</t>
    </rPh>
    <rPh sb="4" eb="6">
      <t>ダンタイ</t>
    </rPh>
    <rPh sb="7" eb="9">
      <t>ミンカン</t>
    </rPh>
    <rPh sb="9" eb="11">
      <t>ダンタイ</t>
    </rPh>
    <rPh sb="12" eb="13">
      <t>タイ</t>
    </rPh>
    <rPh sb="14" eb="18">
      <t>ナンビョウカンジャ</t>
    </rPh>
    <rPh sb="18" eb="19">
      <t>オヨ</t>
    </rPh>
    <rPh sb="20" eb="22">
      <t>ショウニ</t>
    </rPh>
    <rPh sb="22" eb="24">
      <t>マンセイ</t>
    </rPh>
    <rPh sb="24" eb="26">
      <t>トクテイ</t>
    </rPh>
    <rPh sb="26" eb="28">
      <t>シッペイ</t>
    </rPh>
    <rPh sb="28" eb="30">
      <t>ジドウ</t>
    </rPh>
    <rPh sb="30" eb="31">
      <t>トウ</t>
    </rPh>
    <rPh sb="33" eb="35">
      <t>リョウシツ</t>
    </rPh>
    <rPh sb="36" eb="38">
      <t>イリョウ</t>
    </rPh>
    <rPh sb="39" eb="41">
      <t>カクホ</t>
    </rPh>
    <rPh sb="41" eb="42">
      <t>オヨ</t>
    </rPh>
    <rPh sb="43" eb="45">
      <t>リョウヨウ</t>
    </rPh>
    <rPh sb="45" eb="47">
      <t>セイカツ</t>
    </rPh>
    <rPh sb="48" eb="50">
      <t>イジ</t>
    </rPh>
    <rPh sb="50" eb="52">
      <t>コウジョウ</t>
    </rPh>
    <rPh sb="53" eb="54">
      <t>ハカ</t>
    </rPh>
    <rPh sb="55" eb="57">
      <t>チョウサ</t>
    </rPh>
    <rPh sb="57" eb="59">
      <t>ケンキュウ</t>
    </rPh>
    <rPh sb="59" eb="61">
      <t>ジギョウ</t>
    </rPh>
    <rPh sb="62" eb="63">
      <t>カカ</t>
    </rPh>
    <rPh sb="64" eb="66">
      <t>コウボ</t>
    </rPh>
    <rPh sb="67" eb="68">
      <t>オコナ</t>
    </rPh>
    <rPh sb="70" eb="72">
      <t>ガイブ</t>
    </rPh>
    <rPh sb="73" eb="76">
      <t>ユウシキシャ</t>
    </rPh>
    <rPh sb="79" eb="81">
      <t>コウセイ</t>
    </rPh>
    <rPh sb="84" eb="86">
      <t>ヒョウカ</t>
    </rPh>
    <rPh sb="86" eb="89">
      <t>イインカイ</t>
    </rPh>
    <rPh sb="90" eb="92">
      <t>シンサ</t>
    </rPh>
    <rPh sb="92" eb="94">
      <t>ケッカ</t>
    </rPh>
    <rPh sb="95" eb="96">
      <t>モト</t>
    </rPh>
    <rPh sb="99" eb="101">
      <t>ヨサン</t>
    </rPh>
    <rPh sb="102" eb="105">
      <t>ハンイナイ</t>
    </rPh>
    <rPh sb="106" eb="109">
      <t>ホジョキン</t>
    </rPh>
    <rPh sb="110" eb="112">
      <t>コウフ</t>
    </rPh>
    <rPh sb="116" eb="119">
      <t>ホジョリツ</t>
    </rPh>
    <phoneticPr fontId="5"/>
  </si>
  <si>
    <t>難病及び小児慢性特定疾病対策における調査研究をより多く国民、社会へ還元すること。</t>
    <rPh sb="0" eb="2">
      <t>ナンビョウ</t>
    </rPh>
    <rPh sb="2" eb="3">
      <t>オヨ</t>
    </rPh>
    <rPh sb="4" eb="6">
      <t>ショウニ</t>
    </rPh>
    <rPh sb="6" eb="8">
      <t>マンセイ</t>
    </rPh>
    <rPh sb="8" eb="10">
      <t>トクテイ</t>
    </rPh>
    <rPh sb="10" eb="12">
      <t>シッペイ</t>
    </rPh>
    <rPh sb="12" eb="14">
      <t>タイサク</t>
    </rPh>
    <rPh sb="18" eb="20">
      <t>チョウサ</t>
    </rPh>
    <rPh sb="20" eb="22">
      <t>ケンキュウ</t>
    </rPh>
    <rPh sb="25" eb="26">
      <t>オオ</t>
    </rPh>
    <rPh sb="27" eb="29">
      <t>コクミン</t>
    </rPh>
    <rPh sb="30" eb="32">
      <t>シャカイ</t>
    </rPh>
    <rPh sb="33" eb="35">
      <t>カンゲン</t>
    </rPh>
    <phoneticPr fontId="5"/>
  </si>
  <si>
    <t>調査研究事業の採択件数</t>
    <rPh sb="0" eb="6">
      <t>チョウサケンキュウジギョウ</t>
    </rPh>
    <rPh sb="7" eb="9">
      <t>サイタク</t>
    </rPh>
    <rPh sb="9" eb="11">
      <t>ケンスウ</t>
    </rPh>
    <phoneticPr fontId="5"/>
  </si>
  <si>
    <t>千円</t>
    <rPh sb="0" eb="2">
      <t>センエン</t>
    </rPh>
    <phoneticPr fontId="5"/>
  </si>
  <si>
    <t>56,617/1</t>
    <phoneticPr fontId="5"/>
  </si>
  <si>
    <t>単位当たりコスト ＝ Ｘ ／ Ｙ
Ｘ：「総執行額（千円）」 
Ｙ：「採択件数」　　</t>
    <rPh sb="21" eb="22">
      <t>ソウ</t>
    </rPh>
    <rPh sb="26" eb="28">
      <t>センエン</t>
    </rPh>
    <rPh sb="35" eb="37">
      <t>サイタク</t>
    </rPh>
    <rPh sb="37" eb="39">
      <t>ケンスウ</t>
    </rPh>
    <phoneticPr fontId="5"/>
  </si>
  <si>
    <t>-</t>
    <phoneticPr fontId="5"/>
  </si>
  <si>
    <t>－</t>
    <phoneticPr fontId="5"/>
  </si>
  <si>
    <t>本調査研究事業をまとめた報告書の数</t>
    <rPh sb="0" eb="1">
      <t>ホン</t>
    </rPh>
    <rPh sb="1" eb="3">
      <t>チョウサ</t>
    </rPh>
    <rPh sb="3" eb="5">
      <t>ケンキュウ</t>
    </rPh>
    <rPh sb="5" eb="7">
      <t>ジギョウ</t>
    </rPh>
    <rPh sb="12" eb="15">
      <t>ホウコクショ</t>
    </rPh>
    <rPh sb="16" eb="17">
      <t>カズ</t>
    </rPh>
    <phoneticPr fontId="5"/>
  </si>
  <si>
    <t>難病等制度推進事業</t>
    <phoneticPr fontId="5"/>
  </si>
  <si>
    <t>-</t>
    <phoneticPr fontId="5"/>
  </si>
  <si>
    <t>本事業は、難病及び小児慢性特定疾病に関する支援策の適切な見直しに必要な事業であり、引き続き事業の執行を進めていく。</t>
    <rPh sb="0" eb="1">
      <t>ホン</t>
    </rPh>
    <rPh sb="1" eb="3">
      <t>ジギョウ</t>
    </rPh>
    <rPh sb="5" eb="7">
      <t>ナンビョウ</t>
    </rPh>
    <rPh sb="7" eb="8">
      <t>オヨ</t>
    </rPh>
    <rPh sb="9" eb="11">
      <t>ショウニ</t>
    </rPh>
    <rPh sb="11" eb="13">
      <t>マンセイ</t>
    </rPh>
    <rPh sb="13" eb="15">
      <t>トクテイ</t>
    </rPh>
    <rPh sb="15" eb="17">
      <t>シッペイ</t>
    </rPh>
    <rPh sb="18" eb="19">
      <t>カン</t>
    </rPh>
    <rPh sb="21" eb="24">
      <t>シエンサク</t>
    </rPh>
    <rPh sb="25" eb="27">
      <t>テキセツ</t>
    </rPh>
    <rPh sb="28" eb="30">
      <t>ミナオ</t>
    </rPh>
    <rPh sb="32" eb="34">
      <t>ヒツヨウ</t>
    </rPh>
    <rPh sb="35" eb="37">
      <t>ジギョウ</t>
    </rPh>
    <rPh sb="41" eb="42">
      <t>ヒ</t>
    </rPh>
    <rPh sb="43" eb="44">
      <t>ツヅ</t>
    </rPh>
    <rPh sb="45" eb="47">
      <t>ジギョウ</t>
    </rPh>
    <rPh sb="48" eb="50">
      <t>シッコウ</t>
    </rPh>
    <rPh sb="51" eb="52">
      <t>スス</t>
    </rPh>
    <phoneticPr fontId="5"/>
  </si>
  <si>
    <t>難病及び小児慢性特定疾病に関する支援策の適切な見直しを行うため、継続して事業を実施する。</t>
    <rPh sb="0" eb="2">
      <t>ナンビョウ</t>
    </rPh>
    <rPh sb="2" eb="3">
      <t>オヨ</t>
    </rPh>
    <rPh sb="4" eb="6">
      <t>ショウニ</t>
    </rPh>
    <rPh sb="6" eb="8">
      <t>マンセイ</t>
    </rPh>
    <rPh sb="8" eb="10">
      <t>トクテイ</t>
    </rPh>
    <rPh sb="10" eb="12">
      <t>シッペイ</t>
    </rPh>
    <rPh sb="13" eb="14">
      <t>カン</t>
    </rPh>
    <rPh sb="16" eb="19">
      <t>シエンサク</t>
    </rPh>
    <rPh sb="20" eb="22">
      <t>テキセツ</t>
    </rPh>
    <rPh sb="23" eb="25">
      <t>ミナオ</t>
    </rPh>
    <rPh sb="27" eb="28">
      <t>オコナ</t>
    </rPh>
    <rPh sb="32" eb="34">
      <t>ケイゾク</t>
    </rPh>
    <rPh sb="36" eb="38">
      <t>ジギョウ</t>
    </rPh>
    <rPh sb="39" eb="41">
      <t>ジッシ</t>
    </rPh>
    <phoneticPr fontId="5"/>
  </si>
  <si>
    <t>本事業は、厚生科学審議会疾病対策部会難病対策委員会において特に今後検討をすべきとされた事項や国の支援が必要とされた事項について、実態把握等を行い、制度の更なる普及と次期見直しを見据えた実態把握を行う。</t>
    <rPh sb="5" eb="7">
      <t>コウセイ</t>
    </rPh>
    <rPh sb="7" eb="9">
      <t>カガク</t>
    </rPh>
    <rPh sb="9" eb="12">
      <t>シンギカイ</t>
    </rPh>
    <rPh sb="12" eb="14">
      <t>シッペイ</t>
    </rPh>
    <rPh sb="14" eb="16">
      <t>タイサク</t>
    </rPh>
    <rPh sb="16" eb="18">
      <t>ブカイ</t>
    </rPh>
    <rPh sb="18" eb="20">
      <t>ナンビョウ</t>
    </rPh>
    <rPh sb="20" eb="22">
      <t>タイサク</t>
    </rPh>
    <rPh sb="22" eb="25">
      <t>イインカイ</t>
    </rPh>
    <phoneticPr fontId="5"/>
  </si>
  <si>
    <t>点検対象外</t>
    <rPh sb="0" eb="2">
      <t>テンケン</t>
    </rPh>
    <rPh sb="2" eb="5">
      <t>タイショウガイ</t>
    </rPh>
    <phoneticPr fontId="5"/>
  </si>
  <si>
    <t>厚生科学審議会疾病対策部会難病対策委員会において特に今後検討をすべきとされた事項や国の支援が必要とされた事項について、実態把握等を行い、制度の更なる普及と次期見直しを見据えた実態把握を行うために必要な事業であり、引き続き、必要な予算額を確保し、適正な執行に努めること。</t>
    <rPh sb="97" eb="99">
      <t>ヒツヨウ</t>
    </rPh>
    <rPh sb="100" eb="102">
      <t>ジギョウ</t>
    </rPh>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</si>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</sst>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89187</xdr:colOff>
      <xdr:row>749</xdr:row>
      <xdr:rowOff>103715</xdr:rowOff>
    </xdr:from>
    <xdr:to>
      <xdr:col>31</xdr:col>
      <xdr:colOff>37304</xdr:colOff>
      <xdr:row>751</xdr:row>
      <xdr:rowOff>275165</xdr:rowOff>
    </xdr:to>
    <xdr:sp macro="" textlink="">
      <xdr:nvSpPr>
        <xdr:cNvPr id="3" name="テキスト ボックス 2"/>
        <xdr:cNvSpPr txBox="1"/>
      </xdr:nvSpPr>
      <xdr:spPr>
        <a:xfrm>
          <a:off x="3949987" y="41797815"/>
          <a:ext cx="2386517" cy="8826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endParaRPr kumimoji="1" lang="en-US" altLang="ja-JP" sz="1400">
            <a:latin typeface="+mj-ea"/>
            <a:ea typeface="+mj-ea"/>
          </a:endParaRPr>
        </a:p>
        <a:p>
          <a:pPr algn="ctr">
            <a:lnSpc>
              <a:spcPts val="1600"/>
            </a:lnSpc>
          </a:pPr>
          <a:r>
            <a:rPr kumimoji="1" lang="ja-JP" altLang="en-US" sz="1400">
              <a:latin typeface="+mj-ea"/>
              <a:ea typeface="+mj-ea"/>
            </a:rPr>
            <a:t>５７百万円</a:t>
          </a:r>
          <a:endParaRPr kumimoji="1" lang="en-US" altLang="ja-JP" sz="1400">
            <a:latin typeface="+mj-ea"/>
            <a:ea typeface="+mj-ea"/>
          </a:endParaRPr>
        </a:p>
      </xdr:txBody>
    </xdr:sp>
    <xdr:clientData/>
  </xdr:twoCellAnchor>
  <xdr:twoCellAnchor>
    <xdr:from>
      <xdr:col>15</xdr:col>
      <xdr:colOff>155120</xdr:colOff>
      <xdr:row>752</xdr:row>
      <xdr:rowOff>72266</xdr:rowOff>
    </xdr:from>
    <xdr:to>
      <xdr:col>35</xdr:col>
      <xdr:colOff>30058</xdr:colOff>
      <xdr:row>753</xdr:row>
      <xdr:rowOff>100841</xdr:rowOff>
    </xdr:to>
    <xdr:sp macro="" textlink="">
      <xdr:nvSpPr>
        <xdr:cNvPr id="4" name="大かっこ 3"/>
        <xdr:cNvSpPr/>
      </xdr:nvSpPr>
      <xdr:spPr>
        <a:xfrm>
          <a:off x="3203120" y="42833166"/>
          <a:ext cx="3938938" cy="384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事業計画書</a:t>
          </a:r>
          <a:r>
            <a:rPr kumimoji="1" lang="ja-JP" altLang="ja-JP" sz="1400">
              <a:solidFill>
                <a:schemeClr val="tx1"/>
              </a:solidFill>
              <a:latin typeface="+mn-lt"/>
              <a:ea typeface="+mn-ea"/>
              <a:cs typeface="+mn-cs"/>
            </a:rPr>
            <a:t>の内容審査、</a:t>
          </a:r>
          <a:r>
            <a:rPr kumimoji="1" lang="ja-JP" altLang="en-US" sz="1400">
              <a:solidFill>
                <a:schemeClr val="tx1"/>
              </a:solidFill>
              <a:latin typeface="+mn-lt"/>
              <a:ea typeface="+mn-ea"/>
              <a:cs typeface="+mn-cs"/>
            </a:rPr>
            <a:t>交付決定</a:t>
          </a:r>
          <a:r>
            <a:rPr kumimoji="1" lang="ja-JP" altLang="ja-JP" sz="1400">
              <a:solidFill>
                <a:schemeClr val="tx1"/>
              </a:solidFill>
              <a:latin typeface="+mn-lt"/>
              <a:ea typeface="+mn-ea"/>
              <a:cs typeface="+mn-cs"/>
            </a:rPr>
            <a:t>等</a:t>
          </a:r>
          <a:endParaRPr kumimoji="1" lang="ja-JP" altLang="en-US" sz="1400"/>
        </a:p>
      </xdr:txBody>
    </xdr:sp>
    <xdr:clientData/>
  </xdr:twoCellAnchor>
  <xdr:oneCellAnchor>
    <xdr:from>
      <xdr:col>21</xdr:col>
      <xdr:colOff>203199</xdr:colOff>
      <xdr:row>755</xdr:row>
      <xdr:rowOff>113156</xdr:rowOff>
    </xdr:from>
    <xdr:ext cx="1605065" cy="325730"/>
    <xdr:sp macro="" textlink="">
      <xdr:nvSpPr>
        <xdr:cNvPr id="5" name="テキスト ボックス 4"/>
        <xdr:cNvSpPr txBox="1"/>
      </xdr:nvSpPr>
      <xdr:spPr>
        <a:xfrm>
          <a:off x="4470399" y="43940856"/>
          <a:ext cx="160506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20</xdr:col>
      <xdr:colOff>164639</xdr:colOff>
      <xdr:row>756</xdr:row>
      <xdr:rowOff>160361</xdr:rowOff>
    </xdr:from>
    <xdr:to>
      <xdr:col>31</xdr:col>
      <xdr:colOff>97119</xdr:colOff>
      <xdr:row>759</xdr:row>
      <xdr:rowOff>38100</xdr:rowOff>
    </xdr:to>
    <xdr:sp macro="" textlink="">
      <xdr:nvSpPr>
        <xdr:cNvPr id="6" name="テキスト ボックス 5"/>
        <xdr:cNvSpPr txBox="1"/>
      </xdr:nvSpPr>
      <xdr:spPr>
        <a:xfrm>
          <a:off x="4228639" y="44343661"/>
          <a:ext cx="2167680" cy="94453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実施主体　</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５７百万円</a:t>
          </a:r>
          <a:endParaRPr kumimoji="1" lang="en-US" altLang="ja-JP" sz="1400">
            <a:solidFill>
              <a:schemeClr val="dk1"/>
            </a:solidFill>
            <a:latin typeface="+mn-ea"/>
            <a:ea typeface="+mn-ea"/>
            <a:cs typeface="+mn-cs"/>
          </a:endParaRPr>
        </a:p>
      </xdr:txBody>
    </xdr:sp>
    <xdr:clientData/>
  </xdr:twoCellAnchor>
  <xdr:twoCellAnchor>
    <xdr:from>
      <xdr:col>25</xdr:col>
      <xdr:colOff>143627</xdr:colOff>
      <xdr:row>753</xdr:row>
      <xdr:rowOff>134443</xdr:rowOff>
    </xdr:from>
    <xdr:to>
      <xdr:col>25</xdr:col>
      <xdr:colOff>152400</xdr:colOff>
      <xdr:row>755</xdr:row>
      <xdr:rowOff>12700</xdr:rowOff>
    </xdr:to>
    <xdr:cxnSp macro="">
      <xdr:nvCxnSpPr>
        <xdr:cNvPr id="7" name="直線矢印コネクタ 6"/>
        <xdr:cNvCxnSpPr/>
      </xdr:nvCxnSpPr>
      <xdr:spPr>
        <a:xfrm>
          <a:off x="5223627" y="43250943"/>
          <a:ext cx="8773" cy="5894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35991</xdr:colOff>
      <xdr:row>759</xdr:row>
      <xdr:rowOff>179408</xdr:rowOff>
    </xdr:from>
    <xdr:to>
      <xdr:col>37</xdr:col>
      <xdr:colOff>150159</xdr:colOff>
      <xdr:row>761</xdr:row>
      <xdr:rowOff>317500</xdr:rowOff>
    </xdr:to>
    <xdr:sp macro="" textlink="">
      <xdr:nvSpPr>
        <xdr:cNvPr id="8" name="大かっこ 7"/>
        <xdr:cNvSpPr/>
      </xdr:nvSpPr>
      <xdr:spPr>
        <a:xfrm>
          <a:off x="3083991" y="45429508"/>
          <a:ext cx="4584568" cy="84929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t>小児慢性特定疾病児童等自立支援事業の推進に向けた調査研究事業</a:t>
          </a:r>
        </a:p>
      </xdr:txBody>
    </xdr:sp>
    <xdr:clientData/>
  </xdr:twoCellAnchor>
  <xdr:twoCellAnchor>
    <xdr:from>
      <xdr:col>14</xdr:col>
      <xdr:colOff>25400</xdr:colOff>
      <xdr:row>748</xdr:row>
      <xdr:rowOff>12700</xdr:rowOff>
    </xdr:from>
    <xdr:to>
      <xdr:col>37</xdr:col>
      <xdr:colOff>15875</xdr:colOff>
      <xdr:row>749</xdr:row>
      <xdr:rowOff>75079</xdr:rowOff>
    </xdr:to>
    <xdr:sp macro="" textlink="">
      <xdr:nvSpPr>
        <xdr:cNvPr id="9" name="テキスト ボックス 8"/>
        <xdr:cNvSpPr txBox="1"/>
      </xdr:nvSpPr>
      <xdr:spPr>
        <a:xfrm>
          <a:off x="2870200" y="41351200"/>
          <a:ext cx="4664075" cy="417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（難病等制度推進事業）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407</v>
      </c>
      <c r="AJ2" s="937" t="s">
        <v>725</v>
      </c>
      <c r="AK2" s="937"/>
      <c r="AL2" s="937"/>
      <c r="AM2" s="937"/>
      <c r="AN2" s="98" t="s">
        <v>407</v>
      </c>
      <c r="AO2" s="937" t="s">
        <v>674</v>
      </c>
      <c r="AP2" s="937"/>
      <c r="AQ2" s="937"/>
      <c r="AR2" s="99" t="s">
        <v>710</v>
      </c>
      <c r="AS2" s="943">
        <v>20</v>
      </c>
      <c r="AT2" s="943"/>
      <c r="AU2" s="943"/>
      <c r="AV2" s="98" t="str">
        <f>IF(AW2="","","-")</f>
        <v/>
      </c>
      <c r="AW2" s="903"/>
      <c r="AX2" s="903"/>
    </row>
    <row r="3" spans="1:50" ht="21" customHeight="1" thickBot="1" x14ac:dyDescent="0.2">
      <c r="A3" s="859" t="s">
        <v>703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711</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749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714</v>
      </c>
      <c r="H5" s="832"/>
      <c r="I5" s="832"/>
      <c r="J5" s="832"/>
      <c r="K5" s="832"/>
      <c r="L5" s="832"/>
      <c r="M5" s="833" t="s">
        <v>66</v>
      </c>
      <c r="N5" s="834"/>
      <c r="O5" s="834"/>
      <c r="P5" s="834"/>
      <c r="Q5" s="834"/>
      <c r="R5" s="835"/>
      <c r="S5" s="836" t="s">
        <v>715</v>
      </c>
      <c r="T5" s="832"/>
      <c r="U5" s="832"/>
      <c r="V5" s="832"/>
      <c r="W5" s="832"/>
      <c r="X5" s="837"/>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5" t="s">
        <v>390</v>
      </c>
      <c r="Z7" s="439"/>
      <c r="AA7" s="439"/>
      <c r="AB7" s="439"/>
      <c r="AC7" s="439"/>
      <c r="AD7" s="916"/>
      <c r="AE7" s="904" t="s">
        <v>726</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4" t="s">
        <v>256</v>
      </c>
      <c r="B8" s="495"/>
      <c r="C8" s="495"/>
      <c r="D8" s="495"/>
      <c r="E8" s="495"/>
      <c r="F8" s="496"/>
      <c r="G8" s="938" t="str">
        <f>入力規則等!A27</f>
        <v>-</v>
      </c>
      <c r="H8" s="718"/>
      <c r="I8" s="718"/>
      <c r="J8" s="718"/>
      <c r="K8" s="718"/>
      <c r="L8" s="718"/>
      <c r="M8" s="718"/>
      <c r="N8" s="718"/>
      <c r="O8" s="718"/>
      <c r="P8" s="718"/>
      <c r="Q8" s="718"/>
      <c r="R8" s="718"/>
      <c r="S8" s="718"/>
      <c r="T8" s="718"/>
      <c r="U8" s="718"/>
      <c r="V8" s="718"/>
      <c r="W8" s="718"/>
      <c r="X8" s="939"/>
      <c r="Y8" s="838" t="s">
        <v>257</v>
      </c>
      <c r="Z8" s="839"/>
      <c r="AA8" s="839"/>
      <c r="AB8" s="839"/>
      <c r="AC8" s="839"/>
      <c r="AD8" s="840"/>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753</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8" t="s">
        <v>30</v>
      </c>
      <c r="B10" s="659"/>
      <c r="C10" s="659"/>
      <c r="D10" s="659"/>
      <c r="E10" s="659"/>
      <c r="F10" s="659"/>
      <c r="G10" s="752" t="s">
        <v>740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6" t="s">
        <v>24</v>
      </c>
      <c r="B12" s="957"/>
      <c r="C12" s="957"/>
      <c r="D12" s="957"/>
      <c r="E12" s="957"/>
      <c r="F12" s="958"/>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717</v>
      </c>
      <c r="Q13" s="656"/>
      <c r="R13" s="656"/>
      <c r="S13" s="656"/>
      <c r="T13" s="656"/>
      <c r="U13" s="656"/>
      <c r="V13" s="657"/>
      <c r="W13" s="655" t="s">
        <v>717</v>
      </c>
      <c r="X13" s="656"/>
      <c r="Y13" s="656"/>
      <c r="Z13" s="656"/>
      <c r="AA13" s="656"/>
      <c r="AB13" s="656"/>
      <c r="AC13" s="657"/>
      <c r="AD13" s="655" t="s">
        <v>717</v>
      </c>
      <c r="AE13" s="656"/>
      <c r="AF13" s="656"/>
      <c r="AG13" s="656"/>
      <c r="AH13" s="656"/>
      <c r="AI13" s="656"/>
      <c r="AJ13" s="657"/>
      <c r="AK13" s="655">
        <v>57</v>
      </c>
      <c r="AL13" s="656"/>
      <c r="AM13" s="656"/>
      <c r="AN13" s="656"/>
      <c r="AO13" s="656"/>
      <c r="AP13" s="656"/>
      <c r="AQ13" s="657"/>
      <c r="AR13" s="912">
        <v>100</v>
      </c>
      <c r="AS13" s="913"/>
      <c r="AT13" s="913"/>
      <c r="AU13" s="913"/>
      <c r="AV13" s="913"/>
      <c r="AW13" s="913"/>
      <c r="AX13" s="914"/>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727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727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727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727</v>
      </c>
      <c r="AL17" s="656"/>
      <c r="AM17" s="656"/>
      <c r="AN17" s="656"/>
      <c r="AO17" s="656"/>
      <c r="AP17" s="656"/>
      <c r="AQ17" s="657"/>
      <c r="AR17" s="910"/>
      <c r="AS17" s="910"/>
      <c r="AT17" s="910"/>
      <c r="AU17" s="910"/>
      <c r="AV17" s="910"/>
      <c r="AW17" s="910"/>
      <c r="AX17" s="911"/>
    </row>
    <row r="18" spans="1:50" ht="24.75" customHeight="1" x14ac:dyDescent="0.15">
      <c r="A18" s="612"/>
      <c r="B18" s="613"/>
      <c r="C18" s="613"/>
      <c r="D18" s="613"/>
      <c r="E18" s="613"/>
      <c r="F18" s="614"/>
      <c r="G18" s="725"/>
      <c r="H18" s="726"/>
      <c r="I18" s="714" t="s">
        <v>20</v>
      </c>
      <c r="J18" s="715"/>
      <c r="K18" s="715"/>
      <c r="L18" s="715"/>
      <c r="M18" s="715"/>
      <c r="N18" s="715"/>
      <c r="O18" s="716"/>
      <c r="P18" s="870">
        <f>SUM(P13:V17)</f>
        <v>0</v>
      </c>
      <c r="Q18" s="871"/>
      <c r="R18" s="871"/>
      <c r="S18" s="871"/>
      <c r="T18" s="871"/>
      <c r="U18" s="871"/>
      <c r="V18" s="872"/>
      <c r="W18" s="870">
        <f>SUM(W13:AC17)</f>
        <v>0</v>
      </c>
      <c r="X18" s="871"/>
      <c r="Y18" s="871"/>
      <c r="Z18" s="871"/>
      <c r="AA18" s="871"/>
      <c r="AB18" s="871"/>
      <c r="AC18" s="872"/>
      <c r="AD18" s="870">
        <f>SUM(AD13:AJ17)</f>
        <v>0</v>
      </c>
      <c r="AE18" s="871"/>
      <c r="AF18" s="871"/>
      <c r="AG18" s="871"/>
      <c r="AH18" s="871"/>
      <c r="AI18" s="871"/>
      <c r="AJ18" s="872"/>
      <c r="AK18" s="870">
        <f>SUM(AK13:AQ17)</f>
        <v>57</v>
      </c>
      <c r="AL18" s="871"/>
      <c r="AM18" s="871"/>
      <c r="AN18" s="871"/>
      <c r="AO18" s="871"/>
      <c r="AP18" s="871"/>
      <c r="AQ18" s="872"/>
      <c r="AR18" s="870">
        <f>SUM(AR13:AX17)</f>
        <v>100</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t="s">
        <v>717</v>
      </c>
      <c r="Q19" s="656"/>
      <c r="R19" s="656"/>
      <c r="S19" s="656"/>
      <c r="T19" s="656"/>
      <c r="U19" s="656"/>
      <c r="V19" s="657"/>
      <c r="W19" s="655" t="s">
        <v>717</v>
      </c>
      <c r="X19" s="656"/>
      <c r="Y19" s="656"/>
      <c r="Z19" s="656"/>
      <c r="AA19" s="656"/>
      <c r="AB19" s="656"/>
      <c r="AC19" s="657"/>
      <c r="AD19" s="655" t="s">
        <v>750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59"/>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5" t="s">
        <v>708</v>
      </c>
      <c r="B22" s="966"/>
      <c r="C22" s="966"/>
      <c r="D22" s="966"/>
      <c r="E22" s="966"/>
      <c r="F22" s="967"/>
      <c r="G22" s="961" t="s">
        <v>333</v>
      </c>
      <c r="H22" s="222"/>
      <c r="I22" s="222"/>
      <c r="J22" s="222"/>
      <c r="K22" s="222"/>
      <c r="L22" s="222"/>
      <c r="M22" s="222"/>
      <c r="N22" s="222"/>
      <c r="O22" s="223"/>
      <c r="P22" s="926" t="s">
        <v>706</v>
      </c>
      <c r="Q22" s="222"/>
      <c r="R22" s="222"/>
      <c r="S22" s="222"/>
      <c r="T22" s="222"/>
      <c r="U22" s="222"/>
      <c r="V22" s="223"/>
      <c r="W22" s="926" t="s">
        <v>707</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62" t="s">
        <v>728</v>
      </c>
      <c r="H23" s="963"/>
      <c r="I23" s="963"/>
      <c r="J23" s="963"/>
      <c r="K23" s="963"/>
      <c r="L23" s="963"/>
      <c r="M23" s="963"/>
      <c r="N23" s="963"/>
      <c r="O23" s="964"/>
      <c r="P23" s="912">
        <v>57</v>
      </c>
      <c r="Q23" s="913"/>
      <c r="R23" s="913"/>
      <c r="S23" s="913"/>
      <c r="T23" s="913"/>
      <c r="U23" s="913"/>
      <c r="V23" s="927"/>
      <c r="W23" s="912">
        <v>100</v>
      </c>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28"/>
      <c r="H24" s="929"/>
      <c r="I24" s="929"/>
      <c r="J24" s="929"/>
      <c r="K24" s="929"/>
      <c r="L24" s="929"/>
      <c r="M24" s="929"/>
      <c r="N24" s="929"/>
      <c r="O24" s="930"/>
      <c r="P24" s="655"/>
      <c r="Q24" s="656"/>
      <c r="R24" s="656"/>
      <c r="S24" s="656"/>
      <c r="T24" s="656"/>
      <c r="U24" s="656"/>
      <c r="V24" s="657"/>
      <c r="W24" s="655"/>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55"/>
      <c r="Q25" s="656"/>
      <c r="R25" s="656"/>
      <c r="S25" s="656"/>
      <c r="T25" s="656"/>
      <c r="U25" s="656"/>
      <c r="V25" s="657"/>
      <c r="W25" s="655"/>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55"/>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337</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334</v>
      </c>
      <c r="H29" s="935"/>
      <c r="I29" s="935"/>
      <c r="J29" s="935"/>
      <c r="K29" s="935"/>
      <c r="L29" s="935"/>
      <c r="M29" s="935"/>
      <c r="N29" s="935"/>
      <c r="O29" s="936"/>
      <c r="P29" s="655">
        <f>AK13</f>
        <v>57</v>
      </c>
      <c r="Q29" s="656"/>
      <c r="R29" s="656"/>
      <c r="S29" s="656"/>
      <c r="T29" s="656"/>
      <c r="U29" s="656"/>
      <c r="V29" s="657"/>
      <c r="W29" s="944">
        <f>AR13</f>
        <v>100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3" t="s">
        <v>349</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391</v>
      </c>
      <c r="AF30" s="851"/>
      <c r="AG30" s="851"/>
      <c r="AH30" s="852"/>
      <c r="AI30" s="907" t="s">
        <v>413</v>
      </c>
      <c r="AJ30" s="907"/>
      <c r="AK30" s="907"/>
      <c r="AL30" s="850"/>
      <c r="AM30" s="907" t="s">
        <v>510</v>
      </c>
      <c r="AN30" s="907"/>
      <c r="AO30" s="907"/>
      <c r="AP30" s="850"/>
      <c r="AQ30" s="765" t="s">
        <v>232</v>
      </c>
      <c r="AR30" s="766"/>
      <c r="AS30" s="766"/>
      <c r="AT30" s="767"/>
      <c r="AU30" s="772" t="s">
        <v>134</v>
      </c>
      <c r="AV30" s="772"/>
      <c r="AW30" s="772"/>
      <c r="AX30" s="90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741</v>
      </c>
      <c r="H32" s="564"/>
      <c r="I32" s="564"/>
      <c r="J32" s="564"/>
      <c r="K32" s="564"/>
      <c r="L32" s="564"/>
      <c r="M32" s="564"/>
      <c r="N32" s="564"/>
      <c r="O32" s="565"/>
      <c r="P32" s="108" t="s">
        <v>748</v>
      </c>
      <c r="Q32" s="108"/>
      <c r="R32" s="108"/>
      <c r="S32" s="108"/>
      <c r="T32" s="108"/>
      <c r="U32" s="108"/>
      <c r="V32" s="108"/>
      <c r="W32" s="108"/>
      <c r="X32" s="109"/>
      <c r="Y32" s="470" t="s">
        <v>12</v>
      </c>
      <c r="Z32" s="530"/>
      <c r="AA32" s="531"/>
      <c r="AB32" s="460" t="s">
        <v>718</v>
      </c>
      <c r="AC32" s="460"/>
      <c r="AD32" s="460"/>
      <c r="AE32" s="218" t="s">
        <v>717</v>
      </c>
      <c r="AF32" s="219"/>
      <c r="AG32" s="219"/>
      <c r="AH32" s="219"/>
      <c r="AI32" s="218" t="s">
        <v>717</v>
      </c>
      <c r="AJ32" s="219"/>
      <c r="AK32" s="219"/>
      <c r="AL32" s="219"/>
      <c r="AM32" s="218" t="s">
        <v>727</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718</v>
      </c>
      <c r="AC33" s="522"/>
      <c r="AD33" s="522"/>
      <c r="AE33" s="218" t="s">
        <v>717</v>
      </c>
      <c r="AF33" s="219"/>
      <c r="AG33" s="219"/>
      <c r="AH33" s="219"/>
      <c r="AI33" s="218" t="s">
        <v>717</v>
      </c>
      <c r="AJ33" s="219"/>
      <c r="AK33" s="219"/>
      <c r="AL33" s="219"/>
      <c r="AM33" s="218" t="s">
        <v>727</v>
      </c>
      <c r="AN33" s="219"/>
      <c r="AO33" s="219"/>
      <c r="AP33" s="219"/>
      <c r="AQ33" s="336" t="s">
        <v>717</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t="s">
        <v>727</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2"/>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2"/>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7" t="s">
        <v>134</v>
      </c>
      <c r="AV51" s="917"/>
      <c r="AW51" s="917"/>
      <c r="AX51" s="91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7" t="s">
        <v>134</v>
      </c>
      <c r="AV58" s="917"/>
      <c r="AW58" s="917"/>
      <c r="AX58" s="91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0"/>
      <c r="AY79">
        <f>COUNTIF($AR$79,"☑")</f>
        <v>0</v>
      </c>
    </row>
    <row r="80" spans="1:51" ht="18.75" hidden="1" customHeight="1" x14ac:dyDescent="0.15">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0</v>
      </c>
    </row>
    <row r="83" spans="1:60" ht="22.5" hidden="1"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0</v>
      </c>
    </row>
    <row r="84" spans="1:60" ht="19.5" hidden="1"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742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720</v>
      </c>
      <c r="AC101" s="460"/>
      <c r="AD101" s="460"/>
      <c r="AE101" s="282" t="s">
        <v>717</v>
      </c>
      <c r="AF101" s="282"/>
      <c r="AG101" s="282"/>
      <c r="AH101" s="282"/>
      <c r="AI101" s="282" t="s">
        <v>717</v>
      </c>
      <c r="AJ101" s="282"/>
      <c r="AK101" s="282"/>
      <c r="AL101" s="282"/>
      <c r="AM101" s="282" t="s">
        <v>727</v>
      </c>
      <c r="AN101" s="282"/>
      <c r="AO101" s="282"/>
      <c r="AP101" s="282"/>
      <c r="AQ101" s="282" t="s">
        <v>727</v>
      </c>
      <c r="AR101" s="282"/>
      <c r="AS101" s="282"/>
      <c r="AT101" s="282"/>
      <c r="AU101" s="218" t="s">
        <v>756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t="s">
        <v>717</v>
      </c>
      <c r="AF102" s="282"/>
      <c r="AG102" s="282"/>
      <c r="AH102" s="282"/>
      <c r="AI102" s="282" t="s">
        <v>717</v>
      </c>
      <c r="AJ102" s="282"/>
      <c r="AK102" s="282"/>
      <c r="AL102" s="282"/>
      <c r="AM102" s="282" t="s">
        <v>727</v>
      </c>
      <c r="AN102" s="282"/>
      <c r="AO102" s="282"/>
      <c r="AP102" s="282"/>
      <c r="AQ102" s="282">
        <v>1</v>
      </c>
      <c r="AR102" s="282"/>
      <c r="AS102" s="282"/>
      <c r="AT102" s="282"/>
      <c r="AU102" s="225">
        <v>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745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743</v>
      </c>
      <c r="AC116" s="462"/>
      <c r="AD116" s="463"/>
      <c r="AE116" s="282" t="s">
        <v>717</v>
      </c>
      <c r="AF116" s="282"/>
      <c r="AG116" s="282"/>
      <c r="AH116" s="282"/>
      <c r="AI116" s="282" t="s">
        <v>717</v>
      </c>
      <c r="AJ116" s="282"/>
      <c r="AK116" s="282"/>
      <c r="AL116" s="282"/>
      <c r="AM116" s="282" t="s">
        <v>717</v>
      </c>
      <c r="AN116" s="282"/>
      <c r="AO116" s="282"/>
      <c r="AP116" s="282"/>
      <c r="AQ116" s="218">
        <v>56617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721</v>
      </c>
      <c r="AC117" s="472"/>
      <c r="AD117" s="473"/>
      <c r="AE117" s="550" t="s">
        <v>717</v>
      </c>
      <c r="AF117" s="550"/>
      <c r="AG117" s="550"/>
      <c r="AH117" s="550"/>
      <c r="AI117" s="550" t="s">
        <v>717</v>
      </c>
      <c r="AJ117" s="550"/>
      <c r="AK117" s="550"/>
      <c r="AL117" s="550"/>
      <c r="AM117" s="550" t="s">
        <v>407</v>
      </c>
      <c r="AN117" s="550"/>
      <c r="AO117" s="550"/>
      <c r="AP117" s="550"/>
      <c r="AQ117" s="550" t="s">
        <v>744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727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727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4"/>
      <c r="E430" s="175" t="s">
        <v>400</v>
      </c>
      <c r="F430" s="890"/>
      <c r="G430" s="891" t="s">
        <v>252</v>
      </c>
      <c r="H430" s="126"/>
      <c r="I430" s="126"/>
      <c r="J430" s="892" t="s">
        <v>717</v>
      </c>
      <c r="K430" s="893"/>
      <c r="L430" s="893"/>
      <c r="M430" s="893"/>
      <c r="N430" s="893"/>
      <c r="O430" s="893"/>
      <c r="P430" s="893"/>
      <c r="Q430" s="893"/>
      <c r="R430" s="893"/>
      <c r="S430" s="893"/>
      <c r="T430" s="894"/>
      <c r="U430" s="587" t="s">
        <v>727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727</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727</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727</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727</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727</v>
      </c>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727</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t="s">
        <v>727</v>
      </c>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27" customHeight="1" x14ac:dyDescent="0.15">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724</v>
      </c>
      <c r="AE702" s="342"/>
      <c r="AF702" s="342"/>
      <c r="AG702" s="379" t="s">
        <v>730</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724</v>
      </c>
      <c r="AE703" s="323"/>
      <c r="AF703" s="323"/>
      <c r="AG703" s="104" t="s">
        <v>731</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0" t="s">
        <v>724</v>
      </c>
      <c r="AE704" s="781"/>
      <c r="AF704" s="781"/>
      <c r="AG704" s="168" t="s">
        <v>732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2" t="s">
        <v>734</v>
      </c>
      <c r="AE705" s="713"/>
      <c r="AF705" s="713"/>
      <c r="AG705" s="128" t="s">
        <v>735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733</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736</v>
      </c>
      <c r="AE708" s="603"/>
      <c r="AF708" s="603"/>
      <c r="AG708" s="740" t="s">
        <v>746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736</v>
      </c>
      <c r="AE709" s="323"/>
      <c r="AF709" s="323"/>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736</v>
      </c>
      <c r="AE710" s="323"/>
      <c r="AF710" s="323"/>
      <c r="AG710" s="104" t="s">
        <v>746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736</v>
      </c>
      <c r="AE711" s="323"/>
      <c r="AF711" s="323"/>
      <c r="AG711" s="104" t="s">
        <v>746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736</v>
      </c>
      <c r="AE712" s="781"/>
      <c r="AF712" s="781"/>
      <c r="AG712" s="104" t="s">
        <v>746</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0"/>
      <c r="B713" s="642"/>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736</v>
      </c>
      <c r="AE713" s="323"/>
      <c r="AF713" s="661"/>
      <c r="AG713" s="104" t="s">
        <v>746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736</v>
      </c>
      <c r="AE714" s="803"/>
      <c r="AF714" s="804"/>
      <c r="AG714" s="734" t="s">
        <v>746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736</v>
      </c>
      <c r="AE715" s="603"/>
      <c r="AF715" s="654"/>
      <c r="AG715" s="740" t="s">
        <v>746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736</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736</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736</v>
      </c>
      <c r="AE718" s="323"/>
      <c r="AF718" s="323"/>
      <c r="AG718" s="130" t="s">
        <v>750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724</v>
      </c>
      <c r="AE719" s="603"/>
      <c r="AF719" s="603"/>
      <c r="AG719" s="128" t="s">
        <v>738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c r="H721" s="285"/>
      <c r="I721" s="77" t="str">
        <f>IF(OR(G721="　", G721=""), "", "-")</f>
        <v/>
      </c>
      <c r="J721" s="288">
        <v>234</v>
      </c>
      <c r="K721" s="288"/>
      <c r="L721" s="77" t="str">
        <f>IF(M721="","","-")</f>
        <v/>
      </c>
      <c r="M721" s="78"/>
      <c r="N721" s="301" t="s">
        <v>737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711</v>
      </c>
      <c r="D722" s="294"/>
      <c r="E722" s="294"/>
      <c r="F722" s="295"/>
      <c r="G722" s="284"/>
      <c r="H722" s="285"/>
      <c r="I722" s="77" t="str">
        <f t="shared" ref="I722:I725" si="113">IF(OR(G722="　", G722=""), "", "-")</f>
        <v/>
      </c>
      <c r="J722" s="288">
        <v>235</v>
      </c>
      <c r="K722" s="288"/>
      <c r="L722" s="77" t="str">
        <f t="shared" ref="L722:L725" si="114">IF(M722="","","-")</f>
        <v/>
      </c>
      <c r="M722" s="78"/>
      <c r="N722" s="301" t="s">
        <v>739</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07" t="s">
        <v>53</v>
      </c>
      <c r="D726" s="829"/>
      <c r="E726" s="829"/>
      <c r="F726" s="830"/>
      <c r="G726" s="576" t="s">
        <v>751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754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755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757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3" t="s">
        <v>673</v>
      </c>
      <c r="B737" s="211"/>
      <c r="C737" s="211"/>
      <c r="D737" s="212"/>
      <c r="E737" s="947" t="s">
        <v>717</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1" t="s">
        <v>398</v>
      </c>
      <c r="B738" s="361"/>
      <c r="C738" s="361"/>
      <c r="D738" s="361"/>
      <c r="E738" s="947" t="s">
        <v>717</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1" t="s">
        <v>397</v>
      </c>
      <c r="B739" s="361"/>
      <c r="C739" s="361"/>
      <c r="D739" s="361"/>
      <c r="E739" s="947" t="s">
        <v>717</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1" t="s">
        <v>396</v>
      </c>
      <c r="B740" s="361"/>
      <c r="C740" s="361"/>
      <c r="D740" s="361"/>
      <c r="E740" s="947" t="s">
        <v>717</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1" t="s">
        <v>395</v>
      </c>
      <c r="B741" s="361"/>
      <c r="C741" s="361"/>
      <c r="D741" s="361"/>
      <c r="E741" s="947" t="s">
        <v>717</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1" t="s">
        <v>394</v>
      </c>
      <c r="B742" s="361"/>
      <c r="C742" s="361"/>
      <c r="D742" s="361"/>
      <c r="E742" s="947" t="s">
        <v>717</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1" t="s">
        <v>393</v>
      </c>
      <c r="B743" s="361"/>
      <c r="C743" s="361"/>
      <c r="D743" s="361"/>
      <c r="E743" s="947" t="s">
        <v>717</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1" t="s">
        <v>392</v>
      </c>
      <c r="B744" s="361"/>
      <c r="C744" s="361"/>
      <c r="D744" s="361"/>
      <c r="E744" s="947" t="s">
        <v>717</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1" t="s">
        <v>391</v>
      </c>
      <c r="B745" s="361"/>
      <c r="C745" s="361"/>
      <c r="D745" s="361"/>
      <c r="E745" s="984" t="s">
        <v>717</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1" t="s">
        <v>546</v>
      </c>
      <c r="B746" s="361"/>
      <c r="C746" s="361"/>
      <c r="D746" s="361"/>
      <c r="E746" s="953" t="s">
        <v>711</v>
      </c>
      <c r="F746" s="951"/>
      <c r="G746" s="951"/>
      <c r="H746" s="100" t="str">
        <f>IF(E746="","","-")</f>
        <v>-</v>
      </c>
      <c r="I746" s="951" t="s">
        <v>399</v>
      </c>
      <c r="J746" s="951"/>
      <c r="K746" s="100" t="str">
        <f>IF(I746="","","-")</f>
        <v>-</v>
      </c>
      <c r="L746" s="952"/>
      <c r="M746" s="952"/>
      <c r="N746" s="100" t="str">
        <f>IF(O746="","","-")</f>
        <v>-</v>
      </c>
      <c r="O746" s="954">
        <v>34</v>
      </c>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1" t="s">
        <v>510</v>
      </c>
      <c r="B747" s="361"/>
      <c r="C747" s="361"/>
      <c r="D747" s="361"/>
      <c r="E747" s="953" t="s">
        <v>711</v>
      </c>
      <c r="F747" s="951"/>
      <c r="G747" s="951"/>
      <c r="H747" s="100" t="str">
        <f>IF(E747="","","-")</f>
        <v>-</v>
      </c>
      <c r="I747" s="951" t="s">
        <v>414</v>
      </c>
      <c r="J747" s="951"/>
      <c r="K747" s="100" t="str">
        <f>IF(I747="","","-")</f>
        <v>-</v>
      </c>
      <c r="L747" s="952"/>
      <c r="M747" s="952"/>
      <c r="N747" s="100" t="str">
        <f>IF(O747="","","-")</f>
        <v>-</v>
      </c>
      <c r="O747" s="954">
        <v>34</v>
      </c>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0</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9" customHeight="1" x14ac:dyDescent="0.15">
      <c r="A845" s="370">
        <v>1</v>
      </c>
      <c r="B845" s="370">
        <v>1</v>
      </c>
      <c r="C845" s="358" t="s">
        <v>747</v>
      </c>
      <c r="D845" s="343"/>
      <c r="E845" s="343"/>
      <c r="F845" s="343"/>
      <c r="G845" s="343"/>
      <c r="H845" s="343"/>
      <c r="I845" s="343"/>
      <c r="J845" s="344" t="s">
        <v>746</v>
      </c>
      <c r="K845" s="345"/>
      <c r="L845" s="345"/>
      <c r="M845" s="345"/>
      <c r="N845" s="345"/>
      <c r="O845" s="345"/>
      <c r="P845" s="359" t="s">
        <v>747</v>
      </c>
      <c r="Q845" s="346"/>
      <c r="R845" s="346"/>
      <c r="S845" s="346"/>
      <c r="T845" s="346"/>
      <c r="U845" s="346"/>
      <c r="V845" s="346"/>
      <c r="W845" s="346"/>
      <c r="X845" s="346"/>
      <c r="Y845" s="347" t="s">
        <v>746</v>
      </c>
      <c r="Z845" s="348"/>
      <c r="AA845" s="348"/>
      <c r="AB845" s="349"/>
      <c r="AC845" s="350"/>
      <c r="AD845" s="351"/>
      <c r="AE845" s="351"/>
      <c r="AF845" s="351"/>
      <c r="AG845" s="351"/>
      <c r="AH845" s="366" t="s">
        <v>746</v>
      </c>
      <c r="AI845" s="367"/>
      <c r="AJ845" s="367"/>
      <c r="AK845" s="367"/>
      <c r="AL845" s="354" t="s">
        <v>746</v>
      </c>
      <c r="AM845" s="355"/>
      <c r="AN845" s="355"/>
      <c r="AO845" s="356"/>
      <c r="AP845" s="357" t="s">
        <v>747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727</v>
      </c>
      <c r="F1110" s="369"/>
      <c r="G1110" s="369"/>
      <c r="H1110" s="369"/>
      <c r="I1110" s="369"/>
      <c r="J1110" s="344" t="s">
        <v>727</v>
      </c>
      <c r="K1110" s="345"/>
      <c r="L1110" s="345"/>
      <c r="M1110" s="345"/>
      <c r="N1110" s="345"/>
      <c r="O1110" s="345"/>
      <c r="P1110" s="359" t="s">
        <v>727</v>
      </c>
      <c r="Q1110" s="346"/>
      <c r="R1110" s="346"/>
      <c r="S1110" s="346"/>
      <c r="T1110" s="346"/>
      <c r="U1110" s="346"/>
      <c r="V1110" s="346"/>
      <c r="W1110" s="346"/>
      <c r="X1110" s="346"/>
      <c r="Y1110" s="347" t="s">
        <v>727</v>
      </c>
      <c r="Z1110" s="348"/>
      <c r="AA1110" s="348"/>
      <c r="AB1110" s="349"/>
      <c r="AC1110" s="350"/>
      <c r="AD1110" s="351"/>
      <c r="AE1110" s="351"/>
      <c r="AF1110" s="351"/>
      <c r="AG1110" s="351"/>
      <c r="AH1110" s="352" t="s">
        <v>727</v>
      </c>
      <c r="AI1110" s="353"/>
      <c r="AJ1110" s="353"/>
      <c r="AK1110" s="353"/>
      <c r="AL1110" s="354" t="s">
        <v>727</v>
      </c>
      <c r="AM1110" s="355"/>
      <c r="AN1110" s="355"/>
      <c r="AO1110" s="356"/>
      <c r="AP1110" s="357" t="s">
        <v>729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90">
    <cfRule type="expression" dxfId="2789" priority="13875">
      <formula>IF(RIGHT(TEXT(Y790,"0.#"),1)=".",FALSE,TRUE)</formula>
    </cfRule>
    <cfRule type="expression" dxfId="2788" priority="13876">
      <formula>IF(RIGHT(TEXT(Y790,"0.#"),1)=".",TRUE,FALSE)</formula>
    </cfRule>
  </conditionalFormatting>
  <conditionalFormatting sqref="Y799">
    <cfRule type="expression" dxfId="2787" priority="13871">
      <formula>IF(RIGHT(TEXT(Y799,"0.#"),1)=".",FALSE,TRUE)</formula>
    </cfRule>
    <cfRule type="expression" dxfId="2786" priority="13872">
      <formula>IF(RIGHT(TEXT(Y799,"0.#"),1)=".",TRUE,FALSE)</formula>
    </cfRule>
  </conditionalFormatting>
  <conditionalFormatting sqref="Y830:Y837 Y828 Y817:Y824 Y815 Y804:Y811 Y802">
    <cfRule type="expression" dxfId="2785" priority="13653">
      <formula>IF(RIGHT(TEXT(Y802,"0.#"),1)=".",FALSE,TRUE)</formula>
    </cfRule>
    <cfRule type="expression" dxfId="2784" priority="13654">
      <formula>IF(RIGHT(TEXT(Y802,"0.#"),1)=".",TRUE,FALSE)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91:Y798 Y789">
    <cfRule type="expression" dxfId="2777" priority="13677">
      <formula>IF(RIGHT(TEXT(Y789,"0.#"),1)=".",FALSE,TRUE)</formula>
    </cfRule>
    <cfRule type="expression" dxfId="2776" priority="13678">
      <formula>IF(RIGHT(TEXT(Y789,"0.#"),1)=".",TRUE,FALSE)</formula>
    </cfRule>
  </conditionalFormatting>
  <conditionalFormatting sqref="AU790">
    <cfRule type="expression" dxfId="2775" priority="13675">
      <formula>IF(RIGHT(TEXT(AU790,"0.#"),1)=".",FALSE,TRUE)</formula>
    </cfRule>
    <cfRule type="expression" dxfId="2774" priority="13676">
      <formula>IF(RIGHT(TEXT(AU790,"0.#"),1)=".",TRUE,FALSE)</formula>
    </cfRule>
  </conditionalFormatting>
  <conditionalFormatting sqref="AU799">
    <cfRule type="expression" dxfId="2773" priority="13673">
      <formula>IF(RIGHT(TEXT(AU799,"0.#"),1)=".",FALSE,TRUE)</formula>
    </cfRule>
    <cfRule type="expression" dxfId="2772" priority="13674">
      <formula>IF(RIGHT(TEXT(AU799,"0.#"),1)=".",TRUE,FALSE)</formula>
    </cfRule>
  </conditionalFormatting>
  <conditionalFormatting sqref="AU791:AU798 AU789">
    <cfRule type="expression" dxfId="2771" priority="13671">
      <formula>IF(RIGHT(TEXT(AU789,"0.#"),1)=".",FALSE,TRUE)</formula>
    </cfRule>
    <cfRule type="expression" dxfId="2770" priority="13672">
      <formula>IF(RIGHT(TEXT(AU789,"0.#"),1)=".",TRUE,FALSE)</formula>
    </cfRule>
  </conditionalFormatting>
  <conditionalFormatting sqref="Y829 Y816 Y803">
    <cfRule type="expression" dxfId="2769" priority="13657">
      <formula>IF(RIGHT(TEXT(Y803,"0.#"),1)=".",FALSE,TRUE)</formula>
    </cfRule>
    <cfRule type="expression" dxfId="2768" priority="13658">
      <formula>IF(RIGHT(TEXT(Y803,"0.#"),1)=".",TRUE,FALSE)</formula>
    </cfRule>
  </conditionalFormatting>
  <conditionalFormatting sqref="Y838 Y825 Y812">
    <cfRule type="expression" dxfId="2767" priority="13655">
      <formula>IF(RIGHT(TEXT(Y812,"0.#"),1)=".",FALSE,TRUE)</formula>
    </cfRule>
    <cfRule type="expression" dxfId="2766" priority="13656">
      <formula>IF(RIGHT(TEXT(Y812,"0.#"),1)=".",TRUE,FALSE)</formula>
    </cfRule>
  </conditionalFormatting>
  <conditionalFormatting sqref="AU829 AU816 AU803">
    <cfRule type="expression" dxfId="2765" priority="13651">
      <formula>IF(RIGHT(TEXT(AU803,"0.#"),1)=".",FALSE,TRUE)</formula>
    </cfRule>
    <cfRule type="expression" dxfId="2764" priority="13652">
      <formula>IF(RIGHT(TEXT(AU803,"0.#"),1)=".",TRUE,FALSE)</formula>
    </cfRule>
  </conditionalFormatting>
  <conditionalFormatting sqref="AU838 AU825 AU812">
    <cfRule type="expression" dxfId="2763" priority="13649">
      <formula>IF(RIGHT(TEXT(AU812,"0.#"),1)=".",FALSE,TRUE)</formula>
    </cfRule>
    <cfRule type="expression" dxfId="2762" priority="13650">
      <formula>IF(RIGHT(TEXT(AU812,"0.#"),1)=".",TRUE,FALSE)</formula>
    </cfRule>
  </conditionalFormatting>
  <conditionalFormatting sqref="AU830:AU837 AU828 AU817:AU824 AU815 AU804:AU811 AU802">
    <cfRule type="expression" dxfId="2761" priority="13647">
      <formula>IF(RIGHT(TEXT(AU802,"0.#"),1)=".",FALSE,TRUE)</formula>
    </cfRule>
    <cfRule type="expression" dxfId="2760" priority="13648">
      <formula>IF(RIGHT(TEXT(AU802,"0.#"),1)=".",TRUE,FALSE)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AM116">
    <cfRule type="expression" dxfId="2587" priority="13153">
      <formula>IF(RIGHT(TEXT(AI116,"0.#"),1)=".",FALSE,TRUE)</formula>
    </cfRule>
    <cfRule type="expression" dxfId="2586" priority="13154">
      <formula>IF(RIGHT(TEXT(AI116,"0.#"),1)=".",TRUE,FALSE)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724</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724</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21"/>
      <c r="AA2" s="822"/>
      <c r="AB2" s="1017" t="s">
        <v>11</v>
      </c>
      <c r="AC2" s="1018"/>
      <c r="AD2" s="1019"/>
      <c r="AE2" s="1023" t="s">
        <v>391</v>
      </c>
      <c r="AF2" s="1023"/>
      <c r="AG2" s="1023"/>
      <c r="AH2" s="1023"/>
      <c r="AI2" s="1023" t="s">
        <v>413</v>
      </c>
      <c r="AJ2" s="1023"/>
      <c r="AK2" s="1023"/>
      <c r="AL2" s="556"/>
      <c r="AM2" s="1023" t="s">
        <v>510</v>
      </c>
      <c r="AN2" s="1023"/>
      <c r="AO2" s="102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08"/>
      <c r="AF3" s="908"/>
      <c r="AG3" s="908"/>
      <c r="AH3" s="908"/>
      <c r="AI3" s="908"/>
      <c r="AJ3" s="908"/>
      <c r="AK3" s="908"/>
      <c r="AL3" s="407"/>
      <c r="AM3" s="908"/>
      <c r="AN3" s="908"/>
      <c r="AO3" s="90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21"/>
      <c r="AA9" s="822"/>
      <c r="AB9" s="1017" t="s">
        <v>11</v>
      </c>
      <c r="AC9" s="1018"/>
      <c r="AD9" s="1019"/>
      <c r="AE9" s="1023" t="s">
        <v>391</v>
      </c>
      <c r="AF9" s="1023"/>
      <c r="AG9" s="1023"/>
      <c r="AH9" s="1023"/>
      <c r="AI9" s="1023" t="s">
        <v>413</v>
      </c>
      <c r="AJ9" s="1023"/>
      <c r="AK9" s="1023"/>
      <c r="AL9" s="556"/>
      <c r="AM9" s="1023" t="s">
        <v>510</v>
      </c>
      <c r="AN9" s="1023"/>
      <c r="AO9" s="102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08"/>
      <c r="AF10" s="908"/>
      <c r="AG10" s="908"/>
      <c r="AH10" s="908"/>
      <c r="AI10" s="908"/>
      <c r="AJ10" s="908"/>
      <c r="AK10" s="908"/>
      <c r="AL10" s="407"/>
      <c r="AM10" s="908"/>
      <c r="AN10" s="908"/>
      <c r="AO10" s="90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21"/>
      <c r="AA16" s="822"/>
      <c r="AB16" s="1017" t="s">
        <v>11</v>
      </c>
      <c r="AC16" s="1018"/>
      <c r="AD16" s="1019"/>
      <c r="AE16" s="1023" t="s">
        <v>391</v>
      </c>
      <c r="AF16" s="1023"/>
      <c r="AG16" s="1023"/>
      <c r="AH16" s="1023"/>
      <c r="AI16" s="1023" t="s">
        <v>413</v>
      </c>
      <c r="AJ16" s="1023"/>
      <c r="AK16" s="1023"/>
      <c r="AL16" s="556"/>
      <c r="AM16" s="1023" t="s">
        <v>510</v>
      </c>
      <c r="AN16" s="1023"/>
      <c r="AO16" s="102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08"/>
      <c r="AF17" s="908"/>
      <c r="AG17" s="908"/>
      <c r="AH17" s="908"/>
      <c r="AI17" s="908"/>
      <c r="AJ17" s="908"/>
      <c r="AK17" s="908"/>
      <c r="AL17" s="407"/>
      <c r="AM17" s="908"/>
      <c r="AN17" s="908"/>
      <c r="AO17" s="90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21"/>
      <c r="AA23" s="822"/>
      <c r="AB23" s="1017" t="s">
        <v>11</v>
      </c>
      <c r="AC23" s="1018"/>
      <c r="AD23" s="1019"/>
      <c r="AE23" s="1023" t="s">
        <v>391</v>
      </c>
      <c r="AF23" s="1023"/>
      <c r="AG23" s="1023"/>
      <c r="AH23" s="1023"/>
      <c r="AI23" s="1023" t="s">
        <v>413</v>
      </c>
      <c r="AJ23" s="1023"/>
      <c r="AK23" s="1023"/>
      <c r="AL23" s="556"/>
      <c r="AM23" s="1023" t="s">
        <v>510</v>
      </c>
      <c r="AN23" s="1023"/>
      <c r="AO23" s="102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08"/>
      <c r="AF24" s="908"/>
      <c r="AG24" s="908"/>
      <c r="AH24" s="908"/>
      <c r="AI24" s="908"/>
      <c r="AJ24" s="908"/>
      <c r="AK24" s="908"/>
      <c r="AL24" s="407"/>
      <c r="AM24" s="908"/>
      <c r="AN24" s="908"/>
      <c r="AO24" s="90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21"/>
      <c r="AA30" s="822"/>
      <c r="AB30" s="1017" t="s">
        <v>11</v>
      </c>
      <c r="AC30" s="1018"/>
      <c r="AD30" s="1019"/>
      <c r="AE30" s="1023" t="s">
        <v>391</v>
      </c>
      <c r="AF30" s="1023"/>
      <c r="AG30" s="1023"/>
      <c r="AH30" s="1023"/>
      <c r="AI30" s="1023" t="s">
        <v>413</v>
      </c>
      <c r="AJ30" s="1023"/>
      <c r="AK30" s="1023"/>
      <c r="AL30" s="556"/>
      <c r="AM30" s="1023" t="s">
        <v>510</v>
      </c>
      <c r="AN30" s="1023"/>
      <c r="AO30" s="102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08"/>
      <c r="AF31" s="908"/>
      <c r="AG31" s="908"/>
      <c r="AH31" s="908"/>
      <c r="AI31" s="908"/>
      <c r="AJ31" s="908"/>
      <c r="AK31" s="908"/>
      <c r="AL31" s="407"/>
      <c r="AM31" s="908"/>
      <c r="AN31" s="908"/>
      <c r="AO31" s="90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21"/>
      <c r="AA37" s="822"/>
      <c r="AB37" s="1017" t="s">
        <v>11</v>
      </c>
      <c r="AC37" s="1018"/>
      <c r="AD37" s="1019"/>
      <c r="AE37" s="1023" t="s">
        <v>391</v>
      </c>
      <c r="AF37" s="1023"/>
      <c r="AG37" s="1023"/>
      <c r="AH37" s="1023"/>
      <c r="AI37" s="1023" t="s">
        <v>413</v>
      </c>
      <c r="AJ37" s="1023"/>
      <c r="AK37" s="1023"/>
      <c r="AL37" s="556"/>
      <c r="AM37" s="1023" t="s">
        <v>510</v>
      </c>
      <c r="AN37" s="1023"/>
      <c r="AO37" s="102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08"/>
      <c r="AF38" s="908"/>
      <c r="AG38" s="908"/>
      <c r="AH38" s="908"/>
      <c r="AI38" s="908"/>
      <c r="AJ38" s="908"/>
      <c r="AK38" s="908"/>
      <c r="AL38" s="407"/>
      <c r="AM38" s="908"/>
      <c r="AN38" s="908"/>
      <c r="AO38" s="90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21"/>
      <c r="AA44" s="822"/>
      <c r="AB44" s="1017" t="s">
        <v>11</v>
      </c>
      <c r="AC44" s="1018"/>
      <c r="AD44" s="1019"/>
      <c r="AE44" s="1023" t="s">
        <v>391</v>
      </c>
      <c r="AF44" s="1023"/>
      <c r="AG44" s="1023"/>
      <c r="AH44" s="1023"/>
      <c r="AI44" s="1023" t="s">
        <v>413</v>
      </c>
      <c r="AJ44" s="1023"/>
      <c r="AK44" s="1023"/>
      <c r="AL44" s="556"/>
      <c r="AM44" s="1023" t="s">
        <v>510</v>
      </c>
      <c r="AN44" s="1023"/>
      <c r="AO44" s="102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08"/>
      <c r="AF45" s="908"/>
      <c r="AG45" s="908"/>
      <c r="AH45" s="908"/>
      <c r="AI45" s="908"/>
      <c r="AJ45" s="908"/>
      <c r="AK45" s="908"/>
      <c r="AL45" s="407"/>
      <c r="AM45" s="908"/>
      <c r="AN45" s="908"/>
      <c r="AO45" s="90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21"/>
      <c r="AA51" s="822"/>
      <c r="AB51" s="556" t="s">
        <v>11</v>
      </c>
      <c r="AC51" s="1018"/>
      <c r="AD51" s="1019"/>
      <c r="AE51" s="1023" t="s">
        <v>391</v>
      </c>
      <c r="AF51" s="1023"/>
      <c r="AG51" s="1023"/>
      <c r="AH51" s="1023"/>
      <c r="AI51" s="1023" t="s">
        <v>413</v>
      </c>
      <c r="AJ51" s="1023"/>
      <c r="AK51" s="1023"/>
      <c r="AL51" s="556"/>
      <c r="AM51" s="1023" t="s">
        <v>510</v>
      </c>
      <c r="AN51" s="1023"/>
      <c r="AO51" s="102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08"/>
      <c r="AF52" s="908"/>
      <c r="AG52" s="908"/>
      <c r="AH52" s="908"/>
      <c r="AI52" s="908"/>
      <c r="AJ52" s="908"/>
      <c r="AK52" s="908"/>
      <c r="AL52" s="407"/>
      <c r="AM52" s="908"/>
      <c r="AN52" s="908"/>
      <c r="AO52" s="90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21"/>
      <c r="AA58" s="822"/>
      <c r="AB58" s="1017" t="s">
        <v>11</v>
      </c>
      <c r="AC58" s="1018"/>
      <c r="AD58" s="1019"/>
      <c r="AE58" s="1023" t="s">
        <v>391</v>
      </c>
      <c r="AF58" s="1023"/>
      <c r="AG58" s="1023"/>
      <c r="AH58" s="1023"/>
      <c r="AI58" s="1023" t="s">
        <v>413</v>
      </c>
      <c r="AJ58" s="1023"/>
      <c r="AK58" s="1023"/>
      <c r="AL58" s="556"/>
      <c r="AM58" s="1023" t="s">
        <v>510</v>
      </c>
      <c r="AN58" s="1023"/>
      <c r="AO58" s="102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08"/>
      <c r="AF59" s="908"/>
      <c r="AG59" s="908"/>
      <c r="AH59" s="908"/>
      <c r="AI59" s="908"/>
      <c r="AJ59" s="908"/>
      <c r="AK59" s="908"/>
      <c r="AL59" s="407"/>
      <c r="AM59" s="908"/>
      <c r="AN59" s="908"/>
      <c r="AO59" s="90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21"/>
      <c r="AA65" s="822"/>
      <c r="AB65" s="1017" t="s">
        <v>11</v>
      </c>
      <c r="AC65" s="1018"/>
      <c r="AD65" s="1019"/>
      <c r="AE65" s="1023" t="s">
        <v>391</v>
      </c>
      <c r="AF65" s="1023"/>
      <c r="AG65" s="1023"/>
      <c r="AH65" s="1023"/>
      <c r="AI65" s="1023" t="s">
        <v>413</v>
      </c>
      <c r="AJ65" s="1023"/>
      <c r="AK65" s="1023"/>
      <c r="AL65" s="556"/>
      <c r="AM65" s="1023" t="s">
        <v>510</v>
      </c>
      <c r="AN65" s="1023"/>
      <c r="AO65" s="102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08"/>
      <c r="AF66" s="908"/>
      <c r="AG66" s="908"/>
      <c r="AH66" s="908"/>
      <c r="AI66" s="908"/>
      <c r="AJ66" s="908"/>
      <c r="AK66" s="908"/>
      <c r="AL66" s="407"/>
      <c r="AM66" s="908"/>
      <c r="AN66" s="908"/>
      <c r="AO66" s="90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7" t="s">
        <v>17</v>
      </c>
      <c r="H3" s="666"/>
      <c r="I3" s="666"/>
      <c r="J3" s="666"/>
      <c r="K3" s="666"/>
      <c r="L3" s="665" t="s">
        <v>18</v>
      </c>
      <c r="M3" s="666"/>
      <c r="N3" s="666"/>
      <c r="O3" s="666"/>
      <c r="P3" s="666"/>
      <c r="Q3" s="666"/>
      <c r="R3" s="666"/>
      <c r="S3" s="666"/>
      <c r="T3" s="666"/>
      <c r="U3" s="666"/>
      <c r="V3" s="666"/>
      <c r="W3" s="666"/>
      <c r="X3" s="667"/>
      <c r="Y3" s="651" t="s">
        <v>19</v>
      </c>
      <c r="Z3" s="652"/>
      <c r="AA3" s="652"/>
      <c r="AB3" s="796"/>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6"/>
      <c r="B5" s="1037"/>
      <c r="C5" s="1037"/>
      <c r="D5" s="1037"/>
      <c r="E5" s="1037"/>
      <c r="F5" s="103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6"/>
      <c r="B6" s="1037"/>
      <c r="C6" s="1037"/>
      <c r="D6" s="1037"/>
      <c r="E6" s="1037"/>
      <c r="F6" s="103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6"/>
      <c r="B7" s="1037"/>
      <c r="C7" s="1037"/>
      <c r="D7" s="1037"/>
      <c r="E7" s="1037"/>
      <c r="F7" s="103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6"/>
      <c r="B8" s="1037"/>
      <c r="C8" s="1037"/>
      <c r="D8" s="1037"/>
      <c r="E8" s="1037"/>
      <c r="F8" s="103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6"/>
      <c r="B9" s="1037"/>
      <c r="C9" s="1037"/>
      <c r="D9" s="1037"/>
      <c r="E9" s="1037"/>
      <c r="F9" s="103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6"/>
      <c r="B10" s="1037"/>
      <c r="C10" s="1037"/>
      <c r="D10" s="1037"/>
      <c r="E10" s="1037"/>
      <c r="F10" s="103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6"/>
      <c r="B11" s="1037"/>
      <c r="C11" s="1037"/>
      <c r="D11" s="1037"/>
      <c r="E11" s="1037"/>
      <c r="F11" s="103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6"/>
      <c r="B12" s="1037"/>
      <c r="C12" s="1037"/>
      <c r="D12" s="1037"/>
      <c r="E12" s="1037"/>
      <c r="F12" s="103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6"/>
      <c r="B13" s="1037"/>
      <c r="C13" s="1037"/>
      <c r="D13" s="1037"/>
      <c r="E13" s="1037"/>
      <c r="F13" s="103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6"/>
      <c r="B14" s="1037"/>
      <c r="C14" s="1037"/>
      <c r="D14" s="1037"/>
      <c r="E14" s="1037"/>
      <c r="F14" s="1038"/>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6"/>
      <c r="B15" s="1037"/>
      <c r="C15" s="1037"/>
      <c r="D15" s="1037"/>
      <c r="E15" s="1037"/>
      <c r="F15" s="103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6"/>
      <c r="B16" s="1037"/>
      <c r="C16" s="1037"/>
      <c r="D16" s="1037"/>
      <c r="E16" s="1037"/>
      <c r="F16" s="1038"/>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6"/>
      <c r="B18" s="1037"/>
      <c r="C18" s="1037"/>
      <c r="D18" s="1037"/>
      <c r="E18" s="1037"/>
      <c r="F18" s="103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6"/>
      <c r="B19" s="1037"/>
      <c r="C19" s="1037"/>
      <c r="D19" s="1037"/>
      <c r="E19" s="1037"/>
      <c r="F19" s="103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6"/>
      <c r="B20" s="1037"/>
      <c r="C20" s="1037"/>
      <c r="D20" s="1037"/>
      <c r="E20" s="1037"/>
      <c r="F20" s="103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6"/>
      <c r="B21" s="1037"/>
      <c r="C21" s="1037"/>
      <c r="D21" s="1037"/>
      <c r="E21" s="1037"/>
      <c r="F21" s="103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6"/>
      <c r="B22" s="1037"/>
      <c r="C22" s="1037"/>
      <c r="D22" s="1037"/>
      <c r="E22" s="1037"/>
      <c r="F22" s="103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6"/>
      <c r="B23" s="1037"/>
      <c r="C23" s="1037"/>
      <c r="D23" s="1037"/>
      <c r="E23" s="1037"/>
      <c r="F23" s="103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6"/>
      <c r="B24" s="1037"/>
      <c r="C24" s="1037"/>
      <c r="D24" s="1037"/>
      <c r="E24" s="1037"/>
      <c r="F24" s="103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6"/>
      <c r="B25" s="1037"/>
      <c r="C25" s="1037"/>
      <c r="D25" s="1037"/>
      <c r="E25" s="1037"/>
      <c r="F25" s="103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6"/>
      <c r="B26" s="1037"/>
      <c r="C26" s="1037"/>
      <c r="D26" s="1037"/>
      <c r="E26" s="1037"/>
      <c r="F26" s="103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6"/>
      <c r="B27" s="1037"/>
      <c r="C27" s="1037"/>
      <c r="D27" s="1037"/>
      <c r="E27" s="1037"/>
      <c r="F27" s="1038"/>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6"/>
      <c r="B28" s="1037"/>
      <c r="C28" s="1037"/>
      <c r="D28" s="1037"/>
      <c r="E28" s="1037"/>
      <c r="F28" s="103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6"/>
      <c r="B29" s="1037"/>
      <c r="C29" s="1037"/>
      <c r="D29" s="1037"/>
      <c r="E29" s="1037"/>
      <c r="F29" s="1038"/>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6"/>
      <c r="B31" s="1037"/>
      <c r="C31" s="1037"/>
      <c r="D31" s="1037"/>
      <c r="E31" s="1037"/>
      <c r="F31" s="103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6"/>
      <c r="B32" s="1037"/>
      <c r="C32" s="1037"/>
      <c r="D32" s="1037"/>
      <c r="E32" s="1037"/>
      <c r="F32" s="103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6"/>
      <c r="B33" s="1037"/>
      <c r="C33" s="1037"/>
      <c r="D33" s="1037"/>
      <c r="E33" s="1037"/>
      <c r="F33" s="103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6"/>
      <c r="B34" s="1037"/>
      <c r="C34" s="1037"/>
      <c r="D34" s="1037"/>
      <c r="E34" s="1037"/>
      <c r="F34" s="103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6"/>
      <c r="B35" s="1037"/>
      <c r="C35" s="1037"/>
      <c r="D35" s="1037"/>
      <c r="E35" s="1037"/>
      <c r="F35" s="103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6"/>
      <c r="B36" s="1037"/>
      <c r="C36" s="1037"/>
      <c r="D36" s="1037"/>
      <c r="E36" s="1037"/>
      <c r="F36" s="103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6"/>
      <c r="B37" s="1037"/>
      <c r="C37" s="1037"/>
      <c r="D37" s="1037"/>
      <c r="E37" s="1037"/>
      <c r="F37" s="103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6"/>
      <c r="B38" s="1037"/>
      <c r="C38" s="1037"/>
      <c r="D38" s="1037"/>
      <c r="E38" s="1037"/>
      <c r="F38" s="103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6"/>
      <c r="B39" s="1037"/>
      <c r="C39" s="1037"/>
      <c r="D39" s="1037"/>
      <c r="E39" s="1037"/>
      <c r="F39" s="103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6"/>
      <c r="B40" s="1037"/>
      <c r="C40" s="1037"/>
      <c r="D40" s="1037"/>
      <c r="E40" s="1037"/>
      <c r="F40" s="1038"/>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6"/>
      <c r="B41" s="1037"/>
      <c r="C41" s="1037"/>
      <c r="D41" s="1037"/>
      <c r="E41" s="1037"/>
      <c r="F41" s="103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6"/>
      <c r="B42" s="1037"/>
      <c r="C42" s="1037"/>
      <c r="D42" s="1037"/>
      <c r="E42" s="1037"/>
      <c r="F42" s="1038"/>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6"/>
      <c r="B44" s="1037"/>
      <c r="C44" s="1037"/>
      <c r="D44" s="1037"/>
      <c r="E44" s="1037"/>
      <c r="F44" s="103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6"/>
      <c r="B45" s="1037"/>
      <c r="C45" s="1037"/>
      <c r="D45" s="1037"/>
      <c r="E45" s="1037"/>
      <c r="F45" s="103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6"/>
      <c r="B46" s="1037"/>
      <c r="C46" s="1037"/>
      <c r="D46" s="1037"/>
      <c r="E46" s="1037"/>
      <c r="F46" s="103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6"/>
      <c r="B47" s="1037"/>
      <c r="C47" s="1037"/>
      <c r="D47" s="1037"/>
      <c r="E47" s="1037"/>
      <c r="F47" s="103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6"/>
      <c r="B48" s="1037"/>
      <c r="C48" s="1037"/>
      <c r="D48" s="1037"/>
      <c r="E48" s="1037"/>
      <c r="F48" s="103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6"/>
      <c r="B49" s="1037"/>
      <c r="C49" s="1037"/>
      <c r="D49" s="1037"/>
      <c r="E49" s="1037"/>
      <c r="F49" s="103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6"/>
      <c r="B50" s="1037"/>
      <c r="C50" s="1037"/>
      <c r="D50" s="1037"/>
      <c r="E50" s="1037"/>
      <c r="F50" s="103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6"/>
      <c r="B51" s="1037"/>
      <c r="C51" s="1037"/>
      <c r="D51" s="1037"/>
      <c r="E51" s="1037"/>
      <c r="F51" s="103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6"/>
      <c r="B52" s="1037"/>
      <c r="C52" s="1037"/>
      <c r="D52" s="1037"/>
      <c r="E52" s="1037"/>
      <c r="F52" s="103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6"/>
      <c r="B56" s="1037"/>
      <c r="C56" s="1037"/>
      <c r="D56" s="1037"/>
      <c r="E56" s="1037"/>
      <c r="F56" s="1038"/>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6"/>
      <c r="B58" s="1037"/>
      <c r="C58" s="1037"/>
      <c r="D58" s="1037"/>
      <c r="E58" s="1037"/>
      <c r="F58" s="103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6"/>
      <c r="B59" s="1037"/>
      <c r="C59" s="1037"/>
      <c r="D59" s="1037"/>
      <c r="E59" s="1037"/>
      <c r="F59" s="103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6"/>
      <c r="B60" s="1037"/>
      <c r="C60" s="1037"/>
      <c r="D60" s="1037"/>
      <c r="E60" s="1037"/>
      <c r="F60" s="103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6"/>
      <c r="B61" s="1037"/>
      <c r="C61" s="1037"/>
      <c r="D61" s="1037"/>
      <c r="E61" s="1037"/>
      <c r="F61" s="103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6"/>
      <c r="B62" s="1037"/>
      <c r="C62" s="1037"/>
      <c r="D62" s="1037"/>
      <c r="E62" s="1037"/>
      <c r="F62" s="103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6"/>
      <c r="B63" s="1037"/>
      <c r="C63" s="1037"/>
      <c r="D63" s="1037"/>
      <c r="E63" s="1037"/>
      <c r="F63" s="103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6"/>
      <c r="B64" s="1037"/>
      <c r="C64" s="1037"/>
      <c r="D64" s="1037"/>
      <c r="E64" s="1037"/>
      <c r="F64" s="103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6"/>
      <c r="B65" s="1037"/>
      <c r="C65" s="1037"/>
      <c r="D65" s="1037"/>
      <c r="E65" s="1037"/>
      <c r="F65" s="103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6"/>
      <c r="B66" s="1037"/>
      <c r="C66" s="1037"/>
      <c r="D66" s="1037"/>
      <c r="E66" s="1037"/>
      <c r="F66" s="103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6"/>
      <c r="B67" s="1037"/>
      <c r="C67" s="1037"/>
      <c r="D67" s="1037"/>
      <c r="E67" s="1037"/>
      <c r="F67" s="1038"/>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6"/>
      <c r="B68" s="1037"/>
      <c r="C68" s="1037"/>
      <c r="D68" s="1037"/>
      <c r="E68" s="1037"/>
      <c r="F68" s="103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6"/>
      <c r="B69" s="1037"/>
      <c r="C69" s="1037"/>
      <c r="D69" s="1037"/>
      <c r="E69" s="1037"/>
      <c r="F69" s="1038"/>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6"/>
      <c r="B71" s="1037"/>
      <c r="C71" s="1037"/>
      <c r="D71" s="1037"/>
      <c r="E71" s="1037"/>
      <c r="F71" s="103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6"/>
      <c r="B72" s="1037"/>
      <c r="C72" s="1037"/>
      <c r="D72" s="1037"/>
      <c r="E72" s="1037"/>
      <c r="F72" s="103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6"/>
      <c r="B73" s="1037"/>
      <c r="C73" s="1037"/>
      <c r="D73" s="1037"/>
      <c r="E73" s="1037"/>
      <c r="F73" s="103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6"/>
      <c r="B74" s="1037"/>
      <c r="C74" s="1037"/>
      <c r="D74" s="1037"/>
      <c r="E74" s="1037"/>
      <c r="F74" s="103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6"/>
      <c r="B75" s="1037"/>
      <c r="C75" s="1037"/>
      <c r="D75" s="1037"/>
      <c r="E75" s="1037"/>
      <c r="F75" s="103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6"/>
      <c r="B76" s="1037"/>
      <c r="C76" s="1037"/>
      <c r="D76" s="1037"/>
      <c r="E76" s="1037"/>
      <c r="F76" s="103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6"/>
      <c r="B77" s="1037"/>
      <c r="C77" s="1037"/>
      <c r="D77" s="1037"/>
      <c r="E77" s="1037"/>
      <c r="F77" s="103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6"/>
      <c r="B78" s="1037"/>
      <c r="C78" s="1037"/>
      <c r="D78" s="1037"/>
      <c r="E78" s="1037"/>
      <c r="F78" s="103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6"/>
      <c r="B79" s="1037"/>
      <c r="C79" s="1037"/>
      <c r="D79" s="1037"/>
      <c r="E79" s="1037"/>
      <c r="F79" s="103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6"/>
      <c r="B80" s="1037"/>
      <c r="C80" s="1037"/>
      <c r="D80" s="1037"/>
      <c r="E80" s="1037"/>
      <c r="F80" s="1038"/>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6"/>
      <c r="B81" s="1037"/>
      <c r="C81" s="1037"/>
      <c r="D81" s="1037"/>
      <c r="E81" s="1037"/>
      <c r="F81" s="103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6"/>
      <c r="B82" s="1037"/>
      <c r="C82" s="1037"/>
      <c r="D82" s="1037"/>
      <c r="E82" s="1037"/>
      <c r="F82" s="1038"/>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6"/>
      <c r="B84" s="1037"/>
      <c r="C84" s="1037"/>
      <c r="D84" s="1037"/>
      <c r="E84" s="1037"/>
      <c r="F84" s="103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6"/>
      <c r="B85" s="1037"/>
      <c r="C85" s="1037"/>
      <c r="D85" s="1037"/>
      <c r="E85" s="1037"/>
      <c r="F85" s="103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6"/>
      <c r="B86" s="1037"/>
      <c r="C86" s="1037"/>
      <c r="D86" s="1037"/>
      <c r="E86" s="1037"/>
      <c r="F86" s="103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6"/>
      <c r="B87" s="1037"/>
      <c r="C87" s="1037"/>
      <c r="D87" s="1037"/>
      <c r="E87" s="1037"/>
      <c r="F87" s="103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6"/>
      <c r="B88" s="1037"/>
      <c r="C88" s="1037"/>
      <c r="D88" s="1037"/>
      <c r="E88" s="1037"/>
      <c r="F88" s="103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6"/>
      <c r="B89" s="1037"/>
      <c r="C89" s="1037"/>
      <c r="D89" s="1037"/>
      <c r="E89" s="1037"/>
      <c r="F89" s="103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6"/>
      <c r="B90" s="1037"/>
      <c r="C90" s="1037"/>
      <c r="D90" s="1037"/>
      <c r="E90" s="1037"/>
      <c r="F90" s="103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6"/>
      <c r="B91" s="1037"/>
      <c r="C91" s="1037"/>
      <c r="D91" s="1037"/>
      <c r="E91" s="1037"/>
      <c r="F91" s="103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6"/>
      <c r="B92" s="1037"/>
      <c r="C92" s="1037"/>
      <c r="D92" s="1037"/>
      <c r="E92" s="1037"/>
      <c r="F92" s="103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6"/>
      <c r="B93" s="1037"/>
      <c r="C93" s="1037"/>
      <c r="D93" s="1037"/>
      <c r="E93" s="1037"/>
      <c r="F93" s="1038"/>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6"/>
      <c r="B94" s="1037"/>
      <c r="C94" s="1037"/>
      <c r="D94" s="1037"/>
      <c r="E94" s="1037"/>
      <c r="F94" s="103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6"/>
      <c r="B95" s="1037"/>
      <c r="C95" s="1037"/>
      <c r="D95" s="1037"/>
      <c r="E95" s="1037"/>
      <c r="F95" s="1038"/>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6"/>
      <c r="B97" s="1037"/>
      <c r="C97" s="1037"/>
      <c r="D97" s="1037"/>
      <c r="E97" s="1037"/>
      <c r="F97" s="103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6"/>
      <c r="B98" s="1037"/>
      <c r="C98" s="1037"/>
      <c r="D98" s="1037"/>
      <c r="E98" s="1037"/>
      <c r="F98" s="103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6"/>
      <c r="B99" s="1037"/>
      <c r="C99" s="1037"/>
      <c r="D99" s="1037"/>
      <c r="E99" s="1037"/>
      <c r="F99" s="103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6"/>
      <c r="B100" s="1037"/>
      <c r="C100" s="1037"/>
      <c r="D100" s="1037"/>
      <c r="E100" s="1037"/>
      <c r="F100" s="103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6"/>
      <c r="B101" s="1037"/>
      <c r="C101" s="1037"/>
      <c r="D101" s="1037"/>
      <c r="E101" s="1037"/>
      <c r="F101" s="103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6"/>
      <c r="B102" s="1037"/>
      <c r="C102" s="1037"/>
      <c r="D102" s="1037"/>
      <c r="E102" s="1037"/>
      <c r="F102" s="103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6"/>
      <c r="B103" s="1037"/>
      <c r="C103" s="1037"/>
      <c r="D103" s="1037"/>
      <c r="E103" s="1037"/>
      <c r="F103" s="103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6"/>
      <c r="B104" s="1037"/>
      <c r="C104" s="1037"/>
      <c r="D104" s="1037"/>
      <c r="E104" s="1037"/>
      <c r="F104" s="103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6"/>
      <c r="B105" s="1037"/>
      <c r="C105" s="1037"/>
      <c r="D105" s="1037"/>
      <c r="E105" s="1037"/>
      <c r="F105" s="103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6"/>
      <c r="B109" s="1037"/>
      <c r="C109" s="1037"/>
      <c r="D109" s="1037"/>
      <c r="E109" s="1037"/>
      <c r="F109" s="1038"/>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6"/>
      <c r="B111" s="1037"/>
      <c r="C111" s="1037"/>
      <c r="D111" s="1037"/>
      <c r="E111" s="1037"/>
      <c r="F111" s="103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6"/>
      <c r="B112" s="1037"/>
      <c r="C112" s="1037"/>
      <c r="D112" s="1037"/>
      <c r="E112" s="1037"/>
      <c r="F112" s="103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6"/>
      <c r="B113" s="1037"/>
      <c r="C113" s="1037"/>
      <c r="D113" s="1037"/>
      <c r="E113" s="1037"/>
      <c r="F113" s="103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6"/>
      <c r="B114" s="1037"/>
      <c r="C114" s="1037"/>
      <c r="D114" s="1037"/>
      <c r="E114" s="1037"/>
      <c r="F114" s="103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6"/>
      <c r="B115" s="1037"/>
      <c r="C115" s="1037"/>
      <c r="D115" s="1037"/>
      <c r="E115" s="1037"/>
      <c r="F115" s="103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6"/>
      <c r="B116" s="1037"/>
      <c r="C116" s="1037"/>
      <c r="D116" s="1037"/>
      <c r="E116" s="1037"/>
      <c r="F116" s="103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6"/>
      <c r="B117" s="1037"/>
      <c r="C117" s="1037"/>
      <c r="D117" s="1037"/>
      <c r="E117" s="1037"/>
      <c r="F117" s="103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6"/>
      <c r="B118" s="1037"/>
      <c r="C118" s="1037"/>
      <c r="D118" s="1037"/>
      <c r="E118" s="1037"/>
      <c r="F118" s="103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6"/>
      <c r="B119" s="1037"/>
      <c r="C119" s="1037"/>
      <c r="D119" s="1037"/>
      <c r="E119" s="1037"/>
      <c r="F119" s="103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6"/>
      <c r="B120" s="1037"/>
      <c r="C120" s="1037"/>
      <c r="D120" s="1037"/>
      <c r="E120" s="1037"/>
      <c r="F120" s="1038"/>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6"/>
      <c r="B121" s="1037"/>
      <c r="C121" s="1037"/>
      <c r="D121" s="1037"/>
      <c r="E121" s="1037"/>
      <c r="F121" s="103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6"/>
      <c r="B122" s="1037"/>
      <c r="C122" s="1037"/>
      <c r="D122" s="1037"/>
      <c r="E122" s="1037"/>
      <c r="F122" s="1038"/>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6"/>
      <c r="B124" s="1037"/>
      <c r="C124" s="1037"/>
      <c r="D124" s="1037"/>
      <c r="E124" s="1037"/>
      <c r="F124" s="103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6"/>
      <c r="B125" s="1037"/>
      <c r="C125" s="1037"/>
      <c r="D125" s="1037"/>
      <c r="E125" s="1037"/>
      <c r="F125" s="103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6"/>
      <c r="B126" s="1037"/>
      <c r="C126" s="1037"/>
      <c r="D126" s="1037"/>
      <c r="E126" s="1037"/>
      <c r="F126" s="103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6"/>
      <c r="B127" s="1037"/>
      <c r="C127" s="1037"/>
      <c r="D127" s="1037"/>
      <c r="E127" s="1037"/>
      <c r="F127" s="103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6"/>
      <c r="B128" s="1037"/>
      <c r="C128" s="1037"/>
      <c r="D128" s="1037"/>
      <c r="E128" s="1037"/>
      <c r="F128" s="103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6"/>
      <c r="B129" s="1037"/>
      <c r="C129" s="1037"/>
      <c r="D129" s="1037"/>
      <c r="E129" s="1037"/>
      <c r="F129" s="103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6"/>
      <c r="B130" s="1037"/>
      <c r="C130" s="1037"/>
      <c r="D130" s="1037"/>
      <c r="E130" s="1037"/>
      <c r="F130" s="103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6"/>
      <c r="B131" s="1037"/>
      <c r="C131" s="1037"/>
      <c r="D131" s="1037"/>
      <c r="E131" s="1037"/>
      <c r="F131" s="103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6"/>
      <c r="B132" s="1037"/>
      <c r="C132" s="1037"/>
      <c r="D132" s="1037"/>
      <c r="E132" s="1037"/>
      <c r="F132" s="103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6"/>
      <c r="B133" s="1037"/>
      <c r="C133" s="1037"/>
      <c r="D133" s="1037"/>
      <c r="E133" s="1037"/>
      <c r="F133" s="1038"/>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6"/>
      <c r="B134" s="1037"/>
      <c r="C134" s="1037"/>
      <c r="D134" s="1037"/>
      <c r="E134" s="1037"/>
      <c r="F134" s="103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6"/>
      <c r="B135" s="1037"/>
      <c r="C135" s="1037"/>
      <c r="D135" s="1037"/>
      <c r="E135" s="1037"/>
      <c r="F135" s="1038"/>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6"/>
      <c r="B137" s="1037"/>
      <c r="C137" s="1037"/>
      <c r="D137" s="1037"/>
      <c r="E137" s="1037"/>
      <c r="F137" s="103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6"/>
      <c r="B138" s="1037"/>
      <c r="C138" s="1037"/>
      <c r="D138" s="1037"/>
      <c r="E138" s="1037"/>
      <c r="F138" s="103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6"/>
      <c r="B139" s="1037"/>
      <c r="C139" s="1037"/>
      <c r="D139" s="1037"/>
      <c r="E139" s="1037"/>
      <c r="F139" s="103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6"/>
      <c r="B140" s="1037"/>
      <c r="C140" s="1037"/>
      <c r="D140" s="1037"/>
      <c r="E140" s="1037"/>
      <c r="F140" s="103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6"/>
      <c r="B141" s="1037"/>
      <c r="C141" s="1037"/>
      <c r="D141" s="1037"/>
      <c r="E141" s="1037"/>
      <c r="F141" s="103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6"/>
      <c r="B142" s="1037"/>
      <c r="C142" s="1037"/>
      <c r="D142" s="1037"/>
      <c r="E142" s="1037"/>
      <c r="F142" s="103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6"/>
      <c r="B143" s="1037"/>
      <c r="C143" s="1037"/>
      <c r="D143" s="1037"/>
      <c r="E143" s="1037"/>
      <c r="F143" s="103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6"/>
      <c r="B144" s="1037"/>
      <c r="C144" s="1037"/>
      <c r="D144" s="1037"/>
      <c r="E144" s="1037"/>
      <c r="F144" s="103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6"/>
      <c r="B145" s="1037"/>
      <c r="C145" s="1037"/>
      <c r="D145" s="1037"/>
      <c r="E145" s="1037"/>
      <c r="F145" s="103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6"/>
      <c r="B146" s="1037"/>
      <c r="C146" s="1037"/>
      <c r="D146" s="1037"/>
      <c r="E146" s="1037"/>
      <c r="F146" s="1038"/>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6"/>
      <c r="B147" s="1037"/>
      <c r="C147" s="1037"/>
      <c r="D147" s="1037"/>
      <c r="E147" s="1037"/>
      <c r="F147" s="103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6"/>
      <c r="B148" s="1037"/>
      <c r="C148" s="1037"/>
      <c r="D148" s="1037"/>
      <c r="E148" s="1037"/>
      <c r="F148" s="1038"/>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6"/>
      <c r="B150" s="1037"/>
      <c r="C150" s="1037"/>
      <c r="D150" s="1037"/>
      <c r="E150" s="1037"/>
      <c r="F150" s="103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6"/>
      <c r="B151" s="1037"/>
      <c r="C151" s="1037"/>
      <c r="D151" s="1037"/>
      <c r="E151" s="1037"/>
      <c r="F151" s="103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6"/>
      <c r="B152" s="1037"/>
      <c r="C152" s="1037"/>
      <c r="D152" s="1037"/>
      <c r="E152" s="1037"/>
      <c r="F152" s="103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6"/>
      <c r="B153" s="1037"/>
      <c r="C153" s="1037"/>
      <c r="D153" s="1037"/>
      <c r="E153" s="1037"/>
      <c r="F153" s="103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6"/>
      <c r="B154" s="1037"/>
      <c r="C154" s="1037"/>
      <c r="D154" s="1037"/>
      <c r="E154" s="1037"/>
      <c r="F154" s="103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6"/>
      <c r="B155" s="1037"/>
      <c r="C155" s="1037"/>
      <c r="D155" s="1037"/>
      <c r="E155" s="1037"/>
      <c r="F155" s="103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6"/>
      <c r="B156" s="1037"/>
      <c r="C156" s="1037"/>
      <c r="D156" s="1037"/>
      <c r="E156" s="1037"/>
      <c r="F156" s="103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6"/>
      <c r="B157" s="1037"/>
      <c r="C157" s="1037"/>
      <c r="D157" s="1037"/>
      <c r="E157" s="1037"/>
      <c r="F157" s="103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6"/>
      <c r="B158" s="1037"/>
      <c r="C158" s="1037"/>
      <c r="D158" s="1037"/>
      <c r="E158" s="1037"/>
      <c r="F158" s="103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6"/>
      <c r="B162" s="1037"/>
      <c r="C162" s="1037"/>
      <c r="D162" s="1037"/>
      <c r="E162" s="1037"/>
      <c r="F162" s="1038"/>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6"/>
      <c r="B164" s="1037"/>
      <c r="C164" s="1037"/>
      <c r="D164" s="1037"/>
      <c r="E164" s="1037"/>
      <c r="F164" s="103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6"/>
      <c r="B165" s="1037"/>
      <c r="C165" s="1037"/>
      <c r="D165" s="1037"/>
      <c r="E165" s="1037"/>
      <c r="F165" s="103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6"/>
      <c r="B166" s="1037"/>
      <c r="C166" s="1037"/>
      <c r="D166" s="1037"/>
      <c r="E166" s="1037"/>
      <c r="F166" s="103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6"/>
      <c r="B167" s="1037"/>
      <c r="C167" s="1037"/>
      <c r="D167" s="1037"/>
      <c r="E167" s="1037"/>
      <c r="F167" s="103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6"/>
      <c r="B168" s="1037"/>
      <c r="C168" s="1037"/>
      <c r="D168" s="1037"/>
      <c r="E168" s="1037"/>
      <c r="F168" s="103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6"/>
      <c r="B169" s="1037"/>
      <c r="C169" s="1037"/>
      <c r="D169" s="1037"/>
      <c r="E169" s="1037"/>
      <c r="F169" s="103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6"/>
      <c r="B170" s="1037"/>
      <c r="C170" s="1037"/>
      <c r="D170" s="1037"/>
      <c r="E170" s="1037"/>
      <c r="F170" s="103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6"/>
      <c r="B171" s="1037"/>
      <c r="C171" s="1037"/>
      <c r="D171" s="1037"/>
      <c r="E171" s="1037"/>
      <c r="F171" s="103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6"/>
      <c r="B172" s="1037"/>
      <c r="C172" s="1037"/>
      <c r="D172" s="1037"/>
      <c r="E172" s="1037"/>
      <c r="F172" s="103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6"/>
      <c r="B173" s="1037"/>
      <c r="C173" s="1037"/>
      <c r="D173" s="1037"/>
      <c r="E173" s="1037"/>
      <c r="F173" s="1038"/>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6"/>
      <c r="B174" s="1037"/>
      <c r="C174" s="1037"/>
      <c r="D174" s="1037"/>
      <c r="E174" s="1037"/>
      <c r="F174" s="103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6"/>
      <c r="B175" s="1037"/>
      <c r="C175" s="1037"/>
      <c r="D175" s="1037"/>
      <c r="E175" s="1037"/>
      <c r="F175" s="1038"/>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6"/>
      <c r="B177" s="1037"/>
      <c r="C177" s="1037"/>
      <c r="D177" s="1037"/>
      <c r="E177" s="1037"/>
      <c r="F177" s="103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6"/>
      <c r="B178" s="1037"/>
      <c r="C178" s="1037"/>
      <c r="D178" s="1037"/>
      <c r="E178" s="1037"/>
      <c r="F178" s="103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6"/>
      <c r="B179" s="1037"/>
      <c r="C179" s="1037"/>
      <c r="D179" s="1037"/>
      <c r="E179" s="1037"/>
      <c r="F179" s="103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6"/>
      <c r="B180" s="1037"/>
      <c r="C180" s="1037"/>
      <c r="D180" s="1037"/>
      <c r="E180" s="1037"/>
      <c r="F180" s="103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6"/>
      <c r="B181" s="1037"/>
      <c r="C181" s="1037"/>
      <c r="D181" s="1037"/>
      <c r="E181" s="1037"/>
      <c r="F181" s="103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6"/>
      <c r="B182" s="1037"/>
      <c r="C182" s="1037"/>
      <c r="D182" s="1037"/>
      <c r="E182" s="1037"/>
      <c r="F182" s="103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6"/>
      <c r="B183" s="1037"/>
      <c r="C183" s="1037"/>
      <c r="D183" s="1037"/>
      <c r="E183" s="1037"/>
      <c r="F183" s="103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6"/>
      <c r="B184" s="1037"/>
      <c r="C184" s="1037"/>
      <c r="D184" s="1037"/>
      <c r="E184" s="1037"/>
      <c r="F184" s="103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6"/>
      <c r="B185" s="1037"/>
      <c r="C185" s="1037"/>
      <c r="D185" s="1037"/>
      <c r="E185" s="1037"/>
      <c r="F185" s="103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6"/>
      <c r="B186" s="1037"/>
      <c r="C186" s="1037"/>
      <c r="D186" s="1037"/>
      <c r="E186" s="1037"/>
      <c r="F186" s="1038"/>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6"/>
      <c r="B187" s="1037"/>
      <c r="C187" s="1037"/>
      <c r="D187" s="1037"/>
      <c r="E187" s="1037"/>
      <c r="F187" s="103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6"/>
      <c r="B188" s="1037"/>
      <c r="C188" s="1037"/>
      <c r="D188" s="1037"/>
      <c r="E188" s="1037"/>
      <c r="F188" s="1038"/>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6"/>
      <c r="B190" s="1037"/>
      <c r="C190" s="1037"/>
      <c r="D190" s="1037"/>
      <c r="E190" s="1037"/>
      <c r="F190" s="103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6"/>
      <c r="B191" s="1037"/>
      <c r="C191" s="1037"/>
      <c r="D191" s="1037"/>
      <c r="E191" s="1037"/>
      <c r="F191" s="103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6"/>
      <c r="B192" s="1037"/>
      <c r="C192" s="1037"/>
      <c r="D192" s="1037"/>
      <c r="E192" s="1037"/>
      <c r="F192" s="103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6"/>
      <c r="B193" s="1037"/>
      <c r="C193" s="1037"/>
      <c r="D193" s="1037"/>
      <c r="E193" s="1037"/>
      <c r="F193" s="103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6"/>
      <c r="B194" s="1037"/>
      <c r="C194" s="1037"/>
      <c r="D194" s="1037"/>
      <c r="E194" s="1037"/>
      <c r="F194" s="103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6"/>
      <c r="B195" s="1037"/>
      <c r="C195" s="1037"/>
      <c r="D195" s="1037"/>
      <c r="E195" s="1037"/>
      <c r="F195" s="103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6"/>
      <c r="B196" s="1037"/>
      <c r="C196" s="1037"/>
      <c r="D196" s="1037"/>
      <c r="E196" s="1037"/>
      <c r="F196" s="103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6"/>
      <c r="B197" s="1037"/>
      <c r="C197" s="1037"/>
      <c r="D197" s="1037"/>
      <c r="E197" s="1037"/>
      <c r="F197" s="103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6"/>
      <c r="B198" s="1037"/>
      <c r="C198" s="1037"/>
      <c r="D198" s="1037"/>
      <c r="E198" s="1037"/>
      <c r="F198" s="103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6"/>
      <c r="B199" s="1037"/>
      <c r="C199" s="1037"/>
      <c r="D199" s="1037"/>
      <c r="E199" s="1037"/>
      <c r="F199" s="1038"/>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6"/>
      <c r="B200" s="1037"/>
      <c r="C200" s="1037"/>
      <c r="D200" s="1037"/>
      <c r="E200" s="1037"/>
      <c r="F200" s="103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6"/>
      <c r="B201" s="1037"/>
      <c r="C201" s="1037"/>
      <c r="D201" s="1037"/>
      <c r="E201" s="1037"/>
      <c r="F201" s="1038"/>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6"/>
      <c r="B203" s="1037"/>
      <c r="C203" s="1037"/>
      <c r="D203" s="1037"/>
      <c r="E203" s="1037"/>
      <c r="F203" s="103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6"/>
      <c r="B204" s="1037"/>
      <c r="C204" s="1037"/>
      <c r="D204" s="1037"/>
      <c r="E204" s="1037"/>
      <c r="F204" s="103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6"/>
      <c r="B205" s="1037"/>
      <c r="C205" s="1037"/>
      <c r="D205" s="1037"/>
      <c r="E205" s="1037"/>
      <c r="F205" s="103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6"/>
      <c r="B206" s="1037"/>
      <c r="C206" s="1037"/>
      <c r="D206" s="1037"/>
      <c r="E206" s="1037"/>
      <c r="F206" s="103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6"/>
      <c r="B207" s="1037"/>
      <c r="C207" s="1037"/>
      <c r="D207" s="1037"/>
      <c r="E207" s="1037"/>
      <c r="F207" s="103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6"/>
      <c r="B208" s="1037"/>
      <c r="C208" s="1037"/>
      <c r="D208" s="1037"/>
      <c r="E208" s="1037"/>
      <c r="F208" s="103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6"/>
      <c r="B209" s="1037"/>
      <c r="C209" s="1037"/>
      <c r="D209" s="1037"/>
      <c r="E209" s="1037"/>
      <c r="F209" s="103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6"/>
      <c r="B210" s="1037"/>
      <c r="C210" s="1037"/>
      <c r="D210" s="1037"/>
      <c r="E210" s="1037"/>
      <c r="F210" s="103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6"/>
      <c r="B211" s="1037"/>
      <c r="C211" s="1037"/>
      <c r="D211" s="1037"/>
      <c r="E211" s="1037"/>
      <c r="F211" s="103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6"/>
      <c r="B215" s="1037"/>
      <c r="C215" s="1037"/>
      <c r="D215" s="1037"/>
      <c r="E215" s="1037"/>
      <c r="F215" s="1038"/>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6"/>
      <c r="B217" s="1037"/>
      <c r="C217" s="1037"/>
      <c r="D217" s="1037"/>
      <c r="E217" s="1037"/>
      <c r="F217" s="103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6"/>
      <c r="B218" s="1037"/>
      <c r="C218" s="1037"/>
      <c r="D218" s="1037"/>
      <c r="E218" s="1037"/>
      <c r="F218" s="103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6"/>
      <c r="B219" s="1037"/>
      <c r="C219" s="1037"/>
      <c r="D219" s="1037"/>
      <c r="E219" s="1037"/>
      <c r="F219" s="103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6"/>
      <c r="B220" s="1037"/>
      <c r="C220" s="1037"/>
      <c r="D220" s="1037"/>
      <c r="E220" s="1037"/>
      <c r="F220" s="103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6"/>
      <c r="B221" s="1037"/>
      <c r="C221" s="1037"/>
      <c r="D221" s="1037"/>
      <c r="E221" s="1037"/>
      <c r="F221" s="103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6"/>
      <c r="B222" s="1037"/>
      <c r="C222" s="1037"/>
      <c r="D222" s="1037"/>
      <c r="E222" s="1037"/>
      <c r="F222" s="103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6"/>
      <c r="B223" s="1037"/>
      <c r="C223" s="1037"/>
      <c r="D223" s="1037"/>
      <c r="E223" s="1037"/>
      <c r="F223" s="103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6"/>
      <c r="B224" s="1037"/>
      <c r="C224" s="1037"/>
      <c r="D224" s="1037"/>
      <c r="E224" s="1037"/>
      <c r="F224" s="103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6"/>
      <c r="B225" s="1037"/>
      <c r="C225" s="1037"/>
      <c r="D225" s="1037"/>
      <c r="E225" s="1037"/>
      <c r="F225" s="103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6"/>
      <c r="B226" s="1037"/>
      <c r="C226" s="1037"/>
      <c r="D226" s="1037"/>
      <c r="E226" s="1037"/>
      <c r="F226" s="1038"/>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6"/>
      <c r="B227" s="1037"/>
      <c r="C227" s="1037"/>
      <c r="D227" s="1037"/>
      <c r="E227" s="1037"/>
      <c r="F227" s="103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6"/>
      <c r="B228" s="1037"/>
      <c r="C228" s="1037"/>
      <c r="D228" s="1037"/>
      <c r="E228" s="1037"/>
      <c r="F228" s="1038"/>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6"/>
      <c r="B230" s="1037"/>
      <c r="C230" s="1037"/>
      <c r="D230" s="1037"/>
      <c r="E230" s="1037"/>
      <c r="F230" s="103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6"/>
      <c r="B231" s="1037"/>
      <c r="C231" s="1037"/>
      <c r="D231" s="1037"/>
      <c r="E231" s="1037"/>
      <c r="F231" s="103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6"/>
      <c r="B232" s="1037"/>
      <c r="C232" s="1037"/>
      <c r="D232" s="1037"/>
      <c r="E232" s="1037"/>
      <c r="F232" s="103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6"/>
      <c r="B233" s="1037"/>
      <c r="C233" s="1037"/>
      <c r="D233" s="1037"/>
      <c r="E233" s="1037"/>
      <c r="F233" s="103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6"/>
      <c r="B234" s="1037"/>
      <c r="C234" s="1037"/>
      <c r="D234" s="1037"/>
      <c r="E234" s="1037"/>
      <c r="F234" s="103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6"/>
      <c r="B235" s="1037"/>
      <c r="C235" s="1037"/>
      <c r="D235" s="1037"/>
      <c r="E235" s="1037"/>
      <c r="F235" s="103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6"/>
      <c r="B236" s="1037"/>
      <c r="C236" s="1037"/>
      <c r="D236" s="1037"/>
      <c r="E236" s="1037"/>
      <c r="F236" s="103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6"/>
      <c r="B237" s="1037"/>
      <c r="C237" s="1037"/>
      <c r="D237" s="1037"/>
      <c r="E237" s="1037"/>
      <c r="F237" s="103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6"/>
      <c r="B238" s="1037"/>
      <c r="C238" s="1037"/>
      <c r="D238" s="1037"/>
      <c r="E238" s="1037"/>
      <c r="F238" s="103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6"/>
      <c r="B239" s="1037"/>
      <c r="C239" s="1037"/>
      <c r="D239" s="1037"/>
      <c r="E239" s="1037"/>
      <c r="F239" s="1038"/>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6"/>
      <c r="B240" s="1037"/>
      <c r="C240" s="1037"/>
      <c r="D240" s="1037"/>
      <c r="E240" s="1037"/>
      <c r="F240" s="103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6"/>
      <c r="B241" s="1037"/>
      <c r="C241" s="1037"/>
      <c r="D241" s="1037"/>
      <c r="E241" s="1037"/>
      <c r="F241" s="1038"/>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6"/>
      <c r="B243" s="1037"/>
      <c r="C243" s="1037"/>
      <c r="D243" s="1037"/>
      <c r="E243" s="1037"/>
      <c r="F243" s="103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6"/>
      <c r="B244" s="1037"/>
      <c r="C244" s="1037"/>
      <c r="D244" s="1037"/>
      <c r="E244" s="1037"/>
      <c r="F244" s="103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6"/>
      <c r="B245" s="1037"/>
      <c r="C245" s="1037"/>
      <c r="D245" s="1037"/>
      <c r="E245" s="1037"/>
      <c r="F245" s="103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6"/>
      <c r="B246" s="1037"/>
      <c r="C246" s="1037"/>
      <c r="D246" s="1037"/>
      <c r="E246" s="1037"/>
      <c r="F246" s="103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6"/>
      <c r="B247" s="1037"/>
      <c r="C247" s="1037"/>
      <c r="D247" s="1037"/>
      <c r="E247" s="1037"/>
      <c r="F247" s="103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6"/>
      <c r="B248" s="1037"/>
      <c r="C248" s="1037"/>
      <c r="D248" s="1037"/>
      <c r="E248" s="1037"/>
      <c r="F248" s="103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6"/>
      <c r="B249" s="1037"/>
      <c r="C249" s="1037"/>
      <c r="D249" s="1037"/>
      <c r="E249" s="1037"/>
      <c r="F249" s="103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6"/>
      <c r="B250" s="1037"/>
      <c r="C250" s="1037"/>
      <c r="D250" s="1037"/>
      <c r="E250" s="1037"/>
      <c r="F250" s="103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6"/>
      <c r="B251" s="1037"/>
      <c r="C251" s="1037"/>
      <c r="D251" s="1037"/>
      <c r="E251" s="1037"/>
      <c r="F251" s="103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6"/>
      <c r="B252" s="1037"/>
      <c r="C252" s="1037"/>
      <c r="D252" s="1037"/>
      <c r="E252" s="1037"/>
      <c r="F252" s="1038"/>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6"/>
      <c r="B253" s="1037"/>
      <c r="C253" s="1037"/>
      <c r="D253" s="1037"/>
      <c r="E253" s="1037"/>
      <c r="F253" s="103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6"/>
      <c r="B254" s="1037"/>
      <c r="C254" s="1037"/>
      <c r="D254" s="1037"/>
      <c r="E254" s="1037"/>
      <c r="F254" s="1038"/>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6"/>
      <c r="B256" s="1037"/>
      <c r="C256" s="1037"/>
      <c r="D256" s="1037"/>
      <c r="E256" s="1037"/>
      <c r="F256" s="103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6"/>
      <c r="B257" s="1037"/>
      <c r="C257" s="1037"/>
      <c r="D257" s="1037"/>
      <c r="E257" s="1037"/>
      <c r="F257" s="103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6"/>
      <c r="B258" s="1037"/>
      <c r="C258" s="1037"/>
      <c r="D258" s="1037"/>
      <c r="E258" s="1037"/>
      <c r="F258" s="103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6"/>
      <c r="B259" s="1037"/>
      <c r="C259" s="1037"/>
      <c r="D259" s="1037"/>
      <c r="E259" s="1037"/>
      <c r="F259" s="103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6"/>
      <c r="B260" s="1037"/>
      <c r="C260" s="1037"/>
      <c r="D260" s="1037"/>
      <c r="E260" s="1037"/>
      <c r="F260" s="103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6"/>
      <c r="B261" s="1037"/>
      <c r="C261" s="1037"/>
      <c r="D261" s="1037"/>
      <c r="E261" s="1037"/>
      <c r="F261" s="103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6"/>
      <c r="B262" s="1037"/>
      <c r="C262" s="1037"/>
      <c r="D262" s="1037"/>
      <c r="E262" s="1037"/>
      <c r="F262" s="103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6"/>
      <c r="B263" s="1037"/>
      <c r="C263" s="1037"/>
      <c r="D263" s="1037"/>
      <c r="E263" s="1037"/>
      <c r="F263" s="103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6"/>
      <c r="B264" s="1037"/>
      <c r="C264" s="1037"/>
      <c r="D264" s="1037"/>
      <c r="E264" s="1037"/>
      <c r="F264" s="103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大成 温子(oonari-atsuko.v15)</dc:creator>
  <cp:lastModifiedBy>尾形 大輔(ogata-daisuke)</cp:lastModifiedBy>
  <cp:lastPrinted>2021-08-13T08:38:37Z</cp:lastPrinted>
  <dcterms:created xsi:type="dcterms:W3CDTF">2012-03-13T00:50:25Z</dcterms:created>
  <dcterms:modified xsi:type="dcterms:W3CDTF">2021-08-30T08:59:54Z</dcterms:modified>
</cp:coreProperties>
</file>