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R3新規事業\"/>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<sst xmlns="http://schemas.openxmlformats.org/spreadsheetml/2006/main" count="2375" uniqueCount="668">
  <si>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</si>
  <si>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</si>
  <si>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</si>
  <si>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</si>
  <si>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</si>
  <si>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</si>
  <si>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</si>
  <si>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</si>
  <si>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</si>
  <si>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</si>
  <si>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</si>
  <si>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</si>
  <si>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</si>
  <si>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</si>
  <si>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</si>
  <si>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</si>
  <si>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</si>
  <si>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</si>
  <si>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</si>
  <si>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</si>
  <si>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</si>
  <si>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</si>
  <si>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</si>
  <si>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</si>
  <si>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</si>
  <si>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</si>
  <si>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</si>
  <si>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</si>
  <si>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</si>
  <si>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</si>
  <si>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</si>
  <si>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</si>
  <si>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</si>
  <si>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</si>
  <si>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</si>
  <si>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</si>
  <si>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</si>
  <si>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</si>
  <si>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</si>
  <si>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</si>
  <si>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</si>
  <si>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</si>
  <si>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</si>
  <si>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</si>
  <si>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</si>
  <si>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</si>
  <si>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</si>
  <si>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</si>
  <si>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</si>
  <si>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</si>
  <si>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</si>
  <si>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</si>
  <si>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</si>
  <si>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</si>
  <si>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</si>
  <si>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</si>
  <si>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</si>
  <si>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</si>
  <si>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</si>
  <si>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</si>
  <si>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</si>
  <si>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</si>
  <si>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</si>
  <si>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</si>
  <si>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</si>
  <si>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</si>
  <si>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</si>
  <si>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</si>
  <si>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</si>
  <si>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</si>
  <si>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</si>
  <si>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</si>
  <si>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</si>
  <si>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</si>
  <si>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</si>
  <si>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</si>
  <si>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</si>
  <si>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</si>
  <si>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</si>
  <si>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</si>
  <si>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</si>
  <si>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</si>
  <si>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</si>
  <si>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</si>
  <si>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</si>
  <si>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</si>
  <si>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</si>
  <si>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</si>
  <si>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</si>
  <si>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</si>
  <si>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</si>
  <si>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</si>
  <si>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</si>
  <si>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</si>
  <si>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</si>
  <si>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</si>
  <si>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</si>
  <si>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</si>
  <si>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</si>
  <si>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</si>
  <si>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</si>
  <si>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</si>
  <si>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</si>
  <si>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</si>
  <si>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</si>
  <si>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</si>
  <si>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</si>
  <si>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</si>
  <si>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</si>
  <si>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</si>
  <si>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</si>
  <si>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</si>
  <si>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</si>
  <si>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</si>
  <si>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</si>
  <si>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</si>
  <si>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</si>
  <si>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</si>
  <si>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</si>
  <si>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</si>
  <si>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</si>
  <si>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</si>
  <si>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</si>
  <si>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</si>
  <si>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</si>
  <si>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</si>
  <si>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</si>
  <si>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</si>
  <si>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</si>
  <si>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</si>
  <si>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</si>
  <si>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</si>
  <si>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</si>
  <si>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</si>
  <si>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</si>
  <si>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</si>
  <si>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</si>
  <si>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</si>
  <si>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</si>
  <si>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</si>
  <si>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</si>
  <si>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</si>
  <si>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</si>
  <si>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</si>
  <si>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</si>
  <si>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</si>
  <si>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</si>
  <si>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</si>
  <si>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</si>
  <si>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</si>
  <si>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</si>
  <si>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</si>
  <si>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</si>
  <si>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</si>
  <si>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</si>
  <si>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</si>
  <si>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</si>
  <si>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</si>
  <si>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</si>
  <si>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</si>
  <si>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</si>
  <si>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</si>
  <si>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</si>
  <si>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</si>
  <si>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</si>
  <si>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</si>
  <si>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</si>
  <si>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</si>
  <si>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</si>
  <si>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</si>
  <si>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</si>
  <si>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</si>
  <si>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</si>
  <si>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</si>
  <si>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</si>
  <si>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</si>
  <si>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</si>
  <si>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</si>
  <si>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</si>
  <si>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</si>
  <si>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</si>
  <si>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</si>
  <si>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</si>
  <si>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</si>
  <si>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</si>
  <si>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</si>
  <si>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</si>
  <si>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</si>
  <si>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</si>
  <si>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</si>
  <si>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</si>
  <si>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</si>
  <si>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</si>
  <si>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</si>
  <si>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</si>
  <si>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</si>
  <si>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</si>
  <si>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</si>
  <si>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</si>
  <si>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</si>
  <si>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</si>
  <si>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</si>
  <si>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</si>
  <si>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</si>
  <si>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</si>
  <si>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</si>
  <si>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</si>
  <si>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</si>
  <si>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</si>
  <si>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</si>
  <si>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</si>
  <si>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</si>
  <si>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</si>
  <si>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</si>
  <si>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</si>
  <si>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</si>
  <si>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</si>
  <si>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</si>
  <si>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</si>
  <si>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</si>
  <si>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</si>
  <si>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</si>
  <si>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</si>
  <si>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</si>
  <si>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</si>
  <si>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</si>
  <si>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</si>
  <si>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</si>
  <si>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</si>
  <si>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</si>
  <si>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</si>
  <si>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</si>
  <si>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</si>
  <si>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</si>
  <si>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</si>
  <si>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</si>
  <si>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</si>
  <si>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</si>
  <si>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</si>
  <si>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</si>
  <si>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</si>
  <si>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</si>
  <si>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</si>
  <si>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</si>
  <si>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</si>
  <si>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</si>
  <si>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</si>
  <si>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</si>
  <si>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</si>
  <si>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</si>
  <si>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</si>
  <si>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</si>
  <si>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</si>
  <si>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</si>
  <si>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</si>
  <si>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</si>
  <si>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</si>
  <si>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</si>
  <si>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</si>
  <si>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</si>
  <si>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</si>
  <si>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</si>
  <si>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</si>
  <si>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</si>
  <si>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</si>
  <si>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</si>
  <si>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</si>
  <si>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</si>
  <si>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</si>
  <si>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</si>
  <si>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</si>
  <si>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</si>
  <si>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</si>
  <si>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</si>
  <si>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</si>
  <si>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</si>
  <si>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</si>
  <si>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</si>
  <si>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</si>
  <si>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</si>
  <si>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</si>
  <si>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</si>
  <si>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</si>
  <si>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</si>
  <si>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</si>
  <si>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</si>
  <si>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</si>
  <si>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</si>
  <si>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</si>
  <si>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</si>
  <si>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</si>
  <si>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</si>
  <si>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</si>
  <si>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</si>
  <si>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</si>
  <si>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</si>
  <si>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</si>
  <si>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</si>
  <si>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</si>
  <si>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</si>
  <si>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</si>
  <si>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</si>
  <si>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</si>
  <si>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</si>
  <si>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</si>
  <si>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</si>
  <si>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</si>
  <si>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</si>
  <si>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</si>
  <si>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</si>
  <si>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</si>
  <si>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</si>
  <si>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</si>
  <si>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</si>
  <si>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</si>
  <si>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</si>
  <si>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</si>
  <si>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</si>
  <si>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</si>
  <si>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</si>
  <si>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</si>
  <si>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</si>
  <si>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</si>
  <si>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</si>
  <si>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</si>
  <si>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</si>
  <si>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</si>
  <si>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</si>
  <si>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</si>
  <si>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</si>
  <si>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</si>
  <si>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</si>
  <si>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</si>
  <si>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</si>
  <si>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</si>
  <si>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</si>
  <si>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</si>
  <si>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</si>
  <si>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</si>
  <si>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</si>
  <si>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</si>
  <si>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</si>
  <si>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</si>
  <si>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</si>
  <si>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</si>
  <si>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</si>
  <si>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</si>
  <si>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</si>
  <si>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</si>
  <si>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</si>
  <si>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</si>
  <si>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</si>
  <si>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</si>
  <si>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</si>
  <si>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</si>
  <si>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</si>
  <si>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</si>
  <si>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</si>
  <si>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</si>
  <si>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</si>
  <si>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</si>
  <si>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</si>
  <si>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</si>
  <si>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</si>
  <si>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</si>
  <si>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</si>
  <si>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</si>
  <si>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</si>
  <si>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</si>
  <si>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</si>
  <si>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</si>
  <si>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</si>
  <si>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</si>
  <si>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</si>
  <si>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</si>
  <si>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</si>
  <si>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</si>
  <si>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</si>
  <si>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</si>
  <si>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</si>
  <si>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</si>
  <si>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</si>
  <si>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</si>
  <si>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</si>
  <si>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</si>
  <si>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</si>
  <si>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</si>
  <si>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</si>
  <si>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</si>
  <si>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</si>
  <si>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</si>
  <si>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</si>
  <si>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</si>
  <si>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</si>
  <si>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</si>
  <si>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</si>
  <si>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</si>
  <si>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</si>
  <si>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</si>
  <si>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</si>
  <si>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</si>
  <si>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</si>
  <si>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</si>
  <si>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</si>
  <si>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</si>
  <si>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</si>
  <si>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</si>
  <si>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</si>
  <si>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</si>
  <si>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</si>
  <si>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</si>
  <si>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</si>
  <si>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</si>
  <si>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</si>
  <si>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</si>
  <si>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</si>
  <si>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</si>
  <si>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</si>
  <si>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</si>
  <si>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</si>
  <si>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</si>
  <si>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</si>
  <si>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</si>
  <si>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</si>
  <si>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</si>
  <si>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</si>
  <si>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</si>
  <si>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</si>
  <si>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</si>
  <si>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</si>
  <si>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</si>
  <si>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</si>
  <si>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</si>
  <si>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</si>
  <si>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</si>
  <si>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</si>
  <si>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</si>
  <si>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</si>
  <si>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</si>
  <si>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</si>
  <si>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</si>
  <si>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</si>
  <si>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</si>
  <si>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</si>
  <si>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</si>
  <si>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</si>
  <si>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</si>
  <si>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</si>
  <si>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</si>
  <si>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</si>
  <si>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</si>
  <si>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</si>
  <si>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</si>
  <si>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</si>
  <si>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</si>
  <si>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</si>
  <si>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</si>
  <si>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</si>
  <si>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</si>
  <si>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</si>
  <si>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</si>
  <si>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</si>
  <si>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</si>
  <si>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</si>
  <si>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</si>
  <si>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</si>
  <si>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</si>
  <si>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</si>
  <si>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</si>
  <si>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</si>
  <si>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</si>
  <si>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</si>
  <si>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</si>
  <si>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</si>
  <si>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</si>
  <si>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</si>
  <si>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</si>
  <si>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</si>
  <si>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</si>
  <si>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</si>
  <si>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</si>
  <si>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</si>
  <si>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</si>
  <si>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</si>
  <si>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</si>
  <si>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</si>
  <si>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</si>
  <si>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</si>
  <si>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</si>
  <si>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</si>
  <si>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</si>
  <si>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</si>
  <si>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</si>
  <si>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</si>
  <si>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</si>
  <si>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</si>
  <si>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</si>
  <si>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</si>
  <si>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</si>
  <si>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</si>
  <si>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</si>
  <si>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</si>
  <si>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</si>
  <si>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</si>
  <si>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</si>
  <si>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</si>
  <si>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</si>
  <si>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</si>
  <si>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</si>
  <si>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</si>
  <si>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</si>
  <si>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</si>
  <si>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</si>
  <si>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</si>
  <si>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</si>
  <si>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</si>
  <si>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</si>
  <si>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</si>
  <si>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</si>
  <si>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</si>
  <si>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</si>
  <si>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</si>
  <si>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</si>
  <si>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</si>
  <si>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</si>
  <si>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</si>
  <si>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</si>
  <si>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</si>
  <si>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</si>
  <si>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</si>
  <si>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</si>
  <si>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</si>
  <si>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</si>
  <si>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</si>
  <si>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</si>
  <si>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</si>
  <si>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</si>
  <si>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</si>
  <si>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</si>
  <si>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</si>
  <si>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</si>
  <si>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</si>
  <si>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</si>
  <si>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</si>
  <si>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</si>
  <si>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</si>
  <si>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</si>
  <si>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</si>
  <si>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</si>
  <si>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</si>
  <si>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</si>
  <si>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</si>
  <si>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</si>
  <si>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</si>
  <si>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</si>
  <si>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</si>
  <si>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</si>
  <si>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</si>
  <si>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</si>
  <si>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</si>
  <si>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</si>
  <si>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</si>
  <si>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</si>
  <si>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</si>
  <si>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</si>
  <si>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</si>
  <si>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</si>
  <si>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</si>
  <si>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</si>
  <si>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</si>
  <si>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</si>
  <si>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</si>
  <si>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</si>
  <si>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</si>
  <si>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</si>
  <si>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</si>
  <si>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</si>
  <si>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</si>
  <si>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</si>
  <si>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</si>
  <si>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</si>
  <si>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</si>
  <si>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</si>
  <si>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</si>
  <si>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</si>
  <si>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</si>
  <si>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</si>
  <si>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</si>
  <si>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</si>
  <si>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</si>
  <si>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</si>
  <si>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</si>
  <si>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</si>
  <si>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</si>
  <si>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</si>
  <si>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</si>
  <si>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</si>
  <si>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</si>
  <si>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</si>
  <si>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</si>
  <si>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</si>
  <si>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</si>
  <si>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</si>
  <si>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</si>
  <si>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</si>
  <si>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</si>
  <si>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</si>
  <si>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</si>
  <si>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</si>
  <si>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</si>
  <si>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</si>
  <si>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</si>
  <si>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</si>
  <si>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</si>
  <si>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</si>
  <si>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</si>
  <si>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</si>
  <si>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</si>
  <si>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</si>
  <si>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</si>
  <si>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</si>
  <si>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</si>
  <si>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</si>
  <si>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</si>
  <si>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</si>
  <si>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</si>
  <si>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</si>
  <si>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</si>
  <si>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</si>
  <si>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</si>
  <si>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</si>
  <si>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</si>
  <si>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老健局</t>
    <rPh sb="0" eb="3">
      <t>ロウケンキョク</t>
    </rPh>
    <phoneticPr fontId="5"/>
  </si>
  <si>
    <t>老人保健課</t>
    <rPh sb="0" eb="2">
      <t>ロウジン</t>
    </rPh>
    <rPh sb="2" eb="5">
      <t>ホケンカ</t>
    </rPh>
    <phoneticPr fontId="5"/>
  </si>
  <si>
    <t>平子　哲夫</t>
    <rPh sb="0" eb="2">
      <t>ヒラコ</t>
    </rPh>
    <rPh sb="3" eb="5">
      <t>テツオ</t>
    </rPh>
    <phoneticPr fontId="5"/>
  </si>
  <si>
    <t>○</t>
  </si>
  <si>
    <t>「地域共生社会の実現のための社会福祉法等の一部を改正する法律」（令和２年法律第５２号）</t>
    <phoneticPr fontId="5"/>
  </si>
  <si>
    <t>－</t>
    <phoneticPr fontId="5"/>
  </si>
  <si>
    <t>-</t>
    <phoneticPr fontId="5"/>
  </si>
  <si>
    <t>介護保険事業費補助金</t>
    <phoneticPr fontId="5"/>
  </si>
  <si>
    <t>箇所</t>
    <rPh sb="0" eb="2">
      <t>カショ</t>
    </rPh>
    <phoneticPr fontId="5"/>
  </si>
  <si>
    <t>百万円</t>
    <rPh sb="0" eb="2">
      <t>ヒャクマン</t>
    </rPh>
    <rPh sb="2" eb="3">
      <t>エン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</si>
  <si>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</si>
  <si>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</si>
  <si>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t>
  </si>
  <si>
    <t>無</t>
  </si>
  <si>
    <t>介護報酬改定等に伴うシステム改修経費</t>
    <phoneticPr fontId="5"/>
  </si>
  <si>
    <t>厚生労働省</t>
  </si>
  <si>
    <t>介護関連データ利活用に係る基盤整備事業費</t>
    <phoneticPr fontId="5"/>
  </si>
  <si>
    <t>医療被保番、基本チェックリスト情報、要介護認定に係る主治医意見書の情報等の収集に必要なシステムを改修するとともに、通いの場においてデータ収集を行うシステム（以下、「エントリーシステム」という。）について、市町村等との連携や継続的な運用によりデータ利活用のための基盤を整備し、これら情報の市町村等における利活用を進めることで、被保険者への必要な介入等につながるような解析を可能にする。</t>
    <phoneticPr fontId="5"/>
  </si>
  <si>
    <t>医療被保番、基本チェックリスト情報、要介護認定に係る主治医意見書の情報等を収集するために必要な、国保連等システムの改修を行う。また、国立長寿医療研究センターのエントリーシステムを改修し、継続的に運用していくことで、データ利活用のための基盤を整備する。
【補助先（補助率）：国民健康保険中央会・国立研究開発法人国立長寿医療研究センター（１０／１０）】</t>
    <phoneticPr fontId="5"/>
  </si>
  <si>
    <t>エントリーシステムの機能を拡充することにより、利用者数の増加を目指す。</t>
    <phoneticPr fontId="5"/>
  </si>
  <si>
    <t>エントリーシステムの利用者数</t>
    <phoneticPr fontId="5"/>
  </si>
  <si>
    <t>人</t>
    <rPh sb="0" eb="1">
      <t>ニン</t>
    </rPh>
    <phoneticPr fontId="5"/>
  </si>
  <si>
    <t>事業実績報告書</t>
    <rPh sb="0" eb="2">
      <t>ジギョウ</t>
    </rPh>
    <rPh sb="2" eb="4">
      <t>ジッセキ</t>
    </rPh>
    <rPh sb="4" eb="7">
      <t>ホウコクショ</t>
    </rPh>
    <phoneticPr fontId="5"/>
  </si>
  <si>
    <t>①国民健康保険中央会のシステム改修</t>
    <phoneticPr fontId="5"/>
  </si>
  <si>
    <t>-</t>
    <phoneticPr fontId="5"/>
  </si>
  <si>
    <t>①国民健康保険中央会のシステムの改修
Ｘ：「執行額（百万円）／Ｙ：「システム改修件数」　　　　　　　　　　　　　　</t>
    <rPh sb="1" eb="7">
      <t>コクミンケンコウホケン</t>
    </rPh>
    <rPh sb="7" eb="10">
      <t>チュウオウカイ</t>
    </rPh>
    <rPh sb="16" eb="18">
      <t>カイシュウ</t>
    </rPh>
    <rPh sb="22" eb="25">
      <t>シッコウガク</t>
    </rPh>
    <rPh sb="26" eb="28">
      <t>ヒャクマン</t>
    </rPh>
    <rPh sb="28" eb="29">
      <t>エン</t>
    </rPh>
    <rPh sb="38" eb="40">
      <t>カイシュウ</t>
    </rPh>
    <rPh sb="40" eb="42">
      <t>ケンスウ</t>
    </rPh>
    <phoneticPr fontId="5"/>
  </si>
  <si>
    <t>　　 Ｘ/Ｙ</t>
    <phoneticPr fontId="5"/>
  </si>
  <si>
    <t>464/1</t>
    <phoneticPr fontId="5"/>
  </si>
  <si>
    <t>200/1</t>
    <phoneticPr fontId="5"/>
  </si>
  <si>
    <t>②国立長寿医療研究センターのシステム改修　　　</t>
    <phoneticPr fontId="5"/>
  </si>
  <si>
    <t>②国立長寿医療研究センターのシステム改修
Ｘ：「執行額（百万円）／Ｙ：「システム改修件数」　　　　　　　　　　　　　　</t>
    <rPh sb="1" eb="3">
      <t>コクリツ</t>
    </rPh>
    <rPh sb="3" eb="5">
      <t>チョウジュ</t>
    </rPh>
    <rPh sb="5" eb="7">
      <t>イリョウ</t>
    </rPh>
    <rPh sb="7" eb="9">
      <t>ケンキュウ</t>
    </rPh>
    <rPh sb="18" eb="20">
      <t>カイシュウ</t>
    </rPh>
    <rPh sb="24" eb="27">
      <t>シッコウガク</t>
    </rPh>
    <rPh sb="28" eb="30">
      <t>ヒャクマン</t>
    </rPh>
    <rPh sb="30" eb="31">
      <t>エン</t>
    </rPh>
    <rPh sb="40" eb="42">
      <t>カイシュウ</t>
    </rPh>
    <rPh sb="42" eb="44">
      <t>ケンスウ</t>
    </rPh>
    <phoneticPr fontId="5"/>
  </si>
  <si>
    <t>本事業は、医療被保番、基本チェックリスト情報、要介護認定に係る主治医意見書の情報等の収集・分析により、市町村等との連携やデータ利活用のための基盤を整備し、これら情報の市町村等における利活用を進めることを目的としており、本事業の着実な推進により、上位施策に資することが期待される。</t>
    <phoneticPr fontId="5"/>
  </si>
  <si>
    <t>本事業は、収集したデータを国や市町村において利活用し、介護予防・重度化防止につなげていくためのシステム改修等にかかる補助を行うものであり、必要不可欠な事業である。</t>
    <phoneticPr fontId="5"/>
  </si>
  <si>
    <t>本事業は、収集したデータを国や市町村において利活用し、介護予防・重度化防止につなげていくためのシステム改修等にかかる補助を行うものであることから、国主体で行う必要がある。</t>
    <phoneticPr fontId="5"/>
  </si>
  <si>
    <t>本事業は、収集したデータを国や市町村において利活用し、介護予防・重度化防止につなげていくためのシステム改修等にかかる補助を行うものであることから、必要かつ適切な事業であり、優先度の高い事業である。</t>
    <phoneticPr fontId="5"/>
  </si>
  <si>
    <t>「介護報酬改訂等に伴うシステム改修経費」は、介護保険制度、介護報酬改定等に伴う都道府県、市町村、国民健康保険中央会の介護保険関連システムの改修に必要な経費である。
一方、「介護関連データ利活用に係る基盤整備事業費」は、介護予防・重度化防止のための効果的な取組につなげるために、医療被保番等のデータ収集を行い、当該データを利活用していくために必要な国保連等システム改修等を行うための経費であり、補助先や事業目的が異なることから、適切な役割分担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</si>
</sst>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35719</xdr:colOff>
      <xdr:row>748</xdr:row>
      <xdr:rowOff>130969</xdr:rowOff>
    </xdr:from>
    <xdr:to>
      <xdr:col>43</xdr:col>
      <xdr:colOff>111859</xdr:colOff>
      <xdr:row>756</xdr:row>
      <xdr:rowOff>233943</xdr:rowOff>
    </xdr:to>
    <xdr:grpSp>
      <xdr:nvGrpSpPr>
        <xdr:cNvPr id="9" name="グループ化 8"/>
        <xdr:cNvGrpSpPr/>
      </xdr:nvGrpSpPr>
      <xdr:grpSpPr>
        <a:xfrm>
          <a:off x="2667000" y="42100500"/>
          <a:ext cx="6148328" cy="2960474"/>
          <a:chOff x="2848935" y="40944628"/>
          <a:chExt cx="6148328" cy="2960474"/>
        </a:xfrm>
      </xdr:grpSpPr>
      <xdr:sp macro="" textlink="">
        <xdr:nvSpPr>
          <xdr:cNvPr id="10" name="正方形/長方形 9"/>
          <xdr:cNvSpPr/>
        </xdr:nvSpPr>
        <xdr:spPr>
          <a:xfrm>
            <a:off x="4685270" y="40944628"/>
            <a:ext cx="2339745" cy="64903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大かっこ 10"/>
          <xdr:cNvSpPr/>
        </xdr:nvSpPr>
        <xdr:spPr>
          <a:xfrm>
            <a:off x="5933817" y="41729795"/>
            <a:ext cx="2703041" cy="4318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・交付申請書の内容審査、交付決定等</a:t>
            </a:r>
            <a:endParaRPr lang="en-US" altLang="ja-JP">
              <a:solidFill>
                <a:schemeClr val="tx1"/>
              </a:solidFill>
            </a:endParaRPr>
          </a:p>
        </xdr:txBody>
      </xdr:sp>
      <xdr:cxnSp macro="">
        <xdr:nvCxnSpPr>
          <xdr:cNvPr id="12" name="直線コネクタ 11"/>
          <xdr:cNvCxnSpPr/>
        </xdr:nvCxnSpPr>
        <xdr:spPr>
          <a:xfrm>
            <a:off x="5805102" y="41626823"/>
            <a:ext cx="0" cy="71120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flipV="1">
            <a:off x="7540712" y="42384192"/>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flipV="1">
            <a:off x="3990202" y="42399121"/>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xdr:cNvSpPr/>
        </xdr:nvSpPr>
        <xdr:spPr>
          <a:xfrm>
            <a:off x="2860841" y="42772399"/>
            <a:ext cx="2349270" cy="64903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．国民健康保険中央会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a:xfrm>
            <a:off x="6606488" y="42746657"/>
            <a:ext cx="2210572" cy="64903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．国立研究開発法人国立長寿医療研究センター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テキスト ボックス 16"/>
          <xdr:cNvSpPr txBox="1"/>
        </xdr:nvSpPr>
        <xdr:spPr>
          <a:xfrm>
            <a:off x="4218154" y="41807026"/>
            <a:ext cx="1947915" cy="244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sp macro="" textlink="">
        <xdr:nvSpPr>
          <xdr:cNvPr id="18" name="大かっこ 17"/>
          <xdr:cNvSpPr/>
        </xdr:nvSpPr>
        <xdr:spPr>
          <a:xfrm>
            <a:off x="2848935" y="43506082"/>
            <a:ext cx="2357437" cy="3990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・国保連等システムの改修</a:t>
            </a:r>
            <a:endParaRPr lang="en-US" altLang="ja-JP">
              <a:solidFill>
                <a:schemeClr val="tx1"/>
              </a:solidFill>
            </a:endParaRPr>
          </a:p>
        </xdr:txBody>
      </xdr:sp>
      <xdr:sp macro="" textlink="">
        <xdr:nvSpPr>
          <xdr:cNvPr id="19" name="大かっこ 18"/>
          <xdr:cNvSpPr/>
        </xdr:nvSpPr>
        <xdr:spPr>
          <a:xfrm>
            <a:off x="6444622" y="43518952"/>
            <a:ext cx="2552641" cy="386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・エントリー</a:t>
            </a:r>
            <a:r>
              <a:rPr lang="ja-JP" altLang="ja-JP" sz="1100">
                <a:solidFill>
                  <a:schemeClr val="tx1"/>
                </a:solidFill>
                <a:effectLst/>
                <a:latin typeface="+mn-lt"/>
                <a:ea typeface="+mn-ea"/>
                <a:cs typeface="+mn-cs"/>
              </a:rPr>
              <a:t>システム</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改修</a:t>
            </a:r>
            <a:endParaRPr lang="en-US" altLang="ja-JP" sz="1100">
              <a:solidFill>
                <a:schemeClr val="tx1"/>
              </a:solidFill>
              <a:effectLst/>
              <a:latin typeface="+mn-lt"/>
              <a:ea typeface="+mn-ea"/>
              <a:cs typeface="+mn-cs"/>
            </a:endParaRPr>
          </a:p>
        </xdr:txBody>
      </xdr:sp>
    </xdr:grpSp>
    <xdr:clientData/>
  </xdr:twoCellAnchor>
  <xdr:twoCellAnchor>
    <xdr:from>
      <xdr:col>18</xdr:col>
      <xdr:colOff>166687</xdr:colOff>
      <xdr:row>752</xdr:row>
      <xdr:rowOff>142875</xdr:rowOff>
    </xdr:from>
    <xdr:to>
      <xdr:col>36</xdr:col>
      <xdr:colOff>75942</xdr:colOff>
      <xdr:row>752</xdr:row>
      <xdr:rowOff>142875</xdr:rowOff>
    </xdr:to>
    <xdr:cxnSp macro="">
      <xdr:nvCxnSpPr>
        <xdr:cNvPr id="20" name="直線コネクタ 19"/>
        <xdr:cNvCxnSpPr/>
      </xdr:nvCxnSpPr>
      <xdr:spPr>
        <a:xfrm>
          <a:off x="3810000" y="43541156"/>
          <a:ext cx="355256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H7" sqref="BH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631</v>
      </c>
      <c r="AK2" s="925"/>
      <c r="AL2" s="925"/>
      <c r="AM2" s="925"/>
      <c r="AN2" s="83" t="s">
        <v>325</v>
      </c>
      <c r="AO2" s="925" t="s">
        <v>594</v>
      </c>
      <c r="AP2" s="925"/>
      <c r="AQ2" s="925"/>
      <c r="AR2" s="84" t="s">
        <v>630</v>
      </c>
      <c r="AS2" s="931">
        <v>45</v>
      </c>
      <c r="AT2" s="931"/>
      <c r="AU2" s="931"/>
      <c r="AV2" s="83" t="str">
        <f>IF(AW2="","","-")</f>
        <v/>
      </c>
      <c r="AW2" s="891"/>
      <c r="AX2" s="891"/>
    </row>
    <row r="3" spans="1:50" ht="21" customHeight="1" thickBot="1" x14ac:dyDescent="0.2">
      <c r="A3" s="844" t="s">
        <v>623</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647</v>
      </c>
      <c r="AK3" s="846"/>
      <c r="AL3" s="846"/>
      <c r="AM3" s="846"/>
      <c r="AN3" s="846"/>
      <c r="AO3" s="846"/>
      <c r="AP3" s="846"/>
      <c r="AQ3" s="846"/>
      <c r="AR3" s="846"/>
      <c r="AS3" s="846"/>
      <c r="AT3" s="846"/>
      <c r="AU3" s="846"/>
      <c r="AV3" s="846"/>
      <c r="AW3" s="846"/>
      <c r="AX3" s="24" t="s">
        <v>64</v>
      </c>
    </row>
    <row r="4" spans="1:50" ht="24.75" customHeight="1" x14ac:dyDescent="0.15">
      <c r="A4" s="684" t="s">
        <v>25</v>
      </c>
      <c r="B4" s="685"/>
      <c r="C4" s="685"/>
      <c r="D4" s="685"/>
      <c r="E4" s="685"/>
      <c r="F4" s="685"/>
      <c r="G4" s="662" t="s">
        <v>648</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632</v>
      </c>
      <c r="AF4" s="668"/>
      <c r="AG4" s="668"/>
      <c r="AH4" s="668"/>
      <c r="AI4" s="668"/>
      <c r="AJ4" s="668"/>
      <c r="AK4" s="668"/>
      <c r="AL4" s="668"/>
      <c r="AM4" s="668"/>
      <c r="AN4" s="668"/>
      <c r="AO4" s="668"/>
      <c r="AP4" s="669"/>
      <c r="AQ4" s="670" t="s">
        <v>2</v>
      </c>
      <c r="AR4" s="665"/>
      <c r="AS4" s="665"/>
      <c r="AT4" s="665"/>
      <c r="AU4" s="665"/>
      <c r="AV4" s="665"/>
      <c r="AW4" s="665"/>
      <c r="AX4" s="671"/>
    </row>
    <row r="5" spans="1:50" ht="30" customHeight="1" x14ac:dyDescent="0.15">
      <c r="A5" s="672" t="s">
        <v>66</v>
      </c>
      <c r="B5" s="673"/>
      <c r="C5" s="673"/>
      <c r="D5" s="673"/>
      <c r="E5" s="673"/>
      <c r="F5" s="674"/>
      <c r="G5" s="816" t="s">
        <v>429</v>
      </c>
      <c r="H5" s="817"/>
      <c r="I5" s="817"/>
      <c r="J5" s="817"/>
      <c r="K5" s="817"/>
      <c r="L5" s="817"/>
      <c r="M5" s="818" t="s">
        <v>65</v>
      </c>
      <c r="N5" s="819"/>
      <c r="O5" s="819"/>
      <c r="P5" s="819"/>
      <c r="Q5" s="819"/>
      <c r="R5" s="820"/>
      <c r="S5" s="821" t="s">
        <v>69</v>
      </c>
      <c r="T5" s="817"/>
      <c r="U5" s="817"/>
      <c r="V5" s="817"/>
      <c r="W5" s="817"/>
      <c r="X5" s="822"/>
      <c r="Y5" s="678" t="s">
        <v>3</v>
      </c>
      <c r="Z5" s="527"/>
      <c r="AA5" s="527"/>
      <c r="AB5" s="527"/>
      <c r="AC5" s="527"/>
      <c r="AD5" s="528"/>
      <c r="AE5" s="679" t="s">
        <v>633</v>
      </c>
      <c r="AF5" s="679"/>
      <c r="AG5" s="679"/>
      <c r="AH5" s="679"/>
      <c r="AI5" s="679"/>
      <c r="AJ5" s="679"/>
      <c r="AK5" s="679"/>
      <c r="AL5" s="679"/>
      <c r="AM5" s="679"/>
      <c r="AN5" s="679"/>
      <c r="AO5" s="679"/>
      <c r="AP5" s="680"/>
      <c r="AQ5" s="681" t="s">
        <v>634</v>
      </c>
      <c r="AR5" s="682"/>
      <c r="AS5" s="682"/>
      <c r="AT5" s="682"/>
      <c r="AU5" s="682"/>
      <c r="AV5" s="682"/>
      <c r="AW5" s="682"/>
      <c r="AX5" s="683"/>
    </row>
    <row r="6" spans="1:50" ht="29.25" customHeight="1" x14ac:dyDescent="0.15">
      <c r="A6" s="686" t="s">
        <v>4</v>
      </c>
      <c r="B6" s="687"/>
      <c r="C6" s="687"/>
      <c r="D6" s="687"/>
      <c r="E6" s="687"/>
      <c r="F6" s="687"/>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637</v>
      </c>
      <c r="AF7" s="893"/>
      <c r="AG7" s="893"/>
      <c r="AH7" s="893"/>
      <c r="AI7" s="893"/>
      <c r="AJ7" s="893"/>
      <c r="AK7" s="893"/>
      <c r="AL7" s="893"/>
      <c r="AM7" s="893"/>
      <c r="AN7" s="893"/>
      <c r="AO7" s="893"/>
      <c r="AP7" s="893"/>
      <c r="AQ7" s="893"/>
      <c r="AR7" s="893"/>
      <c r="AS7" s="893"/>
      <c r="AT7" s="893"/>
      <c r="AU7" s="893"/>
      <c r="AV7" s="893"/>
      <c r="AW7" s="893"/>
      <c r="AX7" s="894"/>
    </row>
    <row r="8" spans="1:50" ht="32.25" customHeight="1" x14ac:dyDescent="0.15">
      <c r="A8" s="479" t="s">
        <v>208</v>
      </c>
      <c r="B8" s="480"/>
      <c r="C8" s="480"/>
      <c r="D8" s="480"/>
      <c r="E8" s="480"/>
      <c r="F8" s="481"/>
      <c r="G8" s="926" t="str">
        <f>入力規則等!A27</f>
        <v>高齢社会対策</v>
      </c>
      <c r="H8" s="700"/>
      <c r="I8" s="700"/>
      <c r="J8" s="700"/>
      <c r="K8" s="700"/>
      <c r="L8" s="700"/>
      <c r="M8" s="700"/>
      <c r="N8" s="700"/>
      <c r="O8" s="700"/>
      <c r="P8" s="700"/>
      <c r="Q8" s="700"/>
      <c r="R8" s="700"/>
      <c r="S8" s="700"/>
      <c r="T8" s="700"/>
      <c r="U8" s="700"/>
      <c r="V8" s="700"/>
      <c r="W8" s="700"/>
      <c r="X8" s="927"/>
      <c r="Y8" s="823" t="s">
        <v>209</v>
      </c>
      <c r="Z8" s="824"/>
      <c r="AA8" s="824"/>
      <c r="AB8" s="824"/>
      <c r="AC8" s="824"/>
      <c r="AD8" s="825"/>
      <c r="AE8" s="699" t="str">
        <f>入力規則等!K13</f>
        <v>社会保障</v>
      </c>
      <c r="AF8" s="700"/>
      <c r="AG8" s="700"/>
      <c r="AH8" s="700"/>
      <c r="AI8" s="700"/>
      <c r="AJ8" s="700"/>
      <c r="AK8" s="700"/>
      <c r="AL8" s="700"/>
      <c r="AM8" s="700"/>
      <c r="AN8" s="700"/>
      <c r="AO8" s="700"/>
      <c r="AP8" s="700"/>
      <c r="AQ8" s="700"/>
      <c r="AR8" s="700"/>
      <c r="AS8" s="700"/>
      <c r="AT8" s="700"/>
      <c r="AU8" s="700"/>
      <c r="AV8" s="700"/>
      <c r="AW8" s="700"/>
      <c r="AX8" s="701"/>
    </row>
    <row r="9" spans="1:50" ht="58.5" customHeight="1" x14ac:dyDescent="0.15">
      <c r="A9" s="826" t="s">
        <v>23</v>
      </c>
      <c r="B9" s="827"/>
      <c r="C9" s="827"/>
      <c r="D9" s="827"/>
      <c r="E9" s="827"/>
      <c r="F9" s="827"/>
      <c r="G9" s="828" t="s">
        <v>649</v>
      </c>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829"/>
      <c r="AN9" s="829"/>
      <c r="AO9" s="829"/>
      <c r="AP9" s="829"/>
      <c r="AQ9" s="829"/>
      <c r="AR9" s="829"/>
      <c r="AS9" s="829"/>
      <c r="AT9" s="829"/>
      <c r="AU9" s="829"/>
      <c r="AV9" s="829"/>
      <c r="AW9" s="829"/>
      <c r="AX9" s="830"/>
    </row>
    <row r="10" spans="1:50" ht="61.5" customHeight="1" x14ac:dyDescent="0.15">
      <c r="A10" s="640" t="s">
        <v>29</v>
      </c>
      <c r="B10" s="641"/>
      <c r="C10" s="641"/>
      <c r="D10" s="641"/>
      <c r="E10" s="641"/>
      <c r="F10" s="641"/>
      <c r="G10" s="734" t="s">
        <v>650</v>
      </c>
      <c r="H10" s="735"/>
      <c r="I10" s="735"/>
      <c r="J10" s="735"/>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5"/>
      <c r="AL10" s="735"/>
      <c r="AM10" s="735"/>
      <c r="AN10" s="735"/>
      <c r="AO10" s="735"/>
      <c r="AP10" s="735"/>
      <c r="AQ10" s="735"/>
      <c r="AR10" s="735"/>
      <c r="AS10" s="735"/>
      <c r="AT10" s="735"/>
      <c r="AU10" s="735"/>
      <c r="AV10" s="735"/>
      <c r="AW10" s="735"/>
      <c r="AX10" s="736"/>
    </row>
    <row r="11" spans="1:50" ht="27.75" customHeight="1" x14ac:dyDescent="0.15">
      <c r="A11" s="640" t="s">
        <v>5</v>
      </c>
      <c r="B11" s="641"/>
      <c r="C11" s="641"/>
      <c r="D11" s="641"/>
      <c r="E11" s="641"/>
      <c r="F11" s="642"/>
      <c r="G11" s="675" t="str">
        <f>入力規則等!P10</f>
        <v>補助</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944" t="s">
        <v>24</v>
      </c>
      <c r="B12" s="945"/>
      <c r="C12" s="945"/>
      <c r="D12" s="945"/>
      <c r="E12" s="945"/>
      <c r="F12" s="946"/>
      <c r="G12" s="740"/>
      <c r="H12" s="741"/>
      <c r="I12" s="741"/>
      <c r="J12" s="741"/>
      <c r="K12" s="741"/>
      <c r="L12" s="741"/>
      <c r="M12" s="741"/>
      <c r="N12" s="741"/>
      <c r="O12" s="741"/>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2"/>
    </row>
    <row r="13" spans="1:50" ht="21" customHeight="1" x14ac:dyDescent="0.15">
      <c r="A13" s="594"/>
      <c r="B13" s="595"/>
      <c r="C13" s="595"/>
      <c r="D13" s="595"/>
      <c r="E13" s="595"/>
      <c r="F13" s="596"/>
      <c r="G13" s="703" t="s">
        <v>6</v>
      </c>
      <c r="H13" s="704"/>
      <c r="I13" s="744" t="s">
        <v>7</v>
      </c>
      <c r="J13" s="745"/>
      <c r="K13" s="745"/>
      <c r="L13" s="745"/>
      <c r="M13" s="745"/>
      <c r="N13" s="745"/>
      <c r="O13" s="746"/>
      <c r="P13" s="637" t="s">
        <v>325</v>
      </c>
      <c r="Q13" s="638"/>
      <c r="R13" s="638"/>
      <c r="S13" s="638"/>
      <c r="T13" s="638"/>
      <c r="U13" s="638"/>
      <c r="V13" s="639"/>
      <c r="W13" s="637" t="s">
        <v>325</v>
      </c>
      <c r="X13" s="638"/>
      <c r="Y13" s="638"/>
      <c r="Z13" s="638"/>
      <c r="AA13" s="638"/>
      <c r="AB13" s="638"/>
      <c r="AC13" s="639"/>
      <c r="AD13" s="637" t="s">
        <v>325</v>
      </c>
      <c r="AE13" s="638"/>
      <c r="AF13" s="638"/>
      <c r="AG13" s="638"/>
      <c r="AH13" s="638"/>
      <c r="AI13" s="638"/>
      <c r="AJ13" s="639"/>
      <c r="AK13" s="637">
        <v>664</v>
      </c>
      <c r="AL13" s="638"/>
      <c r="AM13" s="638"/>
      <c r="AN13" s="638"/>
      <c r="AO13" s="638"/>
      <c r="AP13" s="638"/>
      <c r="AQ13" s="639"/>
      <c r="AR13" s="900"/>
      <c r="AS13" s="901"/>
      <c r="AT13" s="901"/>
      <c r="AU13" s="901"/>
      <c r="AV13" s="901"/>
      <c r="AW13" s="901"/>
      <c r="AX13" s="902"/>
    </row>
    <row r="14" spans="1:50" ht="21" customHeight="1" x14ac:dyDescent="0.15">
      <c r="A14" s="594"/>
      <c r="B14" s="595"/>
      <c r="C14" s="595"/>
      <c r="D14" s="595"/>
      <c r="E14" s="595"/>
      <c r="F14" s="596"/>
      <c r="G14" s="705"/>
      <c r="H14" s="706"/>
      <c r="I14" s="691" t="s">
        <v>8</v>
      </c>
      <c r="J14" s="742"/>
      <c r="K14" s="742"/>
      <c r="L14" s="742"/>
      <c r="M14" s="742"/>
      <c r="N14" s="742"/>
      <c r="O14" s="743"/>
      <c r="P14" s="637" t="s">
        <v>325</v>
      </c>
      <c r="Q14" s="638"/>
      <c r="R14" s="638"/>
      <c r="S14" s="638"/>
      <c r="T14" s="638"/>
      <c r="U14" s="638"/>
      <c r="V14" s="639"/>
      <c r="W14" s="637" t="s">
        <v>325</v>
      </c>
      <c r="X14" s="638"/>
      <c r="Y14" s="638"/>
      <c r="Z14" s="638"/>
      <c r="AA14" s="638"/>
      <c r="AB14" s="638"/>
      <c r="AC14" s="639"/>
      <c r="AD14" s="637" t="s">
        <v>325</v>
      </c>
      <c r="AE14" s="638"/>
      <c r="AF14" s="638"/>
      <c r="AG14" s="638"/>
      <c r="AH14" s="638"/>
      <c r="AI14" s="638"/>
      <c r="AJ14" s="639"/>
      <c r="AK14" s="637" t="s">
        <v>638</v>
      </c>
      <c r="AL14" s="638"/>
      <c r="AM14" s="638"/>
      <c r="AN14" s="638"/>
      <c r="AO14" s="638"/>
      <c r="AP14" s="638"/>
      <c r="AQ14" s="639"/>
      <c r="AR14" s="766"/>
      <c r="AS14" s="766"/>
      <c r="AT14" s="766"/>
      <c r="AU14" s="766"/>
      <c r="AV14" s="766"/>
      <c r="AW14" s="766"/>
      <c r="AX14" s="767"/>
    </row>
    <row r="15" spans="1:50" ht="21" customHeight="1" x14ac:dyDescent="0.15">
      <c r="A15" s="594"/>
      <c r="B15" s="595"/>
      <c r="C15" s="595"/>
      <c r="D15" s="595"/>
      <c r="E15" s="595"/>
      <c r="F15" s="596"/>
      <c r="G15" s="705"/>
      <c r="H15" s="706"/>
      <c r="I15" s="691" t="s">
        <v>50</v>
      </c>
      <c r="J15" s="692"/>
      <c r="K15" s="692"/>
      <c r="L15" s="692"/>
      <c r="M15" s="692"/>
      <c r="N15" s="692"/>
      <c r="O15" s="693"/>
      <c r="P15" s="637" t="s">
        <v>325</v>
      </c>
      <c r="Q15" s="638"/>
      <c r="R15" s="638"/>
      <c r="S15" s="638"/>
      <c r="T15" s="638"/>
      <c r="U15" s="638"/>
      <c r="V15" s="639"/>
      <c r="W15" s="637" t="s">
        <v>325</v>
      </c>
      <c r="X15" s="638"/>
      <c r="Y15" s="638"/>
      <c r="Z15" s="638"/>
      <c r="AA15" s="638"/>
      <c r="AB15" s="638"/>
      <c r="AC15" s="639"/>
      <c r="AD15" s="637" t="s">
        <v>325</v>
      </c>
      <c r="AE15" s="638"/>
      <c r="AF15" s="638"/>
      <c r="AG15" s="638"/>
      <c r="AH15" s="638"/>
      <c r="AI15" s="638"/>
      <c r="AJ15" s="639"/>
      <c r="AK15" s="637" t="s">
        <v>638</v>
      </c>
      <c r="AL15" s="638"/>
      <c r="AM15" s="638"/>
      <c r="AN15" s="638"/>
      <c r="AO15" s="638"/>
      <c r="AP15" s="638"/>
      <c r="AQ15" s="639"/>
      <c r="AR15" s="637"/>
      <c r="AS15" s="638"/>
      <c r="AT15" s="638"/>
      <c r="AU15" s="638"/>
      <c r="AV15" s="638"/>
      <c r="AW15" s="638"/>
      <c r="AX15" s="781"/>
    </row>
    <row r="16" spans="1:50" ht="21" customHeight="1" x14ac:dyDescent="0.15">
      <c r="A16" s="594"/>
      <c r="B16" s="595"/>
      <c r="C16" s="595"/>
      <c r="D16" s="595"/>
      <c r="E16" s="595"/>
      <c r="F16" s="596"/>
      <c r="G16" s="705"/>
      <c r="H16" s="706"/>
      <c r="I16" s="691" t="s">
        <v>51</v>
      </c>
      <c r="J16" s="692"/>
      <c r="K16" s="692"/>
      <c r="L16" s="692"/>
      <c r="M16" s="692"/>
      <c r="N16" s="692"/>
      <c r="O16" s="693"/>
      <c r="P16" s="637" t="s">
        <v>325</v>
      </c>
      <c r="Q16" s="638"/>
      <c r="R16" s="638"/>
      <c r="S16" s="638"/>
      <c r="T16" s="638"/>
      <c r="U16" s="638"/>
      <c r="V16" s="639"/>
      <c r="W16" s="637" t="s">
        <v>325</v>
      </c>
      <c r="X16" s="638"/>
      <c r="Y16" s="638"/>
      <c r="Z16" s="638"/>
      <c r="AA16" s="638"/>
      <c r="AB16" s="638"/>
      <c r="AC16" s="639"/>
      <c r="AD16" s="637" t="s">
        <v>325</v>
      </c>
      <c r="AE16" s="638"/>
      <c r="AF16" s="638"/>
      <c r="AG16" s="638"/>
      <c r="AH16" s="638"/>
      <c r="AI16" s="638"/>
      <c r="AJ16" s="639"/>
      <c r="AK16" s="637" t="s">
        <v>638</v>
      </c>
      <c r="AL16" s="638"/>
      <c r="AM16" s="638"/>
      <c r="AN16" s="638"/>
      <c r="AO16" s="638"/>
      <c r="AP16" s="638"/>
      <c r="AQ16" s="639"/>
      <c r="AR16" s="737"/>
      <c r="AS16" s="738"/>
      <c r="AT16" s="738"/>
      <c r="AU16" s="738"/>
      <c r="AV16" s="738"/>
      <c r="AW16" s="738"/>
      <c r="AX16" s="739"/>
    </row>
    <row r="17" spans="1:50" ht="24.75" customHeight="1" x14ac:dyDescent="0.15">
      <c r="A17" s="594"/>
      <c r="B17" s="595"/>
      <c r="C17" s="595"/>
      <c r="D17" s="595"/>
      <c r="E17" s="595"/>
      <c r="F17" s="596"/>
      <c r="G17" s="705"/>
      <c r="H17" s="706"/>
      <c r="I17" s="691" t="s">
        <v>49</v>
      </c>
      <c r="J17" s="742"/>
      <c r="K17" s="742"/>
      <c r="L17" s="742"/>
      <c r="M17" s="742"/>
      <c r="N17" s="742"/>
      <c r="O17" s="743"/>
      <c r="P17" s="637" t="s">
        <v>325</v>
      </c>
      <c r="Q17" s="638"/>
      <c r="R17" s="638"/>
      <c r="S17" s="638"/>
      <c r="T17" s="638"/>
      <c r="U17" s="638"/>
      <c r="V17" s="639"/>
      <c r="W17" s="637" t="s">
        <v>325</v>
      </c>
      <c r="X17" s="638"/>
      <c r="Y17" s="638"/>
      <c r="Z17" s="638"/>
      <c r="AA17" s="638"/>
      <c r="AB17" s="638"/>
      <c r="AC17" s="639"/>
      <c r="AD17" s="637" t="s">
        <v>325</v>
      </c>
      <c r="AE17" s="638"/>
      <c r="AF17" s="638"/>
      <c r="AG17" s="638"/>
      <c r="AH17" s="638"/>
      <c r="AI17" s="638"/>
      <c r="AJ17" s="639"/>
      <c r="AK17" s="637" t="s">
        <v>638</v>
      </c>
      <c r="AL17" s="638"/>
      <c r="AM17" s="638"/>
      <c r="AN17" s="638"/>
      <c r="AO17" s="638"/>
      <c r="AP17" s="638"/>
      <c r="AQ17" s="639"/>
      <c r="AR17" s="898"/>
      <c r="AS17" s="898"/>
      <c r="AT17" s="898"/>
      <c r="AU17" s="898"/>
      <c r="AV17" s="898"/>
      <c r="AW17" s="898"/>
      <c r="AX17" s="899"/>
    </row>
    <row r="18" spans="1:50" ht="24.75" customHeight="1" x14ac:dyDescent="0.15">
      <c r="A18" s="594"/>
      <c r="B18" s="595"/>
      <c r="C18" s="595"/>
      <c r="D18" s="595"/>
      <c r="E18" s="595"/>
      <c r="F18" s="596"/>
      <c r="G18" s="707"/>
      <c r="H18" s="708"/>
      <c r="I18" s="696" t="s">
        <v>20</v>
      </c>
      <c r="J18" s="697"/>
      <c r="K18" s="697"/>
      <c r="L18" s="697"/>
      <c r="M18" s="697"/>
      <c r="N18" s="697"/>
      <c r="O18" s="698"/>
      <c r="P18" s="855">
        <f>SUM(P13:V17)</f>
        <v>0</v>
      </c>
      <c r="Q18" s="856"/>
      <c r="R18" s="856"/>
      <c r="S18" s="856"/>
      <c r="T18" s="856"/>
      <c r="U18" s="856"/>
      <c r="V18" s="857"/>
      <c r="W18" s="855">
        <f>SUM(W13:AC17)</f>
        <v>0</v>
      </c>
      <c r="X18" s="856"/>
      <c r="Y18" s="856"/>
      <c r="Z18" s="856"/>
      <c r="AA18" s="856"/>
      <c r="AB18" s="856"/>
      <c r="AC18" s="857"/>
      <c r="AD18" s="855">
        <f>SUM(AD13:AJ17)</f>
        <v>0</v>
      </c>
      <c r="AE18" s="856"/>
      <c r="AF18" s="856"/>
      <c r="AG18" s="856"/>
      <c r="AH18" s="856"/>
      <c r="AI18" s="856"/>
      <c r="AJ18" s="857"/>
      <c r="AK18" s="855">
        <f>SUM(AK13:AQ17)</f>
        <v>664</v>
      </c>
      <c r="AL18" s="856"/>
      <c r="AM18" s="856"/>
      <c r="AN18" s="856"/>
      <c r="AO18" s="856"/>
      <c r="AP18" s="856"/>
      <c r="AQ18" s="857"/>
      <c r="AR18" s="855">
        <f>SUM(AR13:AX17)</f>
        <v>0</v>
      </c>
      <c r="AS18" s="856"/>
      <c r="AT18" s="856"/>
      <c r="AU18" s="856"/>
      <c r="AV18" s="856"/>
      <c r="AW18" s="856"/>
      <c r="AX18" s="858"/>
    </row>
    <row r="19" spans="1:50" ht="24.75" customHeight="1" x14ac:dyDescent="0.15">
      <c r="A19" s="594"/>
      <c r="B19" s="595"/>
      <c r="C19" s="595"/>
      <c r="D19" s="595"/>
      <c r="E19" s="595"/>
      <c r="F19" s="596"/>
      <c r="G19" s="853" t="s">
        <v>9</v>
      </c>
      <c r="H19" s="854"/>
      <c r="I19" s="854"/>
      <c r="J19" s="854"/>
      <c r="K19" s="854"/>
      <c r="L19" s="854"/>
      <c r="M19" s="854"/>
      <c r="N19" s="854"/>
      <c r="O19" s="854"/>
      <c r="P19" s="637" t="s">
        <v>638</v>
      </c>
      <c r="Q19" s="638"/>
      <c r="R19" s="638"/>
      <c r="S19" s="638"/>
      <c r="T19" s="638"/>
      <c r="U19" s="638"/>
      <c r="V19" s="639"/>
      <c r="W19" s="637" t="s">
        <v>638</v>
      </c>
      <c r="X19" s="638"/>
      <c r="Y19" s="638"/>
      <c r="Z19" s="638"/>
      <c r="AA19" s="638"/>
      <c r="AB19" s="638"/>
      <c r="AC19" s="639"/>
      <c r="AD19" s="637" t="s">
        <v>638</v>
      </c>
      <c r="AE19" s="638"/>
      <c r="AF19" s="638"/>
      <c r="AG19" s="638"/>
      <c r="AH19" s="638"/>
      <c r="AI19" s="638"/>
      <c r="AJ19" s="639"/>
      <c r="AK19" s="309"/>
      <c r="AL19" s="309"/>
      <c r="AM19" s="309"/>
      <c r="AN19" s="309"/>
      <c r="AO19" s="309"/>
      <c r="AP19" s="309"/>
      <c r="AQ19" s="309"/>
      <c r="AR19" s="309"/>
      <c r="AS19" s="309"/>
      <c r="AT19" s="309"/>
      <c r="AU19" s="309"/>
      <c r="AV19" s="309"/>
      <c r="AW19" s="309"/>
      <c r="AX19" s="311"/>
    </row>
    <row r="20" spans="1:50" ht="24.75" customHeight="1" x14ac:dyDescent="0.15">
      <c r="A20" s="594"/>
      <c r="B20" s="595"/>
      <c r="C20" s="595"/>
      <c r="D20" s="595"/>
      <c r="E20" s="595"/>
      <c r="F20" s="596"/>
      <c r="G20" s="853" t="s">
        <v>10</v>
      </c>
      <c r="H20" s="854"/>
      <c r="I20" s="854"/>
      <c r="J20" s="854"/>
      <c r="K20" s="854"/>
      <c r="L20" s="854"/>
      <c r="M20" s="854"/>
      <c r="N20" s="854"/>
      <c r="O20" s="854"/>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6"/>
      <c r="B21" s="827"/>
      <c r="C21" s="827"/>
      <c r="D21" s="827"/>
      <c r="E21" s="827"/>
      <c r="F21" s="947"/>
      <c r="G21" s="299" t="s">
        <v>274</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628</v>
      </c>
      <c r="B22" s="954"/>
      <c r="C22" s="954"/>
      <c r="D22" s="954"/>
      <c r="E22" s="954"/>
      <c r="F22" s="955"/>
      <c r="G22" s="949" t="s">
        <v>254</v>
      </c>
      <c r="H22" s="207"/>
      <c r="I22" s="207"/>
      <c r="J22" s="207"/>
      <c r="K22" s="207"/>
      <c r="L22" s="207"/>
      <c r="M22" s="207"/>
      <c r="N22" s="207"/>
      <c r="O22" s="208"/>
      <c r="P22" s="914" t="s">
        <v>626</v>
      </c>
      <c r="Q22" s="207"/>
      <c r="R22" s="207"/>
      <c r="S22" s="207"/>
      <c r="T22" s="207"/>
      <c r="U22" s="207"/>
      <c r="V22" s="208"/>
      <c r="W22" s="914" t="s">
        <v>627</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639</v>
      </c>
      <c r="H23" s="951"/>
      <c r="I23" s="951"/>
      <c r="J23" s="951"/>
      <c r="K23" s="951"/>
      <c r="L23" s="951"/>
      <c r="M23" s="951"/>
      <c r="N23" s="951"/>
      <c r="O23" s="952"/>
      <c r="P23" s="900">
        <v>664</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37"/>
      <c r="Q24" s="638"/>
      <c r="R24" s="638"/>
      <c r="S24" s="638"/>
      <c r="T24" s="638"/>
      <c r="U24" s="638"/>
      <c r="V24" s="639"/>
      <c r="W24" s="637"/>
      <c r="X24" s="638"/>
      <c r="Y24" s="638"/>
      <c r="Z24" s="638"/>
      <c r="AA24" s="638"/>
      <c r="AB24" s="638"/>
      <c r="AC24" s="639"/>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37"/>
      <c r="Q25" s="638"/>
      <c r="R25" s="638"/>
      <c r="S25" s="638"/>
      <c r="T25" s="638"/>
      <c r="U25" s="638"/>
      <c r="V25" s="639"/>
      <c r="W25" s="637"/>
      <c r="X25" s="638"/>
      <c r="Y25" s="638"/>
      <c r="Z25" s="638"/>
      <c r="AA25" s="638"/>
      <c r="AB25" s="638"/>
      <c r="AC25" s="639"/>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37"/>
      <c r="Q26" s="638"/>
      <c r="R26" s="638"/>
      <c r="S26" s="638"/>
      <c r="T26" s="638"/>
      <c r="U26" s="638"/>
      <c r="V26" s="639"/>
      <c r="W26" s="637"/>
      <c r="X26" s="638"/>
      <c r="Y26" s="638"/>
      <c r="Z26" s="638"/>
      <c r="AA26" s="638"/>
      <c r="AB26" s="638"/>
      <c r="AC26" s="639"/>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37"/>
      <c r="Q27" s="638"/>
      <c r="R27" s="638"/>
      <c r="S27" s="638"/>
      <c r="T27" s="638"/>
      <c r="U27" s="638"/>
      <c r="V27" s="639"/>
      <c r="W27" s="637"/>
      <c r="X27" s="638"/>
      <c r="Y27" s="638"/>
      <c r="Z27" s="638"/>
      <c r="AA27" s="638"/>
      <c r="AB27" s="638"/>
      <c r="AC27" s="639"/>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5">
        <f>P29-SUM(P23:P27)</f>
        <v>0</v>
      </c>
      <c r="Q28" s="856"/>
      <c r="R28" s="856"/>
      <c r="S28" s="856"/>
      <c r="T28" s="856"/>
      <c r="U28" s="856"/>
      <c r="V28" s="857"/>
      <c r="W28" s="855">
        <f>W29-SUM(W23:W27)</f>
        <v>0</v>
      </c>
      <c r="X28" s="856"/>
      <c r="Y28" s="856"/>
      <c r="Z28" s="856"/>
      <c r="AA28" s="856"/>
      <c r="AB28" s="856"/>
      <c r="AC28" s="857"/>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37">
        <f>AK13</f>
        <v>664</v>
      </c>
      <c r="Q29" s="638"/>
      <c r="R29" s="638"/>
      <c r="S29" s="638"/>
      <c r="T29" s="638"/>
      <c r="U29" s="638"/>
      <c r="V29" s="639"/>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38" t="s">
        <v>270</v>
      </c>
      <c r="B30" s="839"/>
      <c r="C30" s="839"/>
      <c r="D30" s="839"/>
      <c r="E30" s="839"/>
      <c r="F30" s="840"/>
      <c r="G30" s="753" t="s">
        <v>145</v>
      </c>
      <c r="H30" s="754"/>
      <c r="I30" s="754"/>
      <c r="J30" s="754"/>
      <c r="K30" s="754"/>
      <c r="L30" s="754"/>
      <c r="M30" s="754"/>
      <c r="N30" s="754"/>
      <c r="O30" s="755"/>
      <c r="P30" s="834" t="s">
        <v>58</v>
      </c>
      <c r="Q30" s="754"/>
      <c r="R30" s="754"/>
      <c r="S30" s="754"/>
      <c r="T30" s="754"/>
      <c r="U30" s="754"/>
      <c r="V30" s="754"/>
      <c r="W30" s="754"/>
      <c r="X30" s="755"/>
      <c r="Y30" s="831"/>
      <c r="Z30" s="832"/>
      <c r="AA30" s="833"/>
      <c r="AB30" s="835" t="s">
        <v>11</v>
      </c>
      <c r="AC30" s="836"/>
      <c r="AD30" s="837"/>
      <c r="AE30" s="835" t="s">
        <v>309</v>
      </c>
      <c r="AF30" s="836"/>
      <c r="AG30" s="836"/>
      <c r="AH30" s="837"/>
      <c r="AI30" s="895" t="s">
        <v>331</v>
      </c>
      <c r="AJ30" s="895"/>
      <c r="AK30" s="895"/>
      <c r="AL30" s="835"/>
      <c r="AM30" s="895" t="s">
        <v>428</v>
      </c>
      <c r="AN30" s="895"/>
      <c r="AO30" s="895"/>
      <c r="AP30" s="835"/>
      <c r="AQ30" s="747" t="s">
        <v>184</v>
      </c>
      <c r="AR30" s="748"/>
      <c r="AS30" s="748"/>
      <c r="AT30" s="749"/>
      <c r="AU30" s="754" t="s">
        <v>133</v>
      </c>
      <c r="AV30" s="754"/>
      <c r="AW30" s="754"/>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638</v>
      </c>
      <c r="AR31" s="186"/>
      <c r="AS31" s="121" t="s">
        <v>185</v>
      </c>
      <c r="AT31" s="122"/>
      <c r="AU31" s="185">
        <v>7</v>
      </c>
      <c r="AV31" s="185"/>
      <c r="AW31" s="377" t="s">
        <v>175</v>
      </c>
      <c r="AX31" s="378"/>
    </row>
    <row r="32" spans="1:50" ht="23.25" customHeight="1" x14ac:dyDescent="0.15">
      <c r="A32" s="382"/>
      <c r="B32" s="380"/>
      <c r="C32" s="380"/>
      <c r="D32" s="380"/>
      <c r="E32" s="380"/>
      <c r="F32" s="381"/>
      <c r="G32" s="545" t="s">
        <v>651</v>
      </c>
      <c r="H32" s="546"/>
      <c r="I32" s="546"/>
      <c r="J32" s="546"/>
      <c r="K32" s="546"/>
      <c r="L32" s="546"/>
      <c r="M32" s="546"/>
      <c r="N32" s="546"/>
      <c r="O32" s="547"/>
      <c r="P32" s="93" t="s">
        <v>652</v>
      </c>
      <c r="Q32" s="93"/>
      <c r="R32" s="93"/>
      <c r="S32" s="93"/>
      <c r="T32" s="93"/>
      <c r="U32" s="93"/>
      <c r="V32" s="93"/>
      <c r="W32" s="93"/>
      <c r="X32" s="94"/>
      <c r="Y32" s="455" t="s">
        <v>12</v>
      </c>
      <c r="Z32" s="515"/>
      <c r="AA32" s="516"/>
      <c r="AB32" s="445" t="s">
        <v>653</v>
      </c>
      <c r="AC32" s="445"/>
      <c r="AD32" s="445"/>
      <c r="AE32" s="203" t="s">
        <v>638</v>
      </c>
      <c r="AF32" s="204"/>
      <c r="AG32" s="204"/>
      <c r="AH32" s="204"/>
      <c r="AI32" s="203" t="s">
        <v>638</v>
      </c>
      <c r="AJ32" s="204"/>
      <c r="AK32" s="204"/>
      <c r="AL32" s="204"/>
      <c r="AM32" s="203" t="s">
        <v>638</v>
      </c>
      <c r="AN32" s="204"/>
      <c r="AO32" s="204"/>
      <c r="AP32" s="204"/>
      <c r="AQ32" s="321" t="s">
        <v>638</v>
      </c>
      <c r="AR32" s="193"/>
      <c r="AS32" s="193"/>
      <c r="AT32" s="322"/>
      <c r="AU32" s="204" t="s">
        <v>638</v>
      </c>
      <c r="AV32" s="204"/>
      <c r="AW32" s="204"/>
      <c r="AX32" s="206"/>
    </row>
    <row r="33" spans="1:51" ht="23.25" customHeight="1" x14ac:dyDescent="0.15">
      <c r="A33" s="383"/>
      <c r="B33" s="384"/>
      <c r="C33" s="384"/>
      <c r="D33" s="384"/>
      <c r="E33" s="384"/>
      <c r="F33" s="385"/>
      <c r="G33" s="548"/>
      <c r="H33" s="549"/>
      <c r="I33" s="549"/>
      <c r="J33" s="549"/>
      <c r="K33" s="549"/>
      <c r="L33" s="549"/>
      <c r="M33" s="549"/>
      <c r="N33" s="549"/>
      <c r="O33" s="550"/>
      <c r="P33" s="96"/>
      <c r="Q33" s="96"/>
      <c r="R33" s="96"/>
      <c r="S33" s="96"/>
      <c r="T33" s="96"/>
      <c r="U33" s="96"/>
      <c r="V33" s="96"/>
      <c r="W33" s="96"/>
      <c r="X33" s="97"/>
      <c r="Y33" s="431" t="s">
        <v>53</v>
      </c>
      <c r="Z33" s="426"/>
      <c r="AA33" s="427"/>
      <c r="AB33" s="507" t="s">
        <v>653</v>
      </c>
      <c r="AC33" s="507"/>
      <c r="AD33" s="507"/>
      <c r="AE33" s="203" t="s">
        <v>638</v>
      </c>
      <c r="AF33" s="204"/>
      <c r="AG33" s="204"/>
      <c r="AH33" s="204"/>
      <c r="AI33" s="203" t="s">
        <v>638</v>
      </c>
      <c r="AJ33" s="204"/>
      <c r="AK33" s="204"/>
      <c r="AL33" s="204"/>
      <c r="AM33" s="203" t="s">
        <v>638</v>
      </c>
      <c r="AN33" s="204"/>
      <c r="AO33" s="204"/>
      <c r="AP33" s="204"/>
      <c r="AQ33" s="321" t="s">
        <v>638</v>
      </c>
      <c r="AR33" s="193"/>
      <c r="AS33" s="193"/>
      <c r="AT33" s="322"/>
      <c r="AU33" s="204">
        <v>500000</v>
      </c>
      <c r="AV33" s="204"/>
      <c r="AW33" s="204"/>
      <c r="AX33" s="206"/>
    </row>
    <row r="34" spans="1:51" ht="23.25" customHeight="1" x14ac:dyDescent="0.15">
      <c r="A34" s="382"/>
      <c r="B34" s="380"/>
      <c r="C34" s="380"/>
      <c r="D34" s="380"/>
      <c r="E34" s="380"/>
      <c r="F34" s="381"/>
      <c r="G34" s="551"/>
      <c r="H34" s="552"/>
      <c r="I34" s="552"/>
      <c r="J34" s="552"/>
      <c r="K34" s="552"/>
      <c r="L34" s="552"/>
      <c r="M34" s="552"/>
      <c r="N34" s="552"/>
      <c r="O34" s="553"/>
      <c r="P34" s="99"/>
      <c r="Q34" s="99"/>
      <c r="R34" s="99"/>
      <c r="S34" s="99"/>
      <c r="T34" s="99"/>
      <c r="U34" s="99"/>
      <c r="V34" s="99"/>
      <c r="W34" s="99"/>
      <c r="X34" s="100"/>
      <c r="Y34" s="431" t="s">
        <v>13</v>
      </c>
      <c r="Z34" s="426"/>
      <c r="AA34" s="427"/>
      <c r="AB34" s="537" t="s">
        <v>176</v>
      </c>
      <c r="AC34" s="537"/>
      <c r="AD34" s="537"/>
      <c r="AE34" s="203" t="s">
        <v>638</v>
      </c>
      <c r="AF34" s="204"/>
      <c r="AG34" s="204"/>
      <c r="AH34" s="204"/>
      <c r="AI34" s="203" t="s">
        <v>638</v>
      </c>
      <c r="AJ34" s="204"/>
      <c r="AK34" s="204"/>
      <c r="AL34" s="204"/>
      <c r="AM34" s="203" t="s">
        <v>638</v>
      </c>
      <c r="AN34" s="204"/>
      <c r="AO34" s="204"/>
      <c r="AP34" s="204"/>
      <c r="AQ34" s="321" t="s">
        <v>638</v>
      </c>
      <c r="AR34" s="193"/>
      <c r="AS34" s="193"/>
      <c r="AT34" s="322"/>
      <c r="AU34" s="204" t="s">
        <v>638</v>
      </c>
      <c r="AV34" s="204"/>
      <c r="AW34" s="204"/>
      <c r="AX34" s="206"/>
    </row>
    <row r="35" spans="1:51" ht="23.25" customHeight="1" x14ac:dyDescent="0.15">
      <c r="A35" s="213" t="s">
        <v>299</v>
      </c>
      <c r="B35" s="214"/>
      <c r="C35" s="214"/>
      <c r="D35" s="214"/>
      <c r="E35" s="214"/>
      <c r="F35" s="215"/>
      <c r="G35" s="219" t="s">
        <v>654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0" t="s">
        <v>270</v>
      </c>
      <c r="B37" s="751"/>
      <c r="C37" s="751"/>
      <c r="D37" s="751"/>
      <c r="E37" s="751"/>
      <c r="F37" s="752"/>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5"/>
      <c r="H39" s="546"/>
      <c r="I39" s="546"/>
      <c r="J39" s="546"/>
      <c r="K39" s="546"/>
      <c r="L39" s="546"/>
      <c r="M39" s="546"/>
      <c r="N39" s="546"/>
      <c r="O39" s="547"/>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48"/>
      <c r="H40" s="549"/>
      <c r="I40" s="549"/>
      <c r="J40" s="549"/>
      <c r="K40" s="549"/>
      <c r="L40" s="549"/>
      <c r="M40" s="549"/>
      <c r="N40" s="549"/>
      <c r="O40" s="550"/>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1"/>
      <c r="H41" s="552"/>
      <c r="I41" s="552"/>
      <c r="J41" s="552"/>
      <c r="K41" s="552"/>
      <c r="L41" s="552"/>
      <c r="M41" s="552"/>
      <c r="N41" s="552"/>
      <c r="O41" s="553"/>
      <c r="P41" s="99"/>
      <c r="Q41" s="99"/>
      <c r="R41" s="99"/>
      <c r="S41" s="99"/>
      <c r="T41" s="99"/>
      <c r="U41" s="99"/>
      <c r="V41" s="99"/>
      <c r="W41" s="99"/>
      <c r="X41" s="100"/>
      <c r="Y41" s="431" t="s">
        <v>13</v>
      </c>
      <c r="Z41" s="426"/>
      <c r="AA41" s="427"/>
      <c r="AB41" s="537" t="s">
        <v>176</v>
      </c>
      <c r="AC41" s="537"/>
      <c r="AD41" s="537"/>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idden="1" x14ac:dyDescent="0.15">
      <c r="A44" s="750" t="s">
        <v>270</v>
      </c>
      <c r="B44" s="751"/>
      <c r="C44" s="751"/>
      <c r="D44" s="751"/>
      <c r="E44" s="751"/>
      <c r="F44" s="752"/>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idden="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idden="1" x14ac:dyDescent="0.15">
      <c r="A46" s="382"/>
      <c r="B46" s="380"/>
      <c r="C46" s="380"/>
      <c r="D46" s="380"/>
      <c r="E46" s="380"/>
      <c r="F46" s="381"/>
      <c r="G46" s="545"/>
      <c r="H46" s="546"/>
      <c r="I46" s="546"/>
      <c r="J46" s="546"/>
      <c r="K46" s="546"/>
      <c r="L46" s="546"/>
      <c r="M46" s="546"/>
      <c r="N46" s="546"/>
      <c r="O46" s="547"/>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idden="1" x14ac:dyDescent="0.15">
      <c r="A47" s="383"/>
      <c r="B47" s="384"/>
      <c r="C47" s="384"/>
      <c r="D47" s="384"/>
      <c r="E47" s="384"/>
      <c r="F47" s="385"/>
      <c r="G47" s="548"/>
      <c r="H47" s="549"/>
      <c r="I47" s="549"/>
      <c r="J47" s="549"/>
      <c r="K47" s="549"/>
      <c r="L47" s="549"/>
      <c r="M47" s="549"/>
      <c r="N47" s="549"/>
      <c r="O47" s="550"/>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idden="1" x14ac:dyDescent="0.15">
      <c r="A48" s="386"/>
      <c r="B48" s="387"/>
      <c r="C48" s="387"/>
      <c r="D48" s="387"/>
      <c r="E48" s="387"/>
      <c r="F48" s="388"/>
      <c r="G48" s="551"/>
      <c r="H48" s="552"/>
      <c r="I48" s="552"/>
      <c r="J48" s="552"/>
      <c r="K48" s="552"/>
      <c r="L48" s="552"/>
      <c r="M48" s="552"/>
      <c r="N48" s="552"/>
      <c r="O48" s="553"/>
      <c r="P48" s="99"/>
      <c r="Q48" s="99"/>
      <c r="R48" s="99"/>
      <c r="S48" s="99"/>
      <c r="T48" s="99"/>
      <c r="U48" s="99"/>
      <c r="V48" s="99"/>
      <c r="W48" s="99"/>
      <c r="X48" s="100"/>
      <c r="Y48" s="431" t="s">
        <v>13</v>
      </c>
      <c r="Z48" s="426"/>
      <c r="AA48" s="427"/>
      <c r="AB48" s="537" t="s">
        <v>176</v>
      </c>
      <c r="AC48" s="537"/>
      <c r="AD48" s="537"/>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idden="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idden="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idden="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idden="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idden="1" x14ac:dyDescent="0.15">
      <c r="A53" s="382"/>
      <c r="B53" s="380"/>
      <c r="C53" s="380"/>
      <c r="D53" s="380"/>
      <c r="E53" s="380"/>
      <c r="F53" s="381"/>
      <c r="G53" s="545"/>
      <c r="H53" s="546"/>
      <c r="I53" s="546"/>
      <c r="J53" s="546"/>
      <c r="K53" s="546"/>
      <c r="L53" s="546"/>
      <c r="M53" s="546"/>
      <c r="N53" s="546"/>
      <c r="O53" s="547"/>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idden="1" x14ac:dyDescent="0.15">
      <c r="A54" s="383"/>
      <c r="B54" s="384"/>
      <c r="C54" s="384"/>
      <c r="D54" s="384"/>
      <c r="E54" s="384"/>
      <c r="F54" s="385"/>
      <c r="G54" s="548"/>
      <c r="H54" s="549"/>
      <c r="I54" s="549"/>
      <c r="J54" s="549"/>
      <c r="K54" s="549"/>
      <c r="L54" s="549"/>
      <c r="M54" s="549"/>
      <c r="N54" s="549"/>
      <c r="O54" s="550"/>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idden="1" x14ac:dyDescent="0.15">
      <c r="A55" s="386"/>
      <c r="B55" s="387"/>
      <c r="C55" s="387"/>
      <c r="D55" s="387"/>
      <c r="E55" s="387"/>
      <c r="F55" s="388"/>
      <c r="G55" s="551"/>
      <c r="H55" s="552"/>
      <c r="I55" s="552"/>
      <c r="J55" s="552"/>
      <c r="K55" s="552"/>
      <c r="L55" s="552"/>
      <c r="M55" s="552"/>
      <c r="N55" s="552"/>
      <c r="O55" s="553"/>
      <c r="P55" s="99"/>
      <c r="Q55" s="99"/>
      <c r="R55" s="99"/>
      <c r="S55" s="99"/>
      <c r="T55" s="99"/>
      <c r="U55" s="99"/>
      <c r="V55" s="99"/>
      <c r="W55" s="99"/>
      <c r="X55" s="100"/>
      <c r="Y55" s="431" t="s">
        <v>13</v>
      </c>
      <c r="Z55" s="426"/>
      <c r="AA55" s="427"/>
      <c r="AB55" s="574" t="s">
        <v>14</v>
      </c>
      <c r="AC55" s="574"/>
      <c r="AD55" s="574"/>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idden="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idden="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idden="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idden="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idden="1" x14ac:dyDescent="0.15">
      <c r="A60" s="382"/>
      <c r="B60" s="380"/>
      <c r="C60" s="380"/>
      <c r="D60" s="380"/>
      <c r="E60" s="380"/>
      <c r="F60" s="381"/>
      <c r="G60" s="545"/>
      <c r="H60" s="546"/>
      <c r="I60" s="546"/>
      <c r="J60" s="546"/>
      <c r="K60" s="546"/>
      <c r="L60" s="546"/>
      <c r="M60" s="546"/>
      <c r="N60" s="546"/>
      <c r="O60" s="547"/>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idden="1" x14ac:dyDescent="0.15">
      <c r="A61" s="383"/>
      <c r="B61" s="384"/>
      <c r="C61" s="384"/>
      <c r="D61" s="384"/>
      <c r="E61" s="384"/>
      <c r="F61" s="385"/>
      <c r="G61" s="548"/>
      <c r="H61" s="549"/>
      <c r="I61" s="549"/>
      <c r="J61" s="549"/>
      <c r="K61" s="549"/>
      <c r="L61" s="549"/>
      <c r="M61" s="549"/>
      <c r="N61" s="549"/>
      <c r="O61" s="550"/>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idden="1" x14ac:dyDescent="0.15">
      <c r="A62" s="383"/>
      <c r="B62" s="384"/>
      <c r="C62" s="384"/>
      <c r="D62" s="384"/>
      <c r="E62" s="384"/>
      <c r="F62" s="385"/>
      <c r="G62" s="551"/>
      <c r="H62" s="552"/>
      <c r="I62" s="552"/>
      <c r="J62" s="552"/>
      <c r="K62" s="552"/>
      <c r="L62" s="552"/>
      <c r="M62" s="552"/>
      <c r="N62" s="552"/>
      <c r="O62" s="553"/>
      <c r="P62" s="99"/>
      <c r="Q62" s="99"/>
      <c r="R62" s="99"/>
      <c r="S62" s="99"/>
      <c r="T62" s="99"/>
      <c r="U62" s="99"/>
      <c r="V62" s="99"/>
      <c r="W62" s="99"/>
      <c r="X62" s="100"/>
      <c r="Y62" s="431" t="s">
        <v>13</v>
      </c>
      <c r="Z62" s="426"/>
      <c r="AA62" s="427"/>
      <c r="AB62" s="537" t="s">
        <v>14</v>
      </c>
      <c r="AC62" s="537"/>
      <c r="AD62" s="537"/>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idden="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idden="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idden="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idden="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idden="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idden="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idden="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idden="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idden="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idden="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idden="1" x14ac:dyDescent="0.15">
      <c r="A73" s="490" t="s">
        <v>271</v>
      </c>
      <c r="B73" s="491"/>
      <c r="C73" s="491"/>
      <c r="D73" s="491"/>
      <c r="E73" s="491"/>
      <c r="F73" s="492"/>
      <c r="G73" s="563"/>
      <c r="H73" s="118" t="s">
        <v>145</v>
      </c>
      <c r="I73" s="118"/>
      <c r="J73" s="118"/>
      <c r="K73" s="118"/>
      <c r="L73" s="118"/>
      <c r="M73" s="118"/>
      <c r="N73" s="118"/>
      <c r="O73" s="119"/>
      <c r="P73" s="143" t="s">
        <v>58</v>
      </c>
      <c r="Q73" s="118"/>
      <c r="R73" s="118"/>
      <c r="S73" s="118"/>
      <c r="T73" s="118"/>
      <c r="U73" s="118"/>
      <c r="V73" s="118"/>
      <c r="W73" s="118"/>
      <c r="X73" s="119"/>
      <c r="Y73" s="565"/>
      <c r="Z73" s="566"/>
      <c r="AA73" s="567"/>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idden="1" x14ac:dyDescent="0.15">
      <c r="A74" s="493"/>
      <c r="B74" s="494"/>
      <c r="C74" s="494"/>
      <c r="D74" s="494"/>
      <c r="E74" s="494"/>
      <c r="F74" s="495"/>
      <c r="G74" s="564"/>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idden="1" x14ac:dyDescent="0.15">
      <c r="A75" s="493"/>
      <c r="B75" s="494"/>
      <c r="C75" s="494"/>
      <c r="D75" s="494"/>
      <c r="E75" s="494"/>
      <c r="F75" s="495"/>
      <c r="G75" s="58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idden="1" x14ac:dyDescent="0.15">
      <c r="A76" s="493"/>
      <c r="B76" s="494"/>
      <c r="C76" s="494"/>
      <c r="D76" s="494"/>
      <c r="E76" s="494"/>
      <c r="F76" s="495"/>
      <c r="G76" s="59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idden="1" x14ac:dyDescent="0.15">
      <c r="A77" s="493"/>
      <c r="B77" s="494"/>
      <c r="C77" s="494"/>
      <c r="D77" s="494"/>
      <c r="E77" s="494"/>
      <c r="F77" s="495"/>
      <c r="G77" s="591"/>
      <c r="H77" s="99"/>
      <c r="I77" s="99"/>
      <c r="J77" s="99"/>
      <c r="K77" s="99"/>
      <c r="L77" s="99"/>
      <c r="M77" s="99"/>
      <c r="N77" s="99"/>
      <c r="O77" s="100"/>
      <c r="P77" s="96"/>
      <c r="Q77" s="96"/>
      <c r="R77" s="96"/>
      <c r="S77" s="96"/>
      <c r="T77" s="96"/>
      <c r="U77" s="96"/>
      <c r="V77" s="96"/>
      <c r="W77" s="96"/>
      <c r="X77" s="97"/>
      <c r="Y77" s="143" t="s">
        <v>13</v>
      </c>
      <c r="Z77" s="118"/>
      <c r="AA77" s="119"/>
      <c r="AB77" s="560" t="s">
        <v>14</v>
      </c>
      <c r="AC77" s="560"/>
      <c r="AD77" s="560"/>
      <c r="AE77" s="867"/>
      <c r="AF77" s="868"/>
      <c r="AG77" s="868"/>
      <c r="AH77" s="868"/>
      <c r="AI77" s="867"/>
      <c r="AJ77" s="868"/>
      <c r="AK77" s="868"/>
      <c r="AL77" s="868"/>
      <c r="AM77" s="867"/>
      <c r="AN77" s="868"/>
      <c r="AO77" s="868"/>
      <c r="AP77" s="868"/>
      <c r="AQ77" s="321"/>
      <c r="AR77" s="193"/>
      <c r="AS77" s="193"/>
      <c r="AT77" s="322"/>
      <c r="AU77" s="204"/>
      <c r="AV77" s="204"/>
      <c r="AW77" s="204"/>
      <c r="AX77" s="206"/>
      <c r="AY77">
        <f t="shared" si="9"/>
        <v>0</v>
      </c>
    </row>
    <row r="78" spans="1:51" ht="49.5" hidden="1" x14ac:dyDescent="0.15">
      <c r="A78" s="314" t="s">
        <v>302</v>
      </c>
      <c r="B78" s="315"/>
      <c r="C78" s="315"/>
      <c r="D78" s="315"/>
      <c r="E78" s="312" t="s">
        <v>249</v>
      </c>
      <c r="F78" s="313"/>
      <c r="G78" s="45" t="s">
        <v>187</v>
      </c>
      <c r="H78" s="568"/>
      <c r="I78" s="569"/>
      <c r="J78" s="569"/>
      <c r="K78" s="569"/>
      <c r="L78" s="569"/>
      <c r="M78" s="569"/>
      <c r="N78" s="569"/>
      <c r="O78" s="570"/>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idden="1" x14ac:dyDescent="0.15">
      <c r="A79" s="554" t="s">
        <v>148</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258" t="s">
        <v>265</v>
      </c>
      <c r="AP79" s="259"/>
      <c r="AQ79" s="259"/>
      <c r="AR79" s="62"/>
      <c r="AS79" s="258"/>
      <c r="AT79" s="259"/>
      <c r="AU79" s="259"/>
      <c r="AV79" s="259"/>
      <c r="AW79" s="259"/>
      <c r="AX79" s="948"/>
      <c r="AY79">
        <f>COUNTIF($AR$79,"☑")</f>
        <v>0</v>
      </c>
    </row>
    <row r="80" spans="1:51" hidden="1" x14ac:dyDescent="0.15">
      <c r="A80" s="841"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idden="1" x14ac:dyDescent="0.15">
      <c r="A81" s="842"/>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idden="1" x14ac:dyDescent="0.15">
      <c r="A82" s="842"/>
      <c r="B82" s="511"/>
      <c r="C82" s="409"/>
      <c r="D82" s="409"/>
      <c r="E82" s="409"/>
      <c r="F82" s="410"/>
      <c r="G82" s="656"/>
      <c r="H82" s="656"/>
      <c r="I82" s="656"/>
      <c r="J82" s="656"/>
      <c r="K82" s="656"/>
      <c r="L82" s="656"/>
      <c r="M82" s="656"/>
      <c r="N82" s="656"/>
      <c r="O82" s="656"/>
      <c r="P82" s="656"/>
      <c r="Q82" s="656"/>
      <c r="R82" s="656"/>
      <c r="S82" s="656"/>
      <c r="T82" s="656"/>
      <c r="U82" s="656"/>
      <c r="V82" s="656"/>
      <c r="W82" s="656"/>
      <c r="X82" s="656"/>
      <c r="Y82" s="656"/>
      <c r="Z82" s="656"/>
      <c r="AA82" s="657"/>
      <c r="AB82" s="861"/>
      <c r="AC82" s="656"/>
      <c r="AD82" s="656"/>
      <c r="AE82" s="656"/>
      <c r="AF82" s="656"/>
      <c r="AG82" s="656"/>
      <c r="AH82" s="656"/>
      <c r="AI82" s="656"/>
      <c r="AJ82" s="656"/>
      <c r="AK82" s="656"/>
      <c r="AL82" s="656"/>
      <c r="AM82" s="656"/>
      <c r="AN82" s="656"/>
      <c r="AO82" s="656"/>
      <c r="AP82" s="656"/>
      <c r="AQ82" s="656"/>
      <c r="AR82" s="656"/>
      <c r="AS82" s="656"/>
      <c r="AT82" s="656"/>
      <c r="AU82" s="656"/>
      <c r="AV82" s="656"/>
      <c r="AW82" s="656"/>
      <c r="AX82" s="862"/>
      <c r="AY82">
        <f t="shared" ref="AY82:AY89" si="10">$AY$80</f>
        <v>0</v>
      </c>
    </row>
    <row r="83" spans="1:60" hidden="1" x14ac:dyDescent="0.15">
      <c r="A83" s="842"/>
      <c r="B83" s="511"/>
      <c r="C83" s="409"/>
      <c r="D83" s="409"/>
      <c r="E83" s="409"/>
      <c r="F83" s="410"/>
      <c r="G83" s="658"/>
      <c r="H83" s="658"/>
      <c r="I83" s="658"/>
      <c r="J83" s="658"/>
      <c r="K83" s="658"/>
      <c r="L83" s="658"/>
      <c r="M83" s="658"/>
      <c r="N83" s="658"/>
      <c r="O83" s="658"/>
      <c r="P83" s="658"/>
      <c r="Q83" s="658"/>
      <c r="R83" s="658"/>
      <c r="S83" s="658"/>
      <c r="T83" s="658"/>
      <c r="U83" s="658"/>
      <c r="V83" s="658"/>
      <c r="W83" s="658"/>
      <c r="X83" s="658"/>
      <c r="Y83" s="658"/>
      <c r="Z83" s="658"/>
      <c r="AA83" s="659"/>
      <c r="AB83" s="863"/>
      <c r="AC83" s="658"/>
      <c r="AD83" s="658"/>
      <c r="AE83" s="658"/>
      <c r="AF83" s="658"/>
      <c r="AG83" s="658"/>
      <c r="AH83" s="658"/>
      <c r="AI83" s="658"/>
      <c r="AJ83" s="658"/>
      <c r="AK83" s="658"/>
      <c r="AL83" s="658"/>
      <c r="AM83" s="658"/>
      <c r="AN83" s="658"/>
      <c r="AO83" s="658"/>
      <c r="AP83" s="658"/>
      <c r="AQ83" s="658"/>
      <c r="AR83" s="658"/>
      <c r="AS83" s="658"/>
      <c r="AT83" s="658"/>
      <c r="AU83" s="658"/>
      <c r="AV83" s="658"/>
      <c r="AW83" s="658"/>
      <c r="AX83" s="864"/>
      <c r="AY83">
        <f t="shared" si="10"/>
        <v>0</v>
      </c>
    </row>
    <row r="84" spans="1:60" hidden="1" x14ac:dyDescent="0.15">
      <c r="A84" s="842"/>
      <c r="B84" s="512"/>
      <c r="C84" s="513"/>
      <c r="D84" s="513"/>
      <c r="E84" s="513"/>
      <c r="F84" s="514"/>
      <c r="G84" s="660"/>
      <c r="H84" s="660"/>
      <c r="I84" s="660"/>
      <c r="J84" s="660"/>
      <c r="K84" s="660"/>
      <c r="L84" s="660"/>
      <c r="M84" s="660"/>
      <c r="N84" s="660"/>
      <c r="O84" s="660"/>
      <c r="P84" s="660"/>
      <c r="Q84" s="660"/>
      <c r="R84" s="660"/>
      <c r="S84" s="660"/>
      <c r="T84" s="660"/>
      <c r="U84" s="660"/>
      <c r="V84" s="660"/>
      <c r="W84" s="660"/>
      <c r="X84" s="660"/>
      <c r="Y84" s="660"/>
      <c r="Z84" s="660"/>
      <c r="AA84" s="661"/>
      <c r="AB84" s="865"/>
      <c r="AC84" s="660"/>
      <c r="AD84" s="660"/>
      <c r="AE84" s="658"/>
      <c r="AF84" s="658"/>
      <c r="AG84" s="658"/>
      <c r="AH84" s="658"/>
      <c r="AI84" s="658"/>
      <c r="AJ84" s="658"/>
      <c r="AK84" s="658"/>
      <c r="AL84" s="658"/>
      <c r="AM84" s="658"/>
      <c r="AN84" s="658"/>
      <c r="AO84" s="658"/>
      <c r="AP84" s="658"/>
      <c r="AQ84" s="658"/>
      <c r="AR84" s="658"/>
      <c r="AS84" s="658"/>
      <c r="AT84" s="658"/>
      <c r="AU84" s="660"/>
      <c r="AV84" s="660"/>
      <c r="AW84" s="660"/>
      <c r="AX84" s="866"/>
      <c r="AY84">
        <f t="shared" si="10"/>
        <v>0</v>
      </c>
    </row>
    <row r="85" spans="1:60" hidden="1" x14ac:dyDescent="0.15">
      <c r="A85" s="842"/>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38" t="s">
        <v>11</v>
      </c>
      <c r="AC85" s="539"/>
      <c r="AD85" s="540"/>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idden="1" x14ac:dyDescent="0.15">
      <c r="A86" s="842"/>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idden="1" x14ac:dyDescent="0.15">
      <c r="A87" s="842"/>
      <c r="B87" s="409"/>
      <c r="C87" s="409"/>
      <c r="D87" s="409"/>
      <c r="E87" s="409"/>
      <c r="F87" s="410"/>
      <c r="G87" s="92"/>
      <c r="H87" s="93"/>
      <c r="I87" s="93"/>
      <c r="J87" s="93"/>
      <c r="K87" s="93"/>
      <c r="L87" s="93"/>
      <c r="M87" s="93"/>
      <c r="N87" s="93"/>
      <c r="O87" s="94"/>
      <c r="P87" s="93"/>
      <c r="Q87" s="498"/>
      <c r="R87" s="498"/>
      <c r="S87" s="498"/>
      <c r="T87" s="498"/>
      <c r="U87" s="498"/>
      <c r="V87" s="498"/>
      <c r="W87" s="498"/>
      <c r="X87" s="499"/>
      <c r="Y87" s="542" t="s">
        <v>61</v>
      </c>
      <c r="Z87" s="543"/>
      <c r="AA87" s="544"/>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idden="1" x14ac:dyDescent="0.15">
      <c r="A88" s="842"/>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idden="1" x14ac:dyDescent="0.15">
      <c r="A89" s="842"/>
      <c r="B89" s="513"/>
      <c r="C89" s="513"/>
      <c r="D89" s="513"/>
      <c r="E89" s="513"/>
      <c r="F89" s="514"/>
      <c r="G89" s="98"/>
      <c r="H89" s="99"/>
      <c r="I89" s="99"/>
      <c r="J89" s="99"/>
      <c r="K89" s="99"/>
      <c r="L89" s="99"/>
      <c r="M89" s="99"/>
      <c r="N89" s="99"/>
      <c r="O89" s="100"/>
      <c r="P89" s="162"/>
      <c r="Q89" s="162"/>
      <c r="R89" s="162"/>
      <c r="S89" s="162"/>
      <c r="T89" s="162"/>
      <c r="U89" s="162"/>
      <c r="V89" s="162"/>
      <c r="W89" s="162"/>
      <c r="X89" s="541"/>
      <c r="Y89" s="442" t="s">
        <v>13</v>
      </c>
      <c r="Z89" s="443"/>
      <c r="AA89" s="444"/>
      <c r="AB89" s="574" t="s">
        <v>14</v>
      </c>
      <c r="AC89" s="574"/>
      <c r="AD89" s="574"/>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idden="1" x14ac:dyDescent="0.15">
      <c r="A90" s="842"/>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38" t="s">
        <v>11</v>
      </c>
      <c r="AC90" s="539"/>
      <c r="AD90" s="540"/>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idden="1" x14ac:dyDescent="0.15">
      <c r="A91" s="842"/>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idden="1" x14ac:dyDescent="0.15">
      <c r="A92" s="842"/>
      <c r="B92" s="409"/>
      <c r="C92" s="409"/>
      <c r="D92" s="409"/>
      <c r="E92" s="409"/>
      <c r="F92" s="410"/>
      <c r="G92" s="92"/>
      <c r="H92" s="93"/>
      <c r="I92" s="93"/>
      <c r="J92" s="93"/>
      <c r="K92" s="93"/>
      <c r="L92" s="93"/>
      <c r="M92" s="93"/>
      <c r="N92" s="93"/>
      <c r="O92" s="94"/>
      <c r="P92" s="93"/>
      <c r="Q92" s="498"/>
      <c r="R92" s="498"/>
      <c r="S92" s="498"/>
      <c r="T92" s="498"/>
      <c r="U92" s="498"/>
      <c r="V92" s="498"/>
      <c r="W92" s="498"/>
      <c r="X92" s="499"/>
      <c r="Y92" s="542" t="s">
        <v>61</v>
      </c>
      <c r="Z92" s="543"/>
      <c r="AA92" s="544"/>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idden="1" x14ac:dyDescent="0.15">
      <c r="A93" s="842"/>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idden="1" x14ac:dyDescent="0.15">
      <c r="A94" s="842"/>
      <c r="B94" s="513"/>
      <c r="C94" s="513"/>
      <c r="D94" s="513"/>
      <c r="E94" s="513"/>
      <c r="F94" s="514"/>
      <c r="G94" s="98"/>
      <c r="H94" s="99"/>
      <c r="I94" s="99"/>
      <c r="J94" s="99"/>
      <c r="K94" s="99"/>
      <c r="L94" s="99"/>
      <c r="M94" s="99"/>
      <c r="N94" s="99"/>
      <c r="O94" s="100"/>
      <c r="P94" s="162"/>
      <c r="Q94" s="162"/>
      <c r="R94" s="162"/>
      <c r="S94" s="162"/>
      <c r="T94" s="162"/>
      <c r="U94" s="162"/>
      <c r="V94" s="162"/>
      <c r="W94" s="162"/>
      <c r="X94" s="541"/>
      <c r="Y94" s="442" t="s">
        <v>13</v>
      </c>
      <c r="Z94" s="443"/>
      <c r="AA94" s="444"/>
      <c r="AB94" s="574" t="s">
        <v>14</v>
      </c>
      <c r="AC94" s="574"/>
      <c r="AD94" s="574"/>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idden="1" x14ac:dyDescent="0.15">
      <c r="A95" s="842"/>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38" t="s">
        <v>11</v>
      </c>
      <c r="AC95" s="539"/>
      <c r="AD95" s="540"/>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idden="1" x14ac:dyDescent="0.15">
      <c r="A96" s="842"/>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idden="1" x14ac:dyDescent="0.15">
      <c r="A97" s="842"/>
      <c r="B97" s="409"/>
      <c r="C97" s="409"/>
      <c r="D97" s="409"/>
      <c r="E97" s="409"/>
      <c r="F97" s="410"/>
      <c r="G97" s="92"/>
      <c r="H97" s="93"/>
      <c r="I97" s="93"/>
      <c r="J97" s="93"/>
      <c r="K97" s="93"/>
      <c r="L97" s="93"/>
      <c r="M97" s="93"/>
      <c r="N97" s="93"/>
      <c r="O97" s="94"/>
      <c r="P97" s="93"/>
      <c r="Q97" s="498"/>
      <c r="R97" s="498"/>
      <c r="S97" s="498"/>
      <c r="T97" s="498"/>
      <c r="U97" s="498"/>
      <c r="V97" s="498"/>
      <c r="W97" s="498"/>
      <c r="X97" s="499"/>
      <c r="Y97" s="542" t="s">
        <v>61</v>
      </c>
      <c r="Z97" s="543"/>
      <c r="AA97" s="544"/>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idden="1" x14ac:dyDescent="0.15">
      <c r="A98" s="842"/>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14.25" hidden="1" thickBot="1" x14ac:dyDescent="0.2">
      <c r="A99" s="843"/>
      <c r="B99" s="411"/>
      <c r="C99" s="411"/>
      <c r="D99" s="411"/>
      <c r="E99" s="411"/>
      <c r="F99" s="412"/>
      <c r="G99" s="561"/>
      <c r="H99" s="201"/>
      <c r="I99" s="201"/>
      <c r="J99" s="201"/>
      <c r="K99" s="201"/>
      <c r="L99" s="201"/>
      <c r="M99" s="201"/>
      <c r="N99" s="201"/>
      <c r="O99" s="562"/>
      <c r="P99" s="502"/>
      <c r="Q99" s="502"/>
      <c r="R99" s="502"/>
      <c r="S99" s="502"/>
      <c r="T99" s="502"/>
      <c r="U99" s="502"/>
      <c r="V99" s="502"/>
      <c r="W99" s="502"/>
      <c r="X99" s="503"/>
      <c r="Y99" s="875" t="s">
        <v>13</v>
      </c>
      <c r="Z99" s="876"/>
      <c r="AA99" s="877"/>
      <c r="AB99" s="869" t="s">
        <v>14</v>
      </c>
      <c r="AC99" s="870"/>
      <c r="AD99" s="871"/>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23.2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1"/>
      <c r="Z100" s="832"/>
      <c r="AA100" s="833"/>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655</v>
      </c>
      <c r="H101" s="93"/>
      <c r="I101" s="93"/>
      <c r="J101" s="93"/>
      <c r="K101" s="93"/>
      <c r="L101" s="93"/>
      <c r="M101" s="93"/>
      <c r="N101" s="93"/>
      <c r="O101" s="93"/>
      <c r="P101" s="93"/>
      <c r="Q101" s="93"/>
      <c r="R101" s="93"/>
      <c r="S101" s="93"/>
      <c r="T101" s="93"/>
      <c r="U101" s="93"/>
      <c r="V101" s="93"/>
      <c r="W101" s="93"/>
      <c r="X101" s="94"/>
      <c r="Y101" s="526" t="s">
        <v>54</v>
      </c>
      <c r="Z101" s="527"/>
      <c r="AA101" s="528"/>
      <c r="AB101" s="445" t="s">
        <v>640</v>
      </c>
      <c r="AC101" s="445"/>
      <c r="AD101" s="445"/>
      <c r="AE101" s="267" t="s">
        <v>638</v>
      </c>
      <c r="AF101" s="267"/>
      <c r="AG101" s="267"/>
      <c r="AH101" s="267"/>
      <c r="AI101" s="267" t="s">
        <v>638</v>
      </c>
      <c r="AJ101" s="267"/>
      <c r="AK101" s="267"/>
      <c r="AL101" s="267"/>
      <c r="AM101" s="267" t="s">
        <v>638</v>
      </c>
      <c r="AN101" s="267"/>
      <c r="AO101" s="267"/>
      <c r="AP101" s="267"/>
      <c r="AQ101" s="267" t="s">
        <v>638</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640</v>
      </c>
      <c r="AC102" s="445"/>
      <c r="AD102" s="445"/>
      <c r="AE102" s="267" t="s">
        <v>638</v>
      </c>
      <c r="AF102" s="267"/>
      <c r="AG102" s="267"/>
      <c r="AH102" s="267"/>
      <c r="AI102" s="267" t="s">
        <v>638</v>
      </c>
      <c r="AJ102" s="267"/>
      <c r="AK102" s="267"/>
      <c r="AL102" s="267"/>
      <c r="AM102" s="267" t="s">
        <v>638</v>
      </c>
      <c r="AN102" s="267"/>
      <c r="AO102" s="267"/>
      <c r="AP102" s="267"/>
      <c r="AQ102" s="267">
        <v>1</v>
      </c>
      <c r="AR102" s="267"/>
      <c r="AS102" s="267"/>
      <c r="AT102" s="267"/>
      <c r="AU102" s="210"/>
      <c r="AV102" s="211"/>
      <c r="AW102" s="211"/>
      <c r="AX102" s="306"/>
    </row>
    <row r="103" spans="1:60" ht="23.2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1</v>
      </c>
    </row>
    <row r="104" spans="1:60" ht="23.25" customHeight="1" x14ac:dyDescent="0.15">
      <c r="A104" s="403"/>
      <c r="B104" s="404"/>
      <c r="C104" s="404"/>
      <c r="D104" s="404"/>
      <c r="E104" s="404"/>
      <c r="F104" s="405"/>
      <c r="G104" s="93" t="s">
        <v>661</v>
      </c>
      <c r="H104" s="93"/>
      <c r="I104" s="93"/>
      <c r="J104" s="93"/>
      <c r="K104" s="93"/>
      <c r="L104" s="93"/>
      <c r="M104" s="93"/>
      <c r="N104" s="93"/>
      <c r="O104" s="93"/>
      <c r="P104" s="93"/>
      <c r="Q104" s="93"/>
      <c r="R104" s="93"/>
      <c r="S104" s="93"/>
      <c r="T104" s="93"/>
      <c r="U104" s="93"/>
      <c r="V104" s="93"/>
      <c r="W104" s="93"/>
      <c r="X104" s="94"/>
      <c r="Y104" s="449" t="s">
        <v>54</v>
      </c>
      <c r="Z104" s="450"/>
      <c r="AA104" s="451"/>
      <c r="AB104" s="445" t="s">
        <v>640</v>
      </c>
      <c r="AC104" s="445"/>
      <c r="AD104" s="445"/>
      <c r="AE104" s="267" t="s">
        <v>656</v>
      </c>
      <c r="AF104" s="267"/>
      <c r="AG104" s="267"/>
      <c r="AH104" s="267"/>
      <c r="AI104" s="267" t="s">
        <v>656</v>
      </c>
      <c r="AJ104" s="267"/>
      <c r="AK104" s="267"/>
      <c r="AL104" s="267"/>
      <c r="AM104" s="267" t="s">
        <v>656</v>
      </c>
      <c r="AN104" s="267"/>
      <c r="AO104" s="267"/>
      <c r="AP104" s="267"/>
      <c r="AQ104" s="267" t="s">
        <v>656</v>
      </c>
      <c r="AR104" s="267"/>
      <c r="AS104" s="267"/>
      <c r="AT104" s="267"/>
      <c r="AU104" s="267"/>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29"/>
      <c r="AA105" s="530"/>
      <c r="AB105" s="445" t="s">
        <v>640</v>
      </c>
      <c r="AC105" s="445"/>
      <c r="AD105" s="445"/>
      <c r="AE105" s="267" t="s">
        <v>656</v>
      </c>
      <c r="AF105" s="267"/>
      <c r="AG105" s="267"/>
      <c r="AH105" s="267"/>
      <c r="AI105" s="267" t="s">
        <v>656</v>
      </c>
      <c r="AJ105" s="267"/>
      <c r="AK105" s="267"/>
      <c r="AL105" s="267"/>
      <c r="AM105" s="267" t="s">
        <v>656</v>
      </c>
      <c r="AN105" s="267"/>
      <c r="AO105" s="267"/>
      <c r="AP105" s="267"/>
      <c r="AQ105" s="267">
        <v>1</v>
      </c>
      <c r="AR105" s="267"/>
      <c r="AS105" s="267"/>
      <c r="AT105" s="267"/>
      <c r="AU105" s="267"/>
      <c r="AV105" s="267"/>
      <c r="AW105" s="267"/>
      <c r="AX105" s="268"/>
      <c r="AY105">
        <f>$AY$103</f>
        <v>1</v>
      </c>
    </row>
    <row r="106" spans="1:60" hidden="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idden="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872"/>
      <c r="AC107" s="873"/>
      <c r="AD107" s="87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idden="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29"/>
      <c r="AA108" s="530"/>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idden="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idden="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872"/>
      <c r="AC110" s="873"/>
      <c r="AD110" s="87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idden="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29"/>
      <c r="AA111" s="530"/>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idden="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idden="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872"/>
      <c r="AC113" s="873"/>
      <c r="AD113" s="87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idden="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29"/>
      <c r="AA114" s="530"/>
      <c r="AB114" s="452"/>
      <c r="AC114" s="453"/>
      <c r="AD114" s="454"/>
      <c r="AE114" s="531"/>
      <c r="AF114" s="531"/>
      <c r="AG114" s="531"/>
      <c r="AH114" s="531"/>
      <c r="AI114" s="531"/>
      <c r="AJ114" s="531"/>
      <c r="AK114" s="531"/>
      <c r="AL114" s="531"/>
      <c r="AM114" s="531"/>
      <c r="AN114" s="531"/>
      <c r="AO114" s="531"/>
      <c r="AP114" s="531"/>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4"/>
      <c r="Z115" s="535"/>
      <c r="AA115" s="536"/>
      <c r="AB115" s="431" t="s">
        <v>11</v>
      </c>
      <c r="AC115" s="426"/>
      <c r="AD115" s="427"/>
      <c r="AE115" s="232" t="s">
        <v>309</v>
      </c>
      <c r="AF115" s="232"/>
      <c r="AG115" s="232"/>
      <c r="AH115" s="232"/>
      <c r="AI115" s="232" t="s">
        <v>331</v>
      </c>
      <c r="AJ115" s="232"/>
      <c r="AK115" s="232"/>
      <c r="AL115" s="232"/>
      <c r="AM115" s="232" t="s">
        <v>428</v>
      </c>
      <c r="AN115" s="232"/>
      <c r="AO115" s="232"/>
      <c r="AP115" s="232"/>
      <c r="AQ115" s="571" t="s">
        <v>463</v>
      </c>
      <c r="AR115" s="572"/>
      <c r="AS115" s="572"/>
      <c r="AT115" s="572"/>
      <c r="AU115" s="572"/>
      <c r="AV115" s="572"/>
      <c r="AW115" s="572"/>
      <c r="AX115" s="573"/>
    </row>
    <row r="116" spans="1:51" ht="23.25" customHeight="1" x14ac:dyDescent="0.15">
      <c r="A116" s="420"/>
      <c r="B116" s="421"/>
      <c r="C116" s="421"/>
      <c r="D116" s="421"/>
      <c r="E116" s="421"/>
      <c r="F116" s="422"/>
      <c r="G116" s="372" t="s">
        <v>657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641</v>
      </c>
      <c r="AC116" s="447"/>
      <c r="AD116" s="448"/>
      <c r="AE116" s="267" t="s">
        <v>638</v>
      </c>
      <c r="AF116" s="267"/>
      <c r="AG116" s="267"/>
      <c r="AH116" s="267"/>
      <c r="AI116" s="267" t="s">
        <v>638</v>
      </c>
      <c r="AJ116" s="267"/>
      <c r="AK116" s="267"/>
      <c r="AL116" s="267"/>
      <c r="AM116" s="267" t="s">
        <v>638</v>
      </c>
      <c r="AN116" s="267"/>
      <c r="AO116" s="267"/>
      <c r="AP116" s="267"/>
      <c r="AQ116" s="203">
        <v>464</v>
      </c>
      <c r="AR116" s="204"/>
      <c r="AS116" s="204"/>
      <c r="AT116" s="204"/>
      <c r="AU116" s="204"/>
      <c r="AV116" s="204"/>
      <c r="AW116" s="204"/>
      <c r="AX116" s="206"/>
    </row>
    <row r="117" spans="1:51" ht="47.2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658</v>
      </c>
      <c r="AC117" s="457"/>
      <c r="AD117" s="458"/>
      <c r="AE117" s="532" t="s">
        <v>638</v>
      </c>
      <c r="AF117" s="532"/>
      <c r="AG117" s="532"/>
      <c r="AH117" s="532"/>
      <c r="AI117" s="532" t="s">
        <v>638</v>
      </c>
      <c r="AJ117" s="532"/>
      <c r="AK117" s="532"/>
      <c r="AL117" s="532"/>
      <c r="AM117" s="532" t="s">
        <v>638</v>
      </c>
      <c r="AN117" s="532"/>
      <c r="AO117" s="532"/>
      <c r="AP117" s="532"/>
      <c r="AQ117" s="532" t="s">
        <v>659</v>
      </c>
      <c r="AR117" s="532"/>
      <c r="AS117" s="532"/>
      <c r="AT117" s="532"/>
      <c r="AU117" s="532"/>
      <c r="AV117" s="532"/>
      <c r="AW117" s="532"/>
      <c r="AX117" s="533"/>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4"/>
      <c r="Z118" s="535"/>
      <c r="AA118" s="536"/>
      <c r="AB118" s="431" t="s">
        <v>11</v>
      </c>
      <c r="AC118" s="426"/>
      <c r="AD118" s="427"/>
      <c r="AE118" s="232" t="s">
        <v>309</v>
      </c>
      <c r="AF118" s="232"/>
      <c r="AG118" s="232"/>
      <c r="AH118" s="232"/>
      <c r="AI118" s="232" t="s">
        <v>331</v>
      </c>
      <c r="AJ118" s="232"/>
      <c r="AK118" s="232"/>
      <c r="AL118" s="232"/>
      <c r="AM118" s="232" t="s">
        <v>428</v>
      </c>
      <c r="AN118" s="232"/>
      <c r="AO118" s="232"/>
      <c r="AP118" s="232"/>
      <c r="AQ118" s="571" t="s">
        <v>463</v>
      </c>
      <c r="AR118" s="572"/>
      <c r="AS118" s="572"/>
      <c r="AT118" s="572"/>
      <c r="AU118" s="572"/>
      <c r="AV118" s="572"/>
      <c r="AW118" s="572"/>
      <c r="AX118" s="573"/>
      <c r="AY118" s="77">
        <f>IF(SUBSTITUTE(SUBSTITUTE($G$119,"／",""),"　","")="",0,1)</f>
        <v>1</v>
      </c>
    </row>
    <row r="119" spans="1:51" ht="23.25" customHeight="1" x14ac:dyDescent="0.15">
      <c r="A119" s="420"/>
      <c r="B119" s="421"/>
      <c r="C119" s="421"/>
      <c r="D119" s="421"/>
      <c r="E119" s="421"/>
      <c r="F119" s="422"/>
      <c r="G119" s="372" t="s">
        <v>662</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641</v>
      </c>
      <c r="AC119" s="447"/>
      <c r="AD119" s="448"/>
      <c r="AE119" s="267" t="s">
        <v>656</v>
      </c>
      <c r="AF119" s="267"/>
      <c r="AG119" s="267"/>
      <c r="AH119" s="267"/>
      <c r="AI119" s="267" t="s">
        <v>656</v>
      </c>
      <c r="AJ119" s="267"/>
      <c r="AK119" s="267"/>
      <c r="AL119" s="267"/>
      <c r="AM119" s="267" t="s">
        <v>656</v>
      </c>
      <c r="AN119" s="267"/>
      <c r="AO119" s="267"/>
      <c r="AP119" s="267"/>
      <c r="AQ119" s="267">
        <v>200</v>
      </c>
      <c r="AR119" s="267"/>
      <c r="AS119" s="267"/>
      <c r="AT119" s="267"/>
      <c r="AU119" s="267"/>
      <c r="AV119" s="267"/>
      <c r="AW119" s="267"/>
      <c r="AX119" s="268"/>
      <c r="AY119">
        <f>$AY$118</f>
        <v>1</v>
      </c>
    </row>
    <row r="120" spans="1:51" ht="47.2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658</v>
      </c>
      <c r="AC120" s="457"/>
      <c r="AD120" s="458"/>
      <c r="AE120" s="532" t="s">
        <v>656</v>
      </c>
      <c r="AF120" s="532"/>
      <c r="AG120" s="532"/>
      <c r="AH120" s="532"/>
      <c r="AI120" s="532" t="s">
        <v>656</v>
      </c>
      <c r="AJ120" s="532"/>
      <c r="AK120" s="532"/>
      <c r="AL120" s="532"/>
      <c r="AM120" s="532" t="s">
        <v>656</v>
      </c>
      <c r="AN120" s="532"/>
      <c r="AO120" s="532"/>
      <c r="AP120" s="532"/>
      <c r="AQ120" s="532" t="s">
        <v>660</v>
      </c>
      <c r="AR120" s="532"/>
      <c r="AS120" s="532"/>
      <c r="AT120" s="532"/>
      <c r="AU120" s="532"/>
      <c r="AV120" s="532"/>
      <c r="AW120" s="532"/>
      <c r="AX120" s="533"/>
      <c r="AY120">
        <f>$AY$118</f>
        <v>1</v>
      </c>
    </row>
    <row r="121" spans="1:51" ht="16.5" hidden="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4"/>
      <c r="Z121" s="535"/>
      <c r="AA121" s="536"/>
      <c r="AB121" s="431" t="s">
        <v>11</v>
      </c>
      <c r="AC121" s="426"/>
      <c r="AD121" s="427"/>
      <c r="AE121" s="232" t="s">
        <v>309</v>
      </c>
      <c r="AF121" s="232"/>
      <c r="AG121" s="232"/>
      <c r="AH121" s="232"/>
      <c r="AI121" s="232" t="s">
        <v>331</v>
      </c>
      <c r="AJ121" s="232"/>
      <c r="AK121" s="232"/>
      <c r="AL121" s="232"/>
      <c r="AM121" s="232" t="s">
        <v>428</v>
      </c>
      <c r="AN121" s="232"/>
      <c r="AO121" s="232"/>
      <c r="AP121" s="232"/>
      <c r="AQ121" s="571" t="s">
        <v>463</v>
      </c>
      <c r="AR121" s="572"/>
      <c r="AS121" s="572"/>
      <c r="AT121" s="572"/>
      <c r="AU121" s="572"/>
      <c r="AV121" s="572"/>
      <c r="AW121" s="572"/>
      <c r="AX121" s="573"/>
      <c r="AY121" s="77">
        <f>IF(SUBSTITUTE(SUBSTITUTE($G$122,"／",""),"　","")="",0,1)</f>
        <v>0</v>
      </c>
    </row>
    <row r="122" spans="1:51" hidden="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idden="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280</v>
      </c>
      <c r="AC123" s="457"/>
      <c r="AD123" s="458"/>
      <c r="AE123" s="532"/>
      <c r="AF123" s="532"/>
      <c r="AG123" s="532"/>
      <c r="AH123" s="532"/>
      <c r="AI123" s="532"/>
      <c r="AJ123" s="532"/>
      <c r="AK123" s="532"/>
      <c r="AL123" s="532"/>
      <c r="AM123" s="532"/>
      <c r="AN123" s="532"/>
      <c r="AO123" s="532"/>
      <c r="AP123" s="532"/>
      <c r="AQ123" s="532"/>
      <c r="AR123" s="532"/>
      <c r="AS123" s="532"/>
      <c r="AT123" s="532"/>
      <c r="AU123" s="532"/>
      <c r="AV123" s="532"/>
      <c r="AW123" s="532"/>
      <c r="AX123" s="533"/>
      <c r="AY123">
        <f>$AY$121</f>
        <v>0</v>
      </c>
    </row>
    <row r="124" spans="1:51" ht="16.5" hidden="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4"/>
      <c r="Z124" s="535"/>
      <c r="AA124" s="536"/>
      <c r="AB124" s="431" t="s">
        <v>11</v>
      </c>
      <c r="AC124" s="426"/>
      <c r="AD124" s="427"/>
      <c r="AE124" s="232" t="s">
        <v>309</v>
      </c>
      <c r="AF124" s="232"/>
      <c r="AG124" s="232"/>
      <c r="AH124" s="232"/>
      <c r="AI124" s="232" t="s">
        <v>331</v>
      </c>
      <c r="AJ124" s="232"/>
      <c r="AK124" s="232"/>
      <c r="AL124" s="232"/>
      <c r="AM124" s="232" t="s">
        <v>428</v>
      </c>
      <c r="AN124" s="232"/>
      <c r="AO124" s="232"/>
      <c r="AP124" s="232"/>
      <c r="AQ124" s="571" t="s">
        <v>463</v>
      </c>
      <c r="AR124" s="572"/>
      <c r="AS124" s="572"/>
      <c r="AT124" s="572"/>
      <c r="AU124" s="572"/>
      <c r="AV124" s="572"/>
      <c r="AW124" s="572"/>
      <c r="AX124" s="573"/>
      <c r="AY124" s="77">
        <f>IF(SUBSTITUTE(SUBSTITUTE($G$125,"／",""),"　","")="",0,1)</f>
        <v>0</v>
      </c>
    </row>
    <row r="125" spans="1:51" hidden="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idden="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2"/>
      <c r="AF126" s="532"/>
      <c r="AG126" s="532"/>
      <c r="AH126" s="532"/>
      <c r="AI126" s="532"/>
      <c r="AJ126" s="532"/>
      <c r="AK126" s="532"/>
      <c r="AL126" s="532"/>
      <c r="AM126" s="532"/>
      <c r="AN126" s="532"/>
      <c r="AO126" s="532"/>
      <c r="AP126" s="532"/>
      <c r="AQ126" s="532"/>
      <c r="AR126" s="532"/>
      <c r="AS126" s="532"/>
      <c r="AT126" s="532"/>
      <c r="AU126" s="532"/>
      <c r="AV126" s="532"/>
      <c r="AW126" s="532"/>
      <c r="AX126" s="533"/>
      <c r="AY126">
        <f>$AY$124</f>
        <v>0</v>
      </c>
    </row>
    <row r="127" spans="1:51" ht="16.5" hidden="1" x14ac:dyDescent="0.15">
      <c r="A127" s="611"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1" t="s">
        <v>463</v>
      </c>
      <c r="AR127" s="572"/>
      <c r="AS127" s="572"/>
      <c r="AT127" s="572"/>
      <c r="AU127" s="572"/>
      <c r="AV127" s="572"/>
      <c r="AW127" s="572"/>
      <c r="AX127" s="573"/>
      <c r="AY127" s="77">
        <f>IF(SUBSTITUTE(SUBSTITUTE($G$128,"／",""),"　","")="",0,1)</f>
        <v>0</v>
      </c>
    </row>
    <row r="128" spans="1:51" hidden="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14.25" hidden="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2"/>
      <c r="AF129" s="532"/>
      <c r="AG129" s="532"/>
      <c r="AH129" s="532"/>
      <c r="AI129" s="532"/>
      <c r="AJ129" s="532"/>
      <c r="AK129" s="532"/>
      <c r="AL129" s="532"/>
      <c r="AM129" s="532"/>
      <c r="AN129" s="532"/>
      <c r="AO129" s="532"/>
      <c r="AP129" s="532"/>
      <c r="AQ129" s="532"/>
      <c r="AR129" s="532"/>
      <c r="AS129" s="532"/>
      <c r="AT129" s="532"/>
      <c r="AU129" s="532"/>
      <c r="AV129" s="532"/>
      <c r="AW129" s="532"/>
      <c r="AX129" s="533"/>
      <c r="AY129">
        <f>$AY$127</f>
        <v>0</v>
      </c>
    </row>
    <row r="130" spans="1:51" ht="45" customHeight="1" x14ac:dyDescent="0.15">
      <c r="A130" s="174" t="s">
        <v>324</v>
      </c>
      <c r="B130" s="171"/>
      <c r="C130" s="170" t="s">
        <v>188</v>
      </c>
      <c r="D130" s="171"/>
      <c r="E130" s="155" t="s">
        <v>217</v>
      </c>
      <c r="F130" s="156"/>
      <c r="G130" s="157" t="s">
        <v>642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27.75" customHeight="1" x14ac:dyDescent="0.15">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t="s">
        <v>638</v>
      </c>
      <c r="AF134" s="193"/>
      <c r="AG134" s="193"/>
      <c r="AH134" s="193"/>
      <c r="AI134" s="192" t="s">
        <v>638</v>
      </c>
      <c r="AJ134" s="193"/>
      <c r="AK134" s="193"/>
      <c r="AL134" s="193"/>
      <c r="AM134" s="192" t="s">
        <v>638</v>
      </c>
      <c r="AN134" s="193"/>
      <c r="AO134" s="193"/>
      <c r="AP134" s="193"/>
      <c r="AQ134" s="192" t="s">
        <v>638</v>
      </c>
      <c r="AR134" s="193"/>
      <c r="AS134" s="193"/>
      <c r="AT134" s="193"/>
      <c r="AU134" s="192" t="s">
        <v>638</v>
      </c>
      <c r="AV134" s="193"/>
      <c r="AW134" s="193"/>
      <c r="AX134" s="194"/>
      <c r="AY134">
        <f t="shared" ref="AY134:AY135" si="13">$AY$132</f>
        <v>1</v>
      </c>
    </row>
    <row r="135" spans="1:51" ht="27.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638</v>
      </c>
      <c r="AN135" s="193"/>
      <c r="AO135" s="193"/>
      <c r="AP135" s="193"/>
      <c r="AQ135" s="192" t="s">
        <v>638</v>
      </c>
      <c r="AR135" s="193"/>
      <c r="AS135" s="193"/>
      <c r="AT135" s="193"/>
      <c r="AU135" s="192" t="s">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14.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14.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2.75" customHeight="1" x14ac:dyDescent="0.15">
      <c r="A154" s="175"/>
      <c r="B154" s="172"/>
      <c r="C154" s="166"/>
      <c r="D154" s="172"/>
      <c r="E154" s="166"/>
      <c r="F154" s="167"/>
      <c r="G154" s="92" t="s">
        <v>638</v>
      </c>
      <c r="H154" s="93"/>
      <c r="I154" s="93"/>
      <c r="J154" s="93"/>
      <c r="K154" s="93"/>
      <c r="L154" s="93"/>
      <c r="M154" s="93"/>
      <c r="N154" s="93"/>
      <c r="O154" s="93"/>
      <c r="P154" s="94"/>
      <c r="Q154" s="113" t="s">
        <v>638</v>
      </c>
      <c r="R154" s="93"/>
      <c r="S154" s="93"/>
      <c r="T154" s="93"/>
      <c r="U154" s="93"/>
      <c r="V154" s="93"/>
      <c r="W154" s="93"/>
      <c r="X154" s="93"/>
      <c r="Y154" s="93"/>
      <c r="Z154" s="93"/>
      <c r="AA154" s="275"/>
      <c r="AB154" s="129" t="s">
        <v>638</v>
      </c>
      <c r="AC154" s="130"/>
      <c r="AD154" s="130"/>
      <c r="AE154" s="135" t="s">
        <v>638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2.7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2.7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638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2.7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2"/>
      <c r="E430" s="160" t="s">
        <v>318</v>
      </c>
      <c r="F430" s="878"/>
      <c r="G430" s="879" t="s">
        <v>204</v>
      </c>
      <c r="H430" s="111"/>
      <c r="I430" s="111"/>
      <c r="J430" s="880" t="s">
        <v>325</v>
      </c>
      <c r="K430" s="881"/>
      <c r="L430" s="881"/>
      <c r="M430" s="881"/>
      <c r="N430" s="881"/>
      <c r="O430" s="881"/>
      <c r="P430" s="881"/>
      <c r="Q430" s="881"/>
      <c r="R430" s="881"/>
      <c r="S430" s="881"/>
      <c r="T430" s="882"/>
      <c r="U430" s="569" t="s">
        <v>638</v>
      </c>
      <c r="V430" s="569"/>
      <c r="W430" s="569"/>
      <c r="X430" s="569"/>
      <c r="Y430" s="569"/>
      <c r="Z430" s="569"/>
      <c r="AA430" s="569"/>
      <c r="AB430" s="569"/>
      <c r="AC430" s="569"/>
      <c r="AD430" s="569"/>
      <c r="AE430" s="569"/>
      <c r="AF430" s="569"/>
      <c r="AG430" s="569"/>
      <c r="AH430" s="569"/>
      <c r="AI430" s="569"/>
      <c r="AJ430" s="569"/>
      <c r="AK430" s="569"/>
      <c r="AL430" s="569"/>
      <c r="AM430" s="569"/>
      <c r="AN430" s="569"/>
      <c r="AO430" s="569"/>
      <c r="AP430" s="569"/>
      <c r="AQ430" s="569"/>
      <c r="AR430" s="569"/>
      <c r="AS430" s="569"/>
      <c r="AT430" s="569"/>
      <c r="AU430" s="569"/>
      <c r="AV430" s="569"/>
      <c r="AW430" s="569"/>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t="s">
        <v>638</v>
      </c>
      <c r="AN433" s="193"/>
      <c r="AO433" s="193"/>
      <c r="AP433" s="193"/>
      <c r="AQ433" s="321" t="s">
        <v>638</v>
      </c>
      <c r="AR433" s="193"/>
      <c r="AS433" s="193"/>
      <c r="AT433" s="322"/>
      <c r="AU433" s="193" t="s">
        <v>638</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322"/>
      <c r="AM434" s="321" t="s">
        <v>638</v>
      </c>
      <c r="AN434" s="193"/>
      <c r="AO434" s="193"/>
      <c r="AP434" s="322"/>
      <c r="AQ434" s="321" t="s">
        <v>638</v>
      </c>
      <c r="AR434" s="193"/>
      <c r="AS434" s="193"/>
      <c r="AT434" s="322"/>
      <c r="AU434" s="193" t="s">
        <v>638</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0" t="s">
        <v>176</v>
      </c>
      <c r="AC435" s="560"/>
      <c r="AD435" s="560"/>
      <c r="AE435" s="321" t="s">
        <v>638</v>
      </c>
      <c r="AF435" s="193"/>
      <c r="AG435" s="193"/>
      <c r="AH435" s="322"/>
      <c r="AI435" s="321" t="s">
        <v>638</v>
      </c>
      <c r="AJ435" s="193"/>
      <c r="AK435" s="193"/>
      <c r="AL435" s="322"/>
      <c r="AM435" s="321" t="s">
        <v>638</v>
      </c>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0" t="s">
        <v>176</v>
      </c>
      <c r="AC440" s="560"/>
      <c r="AD440" s="560"/>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0" t="s">
        <v>176</v>
      </c>
      <c r="AC445" s="560"/>
      <c r="AD445" s="560"/>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0" t="s">
        <v>176</v>
      </c>
      <c r="AC450" s="560"/>
      <c r="AD450" s="560"/>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0" t="s">
        <v>176</v>
      </c>
      <c r="AC455" s="560"/>
      <c r="AD455" s="560"/>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t="s">
        <v>638</v>
      </c>
      <c r="AN458" s="193"/>
      <c r="AO458" s="193"/>
      <c r="AP458" s="322"/>
      <c r="AQ458" s="321" t="s">
        <v>638</v>
      </c>
      <c r="AR458" s="193"/>
      <c r="AS458" s="193"/>
      <c r="AT458" s="322"/>
      <c r="AU458" s="193" t="s">
        <v>638</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638</v>
      </c>
      <c r="AN459" s="193"/>
      <c r="AO459" s="193"/>
      <c r="AP459" s="322"/>
      <c r="AQ459" s="321" t="s">
        <v>638</v>
      </c>
      <c r="AR459" s="193"/>
      <c r="AS459" s="193"/>
      <c r="AT459" s="322"/>
      <c r="AU459" s="193" t="s">
        <v>638</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0" t="s">
        <v>14</v>
      </c>
      <c r="AC460" s="560"/>
      <c r="AD460" s="560"/>
      <c r="AE460" s="321" t="s">
        <v>638</v>
      </c>
      <c r="AF460" s="193"/>
      <c r="AG460" s="193"/>
      <c r="AH460" s="322"/>
      <c r="AI460" s="321" t="s">
        <v>638</v>
      </c>
      <c r="AJ460" s="193"/>
      <c r="AK460" s="193"/>
      <c r="AL460" s="193"/>
      <c r="AM460" s="321" t="s">
        <v>638</v>
      </c>
      <c r="AN460" s="193"/>
      <c r="AO460" s="193"/>
      <c r="AP460" s="322"/>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0" t="s">
        <v>14</v>
      </c>
      <c r="AC465" s="560"/>
      <c r="AD465" s="560"/>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0" t="s">
        <v>14</v>
      </c>
      <c r="AC470" s="560"/>
      <c r="AD470" s="560"/>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0" t="s">
        <v>14</v>
      </c>
      <c r="AC475" s="560"/>
      <c r="AD475" s="560"/>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0" t="s">
        <v>14</v>
      </c>
      <c r="AC480" s="560"/>
      <c r="AD480" s="560"/>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638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69"/>
      <c r="V484" s="569"/>
      <c r="W484" s="569"/>
      <c r="X484" s="569"/>
      <c r="Y484" s="569"/>
      <c r="Z484" s="569"/>
      <c r="AA484" s="569"/>
      <c r="AB484" s="569"/>
      <c r="AC484" s="569"/>
      <c r="AD484" s="569"/>
      <c r="AE484" s="569"/>
      <c r="AF484" s="569"/>
      <c r="AG484" s="569"/>
      <c r="AH484" s="569"/>
      <c r="AI484" s="569"/>
      <c r="AJ484" s="569"/>
      <c r="AK484" s="569"/>
      <c r="AL484" s="569"/>
      <c r="AM484" s="569"/>
      <c r="AN484" s="569"/>
      <c r="AO484" s="569"/>
      <c r="AP484" s="569"/>
      <c r="AQ484" s="569"/>
      <c r="AR484" s="569"/>
      <c r="AS484" s="569"/>
      <c r="AT484" s="569"/>
      <c r="AU484" s="569"/>
      <c r="AV484" s="569"/>
      <c r="AW484" s="569"/>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0" t="s">
        <v>176</v>
      </c>
      <c r="AC489" s="560"/>
      <c r="AD489" s="560"/>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0" t="s">
        <v>176</v>
      </c>
      <c r="AC494" s="560"/>
      <c r="AD494" s="560"/>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0" t="s">
        <v>176</v>
      </c>
      <c r="AC499" s="560"/>
      <c r="AD499" s="560"/>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0" t="s">
        <v>176</v>
      </c>
      <c r="AC504" s="560"/>
      <c r="AD504" s="560"/>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0" t="s">
        <v>176</v>
      </c>
      <c r="AC509" s="560"/>
      <c r="AD509" s="560"/>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0" t="s">
        <v>14</v>
      </c>
      <c r="AC514" s="560"/>
      <c r="AD514" s="560"/>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0" t="s">
        <v>14</v>
      </c>
      <c r="AC519" s="560"/>
      <c r="AD519" s="560"/>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0" t="s">
        <v>14</v>
      </c>
      <c r="AC524" s="560"/>
      <c r="AD524" s="560"/>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0" t="s">
        <v>14</v>
      </c>
      <c r="AC529" s="560"/>
      <c r="AD529" s="560"/>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0" t="s">
        <v>14</v>
      </c>
      <c r="AC534" s="560"/>
      <c r="AD534" s="560"/>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69"/>
      <c r="V538" s="569"/>
      <c r="W538" s="569"/>
      <c r="X538" s="569"/>
      <c r="Y538" s="569"/>
      <c r="Z538" s="569"/>
      <c r="AA538" s="569"/>
      <c r="AB538" s="569"/>
      <c r="AC538" s="569"/>
      <c r="AD538" s="569"/>
      <c r="AE538" s="569"/>
      <c r="AF538" s="569"/>
      <c r="AG538" s="569"/>
      <c r="AH538" s="569"/>
      <c r="AI538" s="569"/>
      <c r="AJ538" s="569"/>
      <c r="AK538" s="569"/>
      <c r="AL538" s="569"/>
      <c r="AM538" s="569"/>
      <c r="AN538" s="569"/>
      <c r="AO538" s="569"/>
      <c r="AP538" s="569"/>
      <c r="AQ538" s="569"/>
      <c r="AR538" s="569"/>
      <c r="AS538" s="569"/>
      <c r="AT538" s="569"/>
      <c r="AU538" s="569"/>
      <c r="AV538" s="569"/>
      <c r="AW538" s="569"/>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0" t="s">
        <v>176</v>
      </c>
      <c r="AC543" s="560"/>
      <c r="AD543" s="560"/>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0" t="s">
        <v>176</v>
      </c>
      <c r="AC548" s="560"/>
      <c r="AD548" s="560"/>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0" t="s">
        <v>176</v>
      </c>
      <c r="AC553" s="560"/>
      <c r="AD553" s="560"/>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0" t="s">
        <v>176</v>
      </c>
      <c r="AC558" s="560"/>
      <c r="AD558" s="560"/>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0" t="s">
        <v>176</v>
      </c>
      <c r="AC563" s="560"/>
      <c r="AD563" s="560"/>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0" t="s">
        <v>14</v>
      </c>
      <c r="AC568" s="560"/>
      <c r="AD568" s="560"/>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0" t="s">
        <v>14</v>
      </c>
      <c r="AC573" s="560"/>
      <c r="AD573" s="560"/>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0" t="s">
        <v>14</v>
      </c>
      <c r="AC578" s="560"/>
      <c r="AD578" s="560"/>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0" t="s">
        <v>14</v>
      </c>
      <c r="AC583" s="560"/>
      <c r="AD583" s="560"/>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0" t="s">
        <v>14</v>
      </c>
      <c r="AC588" s="560"/>
      <c r="AD588" s="560"/>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69"/>
      <c r="V592" s="569"/>
      <c r="W592" s="569"/>
      <c r="X592" s="569"/>
      <c r="Y592" s="569"/>
      <c r="Z592" s="569"/>
      <c r="AA592" s="569"/>
      <c r="AB592" s="569"/>
      <c r="AC592" s="569"/>
      <c r="AD592" s="569"/>
      <c r="AE592" s="569"/>
      <c r="AF592" s="569"/>
      <c r="AG592" s="569"/>
      <c r="AH592" s="569"/>
      <c r="AI592" s="569"/>
      <c r="AJ592" s="569"/>
      <c r="AK592" s="569"/>
      <c r="AL592" s="569"/>
      <c r="AM592" s="569"/>
      <c r="AN592" s="569"/>
      <c r="AO592" s="569"/>
      <c r="AP592" s="569"/>
      <c r="AQ592" s="569"/>
      <c r="AR592" s="569"/>
      <c r="AS592" s="569"/>
      <c r="AT592" s="569"/>
      <c r="AU592" s="569"/>
      <c r="AV592" s="569"/>
      <c r="AW592" s="569"/>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0" t="s">
        <v>176</v>
      </c>
      <c r="AC597" s="560"/>
      <c r="AD597" s="560"/>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0" t="s">
        <v>176</v>
      </c>
      <c r="AC602" s="560"/>
      <c r="AD602" s="560"/>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0" t="s">
        <v>176</v>
      </c>
      <c r="AC607" s="560"/>
      <c r="AD607" s="560"/>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0" t="s">
        <v>176</v>
      </c>
      <c r="AC612" s="560"/>
      <c r="AD612" s="560"/>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0" t="s">
        <v>176</v>
      </c>
      <c r="AC617" s="560"/>
      <c r="AD617" s="560"/>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0" t="s">
        <v>14</v>
      </c>
      <c r="AC622" s="560"/>
      <c r="AD622" s="560"/>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0" t="s">
        <v>14</v>
      </c>
      <c r="AC627" s="560"/>
      <c r="AD627" s="560"/>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0" t="s">
        <v>14</v>
      </c>
      <c r="AC632" s="560"/>
      <c r="AD632" s="560"/>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0" t="s">
        <v>14</v>
      </c>
      <c r="AC637" s="560"/>
      <c r="AD637" s="560"/>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0" t="s">
        <v>14</v>
      </c>
      <c r="AC642" s="560"/>
      <c r="AD642" s="560"/>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69"/>
      <c r="V646" s="569"/>
      <c r="W646" s="569"/>
      <c r="X646" s="569"/>
      <c r="Y646" s="569"/>
      <c r="Z646" s="569"/>
      <c r="AA646" s="569"/>
      <c r="AB646" s="569"/>
      <c r="AC646" s="569"/>
      <c r="AD646" s="569"/>
      <c r="AE646" s="569"/>
      <c r="AF646" s="569"/>
      <c r="AG646" s="569"/>
      <c r="AH646" s="569"/>
      <c r="AI646" s="569"/>
      <c r="AJ646" s="569"/>
      <c r="AK646" s="569"/>
      <c r="AL646" s="569"/>
      <c r="AM646" s="569"/>
      <c r="AN646" s="569"/>
      <c r="AO646" s="569"/>
      <c r="AP646" s="569"/>
      <c r="AQ646" s="569"/>
      <c r="AR646" s="569"/>
      <c r="AS646" s="569"/>
      <c r="AT646" s="569"/>
      <c r="AU646" s="569"/>
      <c r="AV646" s="569"/>
      <c r="AW646" s="569"/>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0" t="s">
        <v>176</v>
      </c>
      <c r="AC651" s="560"/>
      <c r="AD651" s="560"/>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0" t="s">
        <v>176</v>
      </c>
      <c r="AC656" s="560"/>
      <c r="AD656" s="560"/>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0" t="s">
        <v>176</v>
      </c>
      <c r="AC661" s="560"/>
      <c r="AD661" s="560"/>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0" t="s">
        <v>176</v>
      </c>
      <c r="AC666" s="560"/>
      <c r="AD666" s="560"/>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0" t="s">
        <v>176</v>
      </c>
      <c r="AC671" s="560"/>
      <c r="AD671" s="560"/>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0" t="s">
        <v>14</v>
      </c>
      <c r="AC676" s="560"/>
      <c r="AD676" s="560"/>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0" t="s">
        <v>14</v>
      </c>
      <c r="AC681" s="560"/>
      <c r="AD681" s="560"/>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0" t="s">
        <v>14</v>
      </c>
      <c r="AC686" s="560"/>
      <c r="AD686" s="560"/>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0" t="s">
        <v>14</v>
      </c>
      <c r="AC691" s="560"/>
      <c r="AD691" s="560"/>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0" t="s">
        <v>14</v>
      </c>
      <c r="AC696" s="560"/>
      <c r="AD696" s="560"/>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799" t="s">
        <v>30</v>
      </c>
      <c r="AH701" s="361"/>
      <c r="AI701" s="361"/>
      <c r="AJ701" s="361"/>
      <c r="AK701" s="361"/>
      <c r="AL701" s="361"/>
      <c r="AM701" s="361"/>
      <c r="AN701" s="361"/>
      <c r="AO701" s="361"/>
      <c r="AP701" s="361"/>
      <c r="AQ701" s="361"/>
      <c r="AR701" s="361"/>
      <c r="AS701" s="361"/>
      <c r="AT701" s="361"/>
      <c r="AU701" s="361"/>
      <c r="AV701" s="361"/>
      <c r="AW701" s="361"/>
      <c r="AX701" s="800"/>
    </row>
    <row r="702" spans="1:51" ht="60" customHeight="1" x14ac:dyDescent="0.15">
      <c r="A702" s="847" t="s">
        <v>139</v>
      </c>
      <c r="B702" s="848"/>
      <c r="C702" s="688" t="s">
        <v>140</v>
      </c>
      <c r="D702" s="689"/>
      <c r="E702" s="689"/>
      <c r="F702" s="689"/>
      <c r="G702" s="689"/>
      <c r="H702" s="689"/>
      <c r="I702" s="689"/>
      <c r="J702" s="689"/>
      <c r="K702" s="689"/>
      <c r="L702" s="689"/>
      <c r="M702" s="689"/>
      <c r="N702" s="689"/>
      <c r="O702" s="689"/>
      <c r="P702" s="689"/>
      <c r="Q702" s="689"/>
      <c r="R702" s="689"/>
      <c r="S702" s="689"/>
      <c r="T702" s="689"/>
      <c r="U702" s="689"/>
      <c r="V702" s="689"/>
      <c r="W702" s="689"/>
      <c r="X702" s="689"/>
      <c r="Y702" s="689"/>
      <c r="Z702" s="689"/>
      <c r="AA702" s="689"/>
      <c r="AB702" s="689"/>
      <c r="AC702" s="690"/>
      <c r="AD702" s="326" t="s">
        <v>635</v>
      </c>
      <c r="AE702" s="327"/>
      <c r="AF702" s="327"/>
      <c r="AG702" s="364" t="s">
        <v>664</v>
      </c>
      <c r="AH702" s="365"/>
      <c r="AI702" s="365"/>
      <c r="AJ702" s="365"/>
      <c r="AK702" s="365"/>
      <c r="AL702" s="365"/>
      <c r="AM702" s="365"/>
      <c r="AN702" s="365"/>
      <c r="AO702" s="365"/>
      <c r="AP702" s="365"/>
      <c r="AQ702" s="365"/>
      <c r="AR702" s="365"/>
      <c r="AS702" s="365"/>
      <c r="AT702" s="365"/>
      <c r="AU702" s="365"/>
      <c r="AV702" s="365"/>
      <c r="AW702" s="365"/>
      <c r="AX702" s="366"/>
    </row>
    <row r="703" spans="1:51" ht="60" customHeight="1" x14ac:dyDescent="0.15">
      <c r="A703" s="849"/>
      <c r="B703" s="850"/>
      <c r="C703" s="791" t="s">
        <v>36</v>
      </c>
      <c r="D703" s="792"/>
      <c r="E703" s="792"/>
      <c r="F703" s="792"/>
      <c r="G703" s="792"/>
      <c r="H703" s="792"/>
      <c r="I703" s="792"/>
      <c r="J703" s="792"/>
      <c r="K703" s="792"/>
      <c r="L703" s="792"/>
      <c r="M703" s="792"/>
      <c r="N703" s="792"/>
      <c r="O703" s="792"/>
      <c r="P703" s="792"/>
      <c r="Q703" s="792"/>
      <c r="R703" s="792"/>
      <c r="S703" s="792"/>
      <c r="T703" s="792"/>
      <c r="U703" s="792"/>
      <c r="V703" s="792"/>
      <c r="W703" s="792"/>
      <c r="X703" s="792"/>
      <c r="Y703" s="792"/>
      <c r="Z703" s="792"/>
      <c r="AA703" s="792"/>
      <c r="AB703" s="792"/>
      <c r="AC703" s="371"/>
      <c r="AD703" s="307" t="s">
        <v>635</v>
      </c>
      <c r="AE703" s="308"/>
      <c r="AF703" s="308"/>
      <c r="AG703" s="89" t="s">
        <v>665</v>
      </c>
      <c r="AH703" s="90"/>
      <c r="AI703" s="90"/>
      <c r="AJ703" s="90"/>
      <c r="AK703" s="90"/>
      <c r="AL703" s="90"/>
      <c r="AM703" s="90"/>
      <c r="AN703" s="90"/>
      <c r="AO703" s="90"/>
      <c r="AP703" s="90"/>
      <c r="AQ703" s="90"/>
      <c r="AR703" s="90"/>
      <c r="AS703" s="90"/>
      <c r="AT703" s="90"/>
      <c r="AU703" s="90"/>
      <c r="AV703" s="90"/>
      <c r="AW703" s="90"/>
      <c r="AX703" s="91"/>
    </row>
    <row r="704" spans="1:51" ht="66.75" customHeight="1" x14ac:dyDescent="0.15">
      <c r="A704" s="851"/>
      <c r="B704" s="852"/>
      <c r="C704" s="793" t="s">
        <v>141</v>
      </c>
      <c r="D704" s="794"/>
      <c r="E704" s="794"/>
      <c r="F704" s="794"/>
      <c r="G704" s="794"/>
      <c r="H704" s="794"/>
      <c r="I704" s="794"/>
      <c r="J704" s="794"/>
      <c r="K704" s="794"/>
      <c r="L704" s="794"/>
      <c r="M704" s="794"/>
      <c r="N704" s="794"/>
      <c r="O704" s="794"/>
      <c r="P704" s="794"/>
      <c r="Q704" s="794"/>
      <c r="R704" s="794"/>
      <c r="S704" s="794"/>
      <c r="T704" s="794"/>
      <c r="U704" s="794"/>
      <c r="V704" s="794"/>
      <c r="W704" s="794"/>
      <c r="X704" s="794"/>
      <c r="Y704" s="794"/>
      <c r="Z704" s="794"/>
      <c r="AA704" s="794"/>
      <c r="AB704" s="794"/>
      <c r="AC704" s="795"/>
      <c r="AD704" s="812" t="s">
        <v>635</v>
      </c>
      <c r="AE704" s="813"/>
      <c r="AF704" s="813"/>
      <c r="AG704" s="153" t="s">
        <v>666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0" t="s">
        <v>38</v>
      </c>
      <c r="B705" s="621"/>
      <c r="C705" s="796" t="s">
        <v>40</v>
      </c>
      <c r="D705" s="797"/>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798"/>
      <c r="AD705" s="694" t="s">
        <v>644</v>
      </c>
      <c r="AE705" s="695"/>
      <c r="AF705" s="695"/>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2"/>
      <c r="B706" s="623"/>
      <c r="C706" s="772"/>
      <c r="D706" s="773"/>
      <c r="E706" s="710" t="s">
        <v>300</v>
      </c>
      <c r="F706" s="711"/>
      <c r="G706" s="711"/>
      <c r="H706" s="711"/>
      <c r="I706" s="711"/>
      <c r="J706" s="711"/>
      <c r="K706" s="711"/>
      <c r="L706" s="711"/>
      <c r="M706" s="711"/>
      <c r="N706" s="711"/>
      <c r="O706" s="711"/>
      <c r="P706" s="711"/>
      <c r="Q706" s="711"/>
      <c r="R706" s="711"/>
      <c r="S706" s="711"/>
      <c r="T706" s="711"/>
      <c r="U706" s="711"/>
      <c r="V706" s="711"/>
      <c r="W706" s="711"/>
      <c r="X706" s="711"/>
      <c r="Y706" s="711"/>
      <c r="Z706" s="711"/>
      <c r="AA706" s="711"/>
      <c r="AB706" s="711"/>
      <c r="AC706" s="712"/>
      <c r="AD706" s="307" t="s">
        <v>645</v>
      </c>
      <c r="AE706" s="308"/>
      <c r="AF706" s="643"/>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2"/>
      <c r="B707" s="623"/>
      <c r="C707" s="774"/>
      <c r="D707" s="775"/>
      <c r="E707" s="713" t="s">
        <v>239</v>
      </c>
      <c r="F707" s="714"/>
      <c r="G707" s="714"/>
      <c r="H707" s="714"/>
      <c r="I707" s="714"/>
      <c r="J707" s="714"/>
      <c r="K707" s="714"/>
      <c r="L707" s="714"/>
      <c r="M707" s="714"/>
      <c r="N707" s="714"/>
      <c r="O707" s="714"/>
      <c r="P707" s="714"/>
      <c r="Q707" s="714"/>
      <c r="R707" s="714"/>
      <c r="S707" s="714"/>
      <c r="T707" s="714"/>
      <c r="U707" s="714"/>
      <c r="V707" s="714"/>
      <c r="W707" s="714"/>
      <c r="X707" s="714"/>
      <c r="Y707" s="714"/>
      <c r="Z707" s="714"/>
      <c r="AA707" s="714"/>
      <c r="AB707" s="714"/>
      <c r="AC707" s="715"/>
      <c r="AD707" s="810" t="s">
        <v>645</v>
      </c>
      <c r="AE707" s="811"/>
      <c r="AF707" s="81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2"/>
      <c r="B708" s="624"/>
      <c r="C708" s="788" t="s">
        <v>41</v>
      </c>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584" t="s">
        <v>644</v>
      </c>
      <c r="AE708" s="585"/>
      <c r="AF708" s="585"/>
      <c r="AG708" s="722" t="s">
        <v>638</v>
      </c>
      <c r="AH708" s="723"/>
      <c r="AI708" s="723"/>
      <c r="AJ708" s="723"/>
      <c r="AK708" s="723"/>
      <c r="AL708" s="723"/>
      <c r="AM708" s="723"/>
      <c r="AN708" s="723"/>
      <c r="AO708" s="723"/>
      <c r="AP708" s="723"/>
      <c r="AQ708" s="723"/>
      <c r="AR708" s="723"/>
      <c r="AS708" s="723"/>
      <c r="AT708" s="723"/>
      <c r="AU708" s="723"/>
      <c r="AV708" s="723"/>
      <c r="AW708" s="723"/>
      <c r="AX708" s="724"/>
    </row>
    <row r="709" spans="1:50" ht="26.25" customHeight="1" x14ac:dyDescent="0.15">
      <c r="A709" s="622"/>
      <c r="B709" s="624"/>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644</v>
      </c>
      <c r="AE709" s="308"/>
      <c r="AF709" s="308"/>
      <c r="AG709" s="89" t="s">
        <v>638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2"/>
      <c r="B710" s="624"/>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644</v>
      </c>
      <c r="AE710" s="308"/>
      <c r="AF710" s="308"/>
      <c r="AG710" s="89" t="s">
        <v>638</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2"/>
      <c r="B711" s="624"/>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3"/>
      <c r="AD711" s="307" t="s">
        <v>644</v>
      </c>
      <c r="AE711" s="308"/>
      <c r="AF711" s="308"/>
      <c r="AG711" s="89" t="s">
        <v>638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2"/>
      <c r="B712" s="624"/>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3"/>
      <c r="AD712" s="307" t="s">
        <v>644</v>
      </c>
      <c r="AE712" s="308"/>
      <c r="AF712" s="308"/>
      <c r="AG712" s="785" t="s">
        <v>638</v>
      </c>
      <c r="AH712" s="786"/>
      <c r="AI712" s="786"/>
      <c r="AJ712" s="786"/>
      <c r="AK712" s="786"/>
      <c r="AL712" s="786"/>
      <c r="AM712" s="786"/>
      <c r="AN712" s="786"/>
      <c r="AO712" s="786"/>
      <c r="AP712" s="786"/>
      <c r="AQ712" s="786"/>
      <c r="AR712" s="786"/>
      <c r="AS712" s="786"/>
      <c r="AT712" s="786"/>
      <c r="AU712" s="786"/>
      <c r="AV712" s="786"/>
      <c r="AW712" s="786"/>
      <c r="AX712" s="787"/>
    </row>
    <row r="713" spans="1:50" ht="26.25" customHeight="1" x14ac:dyDescent="0.15">
      <c r="A713" s="622"/>
      <c r="B713" s="624"/>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644</v>
      </c>
      <c r="AE713" s="308"/>
      <c r="AF713" s="308"/>
      <c r="AG713" s="89" t="s">
        <v>638</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5"/>
      <c r="B714" s="626"/>
      <c r="C714" s="627" t="s">
        <v>246</v>
      </c>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9"/>
      <c r="AD714" s="782" t="s">
        <v>644</v>
      </c>
      <c r="AE714" s="783"/>
      <c r="AF714" s="784"/>
      <c r="AG714" s="716" t="s">
        <v>638</v>
      </c>
      <c r="AH714" s="717"/>
      <c r="AI714" s="717"/>
      <c r="AJ714" s="717"/>
      <c r="AK714" s="717"/>
      <c r="AL714" s="717"/>
      <c r="AM714" s="717"/>
      <c r="AN714" s="717"/>
      <c r="AO714" s="717"/>
      <c r="AP714" s="717"/>
      <c r="AQ714" s="717"/>
      <c r="AR714" s="717"/>
      <c r="AS714" s="717"/>
      <c r="AT714" s="717"/>
      <c r="AU714" s="717"/>
      <c r="AV714" s="717"/>
      <c r="AW714" s="717"/>
      <c r="AX714" s="718"/>
    </row>
    <row r="715" spans="1:50" ht="27" customHeight="1" x14ac:dyDescent="0.15">
      <c r="A715" s="620" t="s">
        <v>39</v>
      </c>
      <c r="B715" s="762"/>
      <c r="C715" s="763" t="s">
        <v>247</v>
      </c>
      <c r="D715" s="764"/>
      <c r="E715" s="764"/>
      <c r="F715" s="764"/>
      <c r="G715" s="764"/>
      <c r="H715" s="764"/>
      <c r="I715" s="764"/>
      <c r="J715" s="764"/>
      <c r="K715" s="764"/>
      <c r="L715" s="764"/>
      <c r="M715" s="764"/>
      <c r="N715" s="764"/>
      <c r="O715" s="764"/>
      <c r="P715" s="764"/>
      <c r="Q715" s="764"/>
      <c r="R715" s="764"/>
      <c r="S715" s="764"/>
      <c r="T715" s="764"/>
      <c r="U715" s="764"/>
      <c r="V715" s="764"/>
      <c r="W715" s="764"/>
      <c r="X715" s="764"/>
      <c r="Y715" s="764"/>
      <c r="Z715" s="764"/>
      <c r="AA715" s="764"/>
      <c r="AB715" s="764"/>
      <c r="AC715" s="765"/>
      <c r="AD715" s="584" t="s">
        <v>644</v>
      </c>
      <c r="AE715" s="585"/>
      <c r="AF715" s="636"/>
      <c r="AG715" s="722" t="s">
        <v>638</v>
      </c>
      <c r="AH715" s="723"/>
      <c r="AI715" s="723"/>
      <c r="AJ715" s="723"/>
      <c r="AK715" s="723"/>
      <c r="AL715" s="723"/>
      <c r="AM715" s="723"/>
      <c r="AN715" s="723"/>
      <c r="AO715" s="723"/>
      <c r="AP715" s="723"/>
      <c r="AQ715" s="723"/>
      <c r="AR715" s="723"/>
      <c r="AS715" s="723"/>
      <c r="AT715" s="723"/>
      <c r="AU715" s="723"/>
      <c r="AV715" s="723"/>
      <c r="AW715" s="723"/>
      <c r="AX715" s="724"/>
    </row>
    <row r="716" spans="1:50" ht="35.25" customHeight="1" x14ac:dyDescent="0.15">
      <c r="A716" s="622"/>
      <c r="B716" s="624"/>
      <c r="C716" s="600" t="s">
        <v>44</v>
      </c>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2"/>
      <c r="AD716" s="606" t="s">
        <v>644</v>
      </c>
      <c r="AE716" s="607"/>
      <c r="AF716" s="607"/>
      <c r="AG716" s="89" t="s">
        <v>638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2"/>
      <c r="B717" s="624"/>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644</v>
      </c>
      <c r="AE717" s="308"/>
      <c r="AF717" s="308"/>
      <c r="AG717" s="89" t="s">
        <v>638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5"/>
      <c r="B718" s="626"/>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644</v>
      </c>
      <c r="AE718" s="308"/>
      <c r="AF718" s="308"/>
      <c r="AG718" s="115" t="s">
        <v>638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6" t="s">
        <v>57</v>
      </c>
      <c r="B719" s="757"/>
      <c r="C719" s="603" t="s">
        <v>143</v>
      </c>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5"/>
      <c r="AD719" s="584" t="s">
        <v>635</v>
      </c>
      <c r="AE719" s="585"/>
      <c r="AF719" s="585"/>
      <c r="AG719" s="113" t="s">
        <v>667</v>
      </c>
      <c r="AH719" s="93"/>
      <c r="AI719" s="93"/>
      <c r="AJ719" s="93"/>
      <c r="AK719" s="93"/>
      <c r="AL719" s="93"/>
      <c r="AM719" s="93"/>
      <c r="AN719" s="93"/>
      <c r="AO719" s="93"/>
      <c r="AP719" s="93"/>
      <c r="AQ719" s="93"/>
      <c r="AR719" s="93"/>
      <c r="AS719" s="93"/>
      <c r="AT719" s="93"/>
      <c r="AU719" s="93"/>
      <c r="AV719" s="93"/>
      <c r="AW719" s="93"/>
      <c r="AX719" s="114"/>
    </row>
    <row r="720" spans="1:50" ht="27" customHeight="1" x14ac:dyDescent="0.15">
      <c r="A720" s="758"/>
      <c r="B720" s="75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89.25" customHeight="1" x14ac:dyDescent="0.15">
      <c r="A721" s="758"/>
      <c r="B721" s="759"/>
      <c r="C721" s="278" t="s">
        <v>647</v>
      </c>
      <c r="D721" s="279"/>
      <c r="E721" s="279"/>
      <c r="F721" s="280"/>
      <c r="G721" s="269">
        <v>20</v>
      </c>
      <c r="H721" s="270"/>
      <c r="I721" s="63" t="str">
        <f>IF(OR(G721="　", G721=""), "", "-")</f>
        <v>-</v>
      </c>
      <c r="J721" s="273">
        <v>913</v>
      </c>
      <c r="K721" s="273"/>
      <c r="L721" s="63" t="str">
        <f>IF(M721="","","-")</f>
        <v/>
      </c>
      <c r="M721" s="64"/>
      <c r="N721" s="286" t="s">
        <v>646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58"/>
      <c r="B722" s="75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58"/>
      <c r="B723" s="75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58"/>
      <c r="B724" s="75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0"/>
      <c r="B725" s="76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4.5" customHeight="1" x14ac:dyDescent="0.15">
      <c r="A726" s="620" t="s">
        <v>47</v>
      </c>
      <c r="B726" s="777"/>
      <c r="C726" s="790" t="s">
        <v>52</v>
      </c>
      <c r="D726" s="814"/>
      <c r="E726" s="814"/>
      <c r="F726" s="815"/>
      <c r="G726" s="558" t="s">
        <v>638</v>
      </c>
      <c r="H726" s="558"/>
      <c r="I726" s="558"/>
      <c r="J726" s="558"/>
      <c r="K726" s="558"/>
      <c r="L726" s="558"/>
      <c r="M726" s="558"/>
      <c r="N726" s="558"/>
      <c r="O726" s="558"/>
      <c r="P726" s="558"/>
      <c r="Q726" s="558"/>
      <c r="R726" s="558"/>
      <c r="S726" s="558"/>
      <c r="T726" s="558"/>
      <c r="U726" s="558"/>
      <c r="V726" s="558"/>
      <c r="W726" s="558"/>
      <c r="X726" s="558"/>
      <c r="Y726" s="558"/>
      <c r="Z726" s="558"/>
      <c r="AA726" s="558"/>
      <c r="AB726" s="558"/>
      <c r="AC726" s="558"/>
      <c r="AD726" s="558"/>
      <c r="AE726" s="558"/>
      <c r="AF726" s="558"/>
      <c r="AG726" s="558"/>
      <c r="AH726" s="558"/>
      <c r="AI726" s="558"/>
      <c r="AJ726" s="558"/>
      <c r="AK726" s="558"/>
      <c r="AL726" s="558"/>
      <c r="AM726" s="558"/>
      <c r="AN726" s="558"/>
      <c r="AO726" s="558"/>
      <c r="AP726" s="558"/>
      <c r="AQ726" s="558"/>
      <c r="AR726" s="558"/>
      <c r="AS726" s="558"/>
      <c r="AT726" s="558"/>
      <c r="AU726" s="558"/>
      <c r="AV726" s="558"/>
      <c r="AW726" s="558"/>
      <c r="AX726" s="559"/>
    </row>
    <row r="727" spans="1:52" ht="64.5" customHeight="1" thickBot="1" x14ac:dyDescent="0.2">
      <c r="A727" s="778"/>
      <c r="B727" s="779"/>
      <c r="C727" s="728" t="s">
        <v>56</v>
      </c>
      <c r="D727" s="729"/>
      <c r="E727" s="729"/>
      <c r="F727" s="730"/>
      <c r="G727" s="556" t="s">
        <v>638</v>
      </c>
      <c r="H727" s="556"/>
      <c r="I727" s="556"/>
      <c r="J727" s="556"/>
      <c r="K727" s="556"/>
      <c r="L727" s="556"/>
      <c r="M727" s="556"/>
      <c r="N727" s="556"/>
      <c r="O727" s="556"/>
      <c r="P727" s="556"/>
      <c r="Q727" s="556"/>
      <c r="R727" s="556"/>
      <c r="S727" s="556"/>
      <c r="T727" s="556"/>
      <c r="U727" s="556"/>
      <c r="V727" s="556"/>
      <c r="W727" s="556"/>
      <c r="X727" s="556"/>
      <c r="Y727" s="556"/>
      <c r="Z727" s="556"/>
      <c r="AA727" s="556"/>
      <c r="AB727" s="556"/>
      <c r="AC727" s="556"/>
      <c r="AD727" s="556"/>
      <c r="AE727" s="556"/>
      <c r="AF727" s="556"/>
      <c r="AG727" s="556"/>
      <c r="AH727" s="556"/>
      <c r="AI727" s="556"/>
      <c r="AJ727" s="556"/>
      <c r="AK727" s="556"/>
      <c r="AL727" s="556"/>
      <c r="AM727" s="556"/>
      <c r="AN727" s="556"/>
      <c r="AO727" s="556"/>
      <c r="AP727" s="556"/>
      <c r="AQ727" s="556"/>
      <c r="AR727" s="556"/>
      <c r="AS727" s="556"/>
      <c r="AT727" s="556"/>
      <c r="AU727" s="556"/>
      <c r="AV727" s="556"/>
      <c r="AW727" s="556"/>
      <c r="AX727" s="557"/>
    </row>
    <row r="728" spans="1:52" ht="24" customHeight="1" x14ac:dyDescent="0.15">
      <c r="A728" s="725" t="s">
        <v>32</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2" ht="48" customHeight="1" thickBot="1" x14ac:dyDescent="0.2">
      <c r="A729" s="614"/>
      <c r="B729" s="615"/>
      <c r="C729" s="615"/>
      <c r="D729" s="615"/>
      <c r="E729" s="615"/>
      <c r="F729" s="615"/>
      <c r="G729" s="615"/>
      <c r="H729" s="615"/>
      <c r="I729" s="615"/>
      <c r="J729" s="615"/>
      <c r="K729" s="615"/>
      <c r="L729" s="615"/>
      <c r="M729" s="615"/>
      <c r="N729" s="615"/>
      <c r="O729" s="615"/>
      <c r="P729" s="615"/>
      <c r="Q729" s="615"/>
      <c r="R729" s="615"/>
      <c r="S729" s="615"/>
      <c r="T729" s="615"/>
      <c r="U729" s="615"/>
      <c r="V729" s="615"/>
      <c r="W729" s="615"/>
      <c r="X729" s="615"/>
      <c r="Y729" s="615"/>
      <c r="Z729" s="615"/>
      <c r="AA729" s="615"/>
      <c r="AB729" s="615"/>
      <c r="AC729" s="615"/>
      <c r="AD729" s="615"/>
      <c r="AE729" s="615"/>
      <c r="AF729" s="615"/>
      <c r="AG729" s="615"/>
      <c r="AH729" s="615"/>
      <c r="AI729" s="615"/>
      <c r="AJ729" s="615"/>
      <c r="AK729" s="615"/>
      <c r="AL729" s="615"/>
      <c r="AM729" s="615"/>
      <c r="AN729" s="615"/>
      <c r="AO729" s="615"/>
      <c r="AP729" s="615"/>
      <c r="AQ729" s="615"/>
      <c r="AR729" s="615"/>
      <c r="AS729" s="615"/>
      <c r="AT729" s="615"/>
      <c r="AU729" s="615"/>
      <c r="AV729" s="615"/>
      <c r="AW729" s="615"/>
      <c r="AX729" s="616"/>
    </row>
    <row r="730" spans="1:52" ht="24.75" customHeight="1" x14ac:dyDescent="0.15">
      <c r="A730" s="719" t="s">
        <v>33</v>
      </c>
      <c r="B730" s="720"/>
      <c r="C730" s="720"/>
      <c r="D730" s="720"/>
      <c r="E730" s="720"/>
      <c r="F730" s="720"/>
      <c r="G730" s="720"/>
      <c r="H730" s="720"/>
      <c r="I730" s="720"/>
      <c r="J730" s="720"/>
      <c r="K730" s="720"/>
      <c r="L730" s="720"/>
      <c r="M730" s="720"/>
      <c r="N730" s="720"/>
      <c r="O730" s="720"/>
      <c r="P730" s="720"/>
      <c r="Q730" s="720"/>
      <c r="R730" s="720"/>
      <c r="S730" s="720"/>
      <c r="T730" s="720"/>
      <c r="U730" s="720"/>
      <c r="V730" s="720"/>
      <c r="W730" s="720"/>
      <c r="X730" s="720"/>
      <c r="Y730" s="720"/>
      <c r="Z730" s="720"/>
      <c r="AA730" s="720"/>
      <c r="AB730" s="720"/>
      <c r="AC730" s="720"/>
      <c r="AD730" s="720"/>
      <c r="AE730" s="720"/>
      <c r="AF730" s="720"/>
      <c r="AG730" s="720"/>
      <c r="AH730" s="720"/>
      <c r="AI730" s="720"/>
      <c r="AJ730" s="720"/>
      <c r="AK730" s="720"/>
      <c r="AL730" s="720"/>
      <c r="AM730" s="720"/>
      <c r="AN730" s="720"/>
      <c r="AO730" s="720"/>
      <c r="AP730" s="720"/>
      <c r="AQ730" s="720"/>
      <c r="AR730" s="720"/>
      <c r="AS730" s="720"/>
      <c r="AT730" s="720"/>
      <c r="AU730" s="720"/>
      <c r="AV730" s="720"/>
      <c r="AW730" s="720"/>
      <c r="AX730" s="721"/>
    </row>
    <row r="731" spans="1:52" ht="35.25" customHeight="1" thickBot="1" x14ac:dyDescent="0.2">
      <c r="A731" s="653"/>
      <c r="B731" s="654"/>
      <c r="C731" s="654"/>
      <c r="D731" s="654"/>
      <c r="E731" s="655"/>
      <c r="F731" s="709"/>
      <c r="G731" s="615"/>
      <c r="H731" s="615"/>
      <c r="I731" s="615"/>
      <c r="J731" s="615"/>
      <c r="K731" s="615"/>
      <c r="L731" s="615"/>
      <c r="M731" s="615"/>
      <c r="N731" s="615"/>
      <c r="O731" s="615"/>
      <c r="P731" s="615"/>
      <c r="Q731" s="615"/>
      <c r="R731" s="615"/>
      <c r="S731" s="615"/>
      <c r="T731" s="615"/>
      <c r="U731" s="615"/>
      <c r="V731" s="615"/>
      <c r="W731" s="615"/>
      <c r="X731" s="615"/>
      <c r="Y731" s="615"/>
      <c r="Z731" s="615"/>
      <c r="AA731" s="615"/>
      <c r="AB731" s="615"/>
      <c r="AC731" s="615"/>
      <c r="AD731" s="615"/>
      <c r="AE731" s="615"/>
      <c r="AF731" s="615"/>
      <c r="AG731" s="615"/>
      <c r="AH731" s="615"/>
      <c r="AI731" s="615"/>
      <c r="AJ731" s="615"/>
      <c r="AK731" s="615"/>
      <c r="AL731" s="615"/>
      <c r="AM731" s="615"/>
      <c r="AN731" s="615"/>
      <c r="AO731" s="615"/>
      <c r="AP731" s="615"/>
      <c r="AQ731" s="615"/>
      <c r="AR731" s="615"/>
      <c r="AS731" s="615"/>
      <c r="AT731" s="615"/>
      <c r="AU731" s="615"/>
      <c r="AV731" s="615"/>
      <c r="AW731" s="615"/>
      <c r="AX731" s="616"/>
    </row>
    <row r="732" spans="1:52" ht="24.75" customHeight="1" x14ac:dyDescent="0.15">
      <c r="A732" s="719" t="s">
        <v>45</v>
      </c>
      <c r="B732" s="720"/>
      <c r="C732" s="720"/>
      <c r="D732" s="720"/>
      <c r="E732" s="720"/>
      <c r="F732" s="720"/>
      <c r="G732" s="720"/>
      <c r="H732" s="720"/>
      <c r="I732" s="720"/>
      <c r="J732" s="720"/>
      <c r="K732" s="720"/>
      <c r="L732" s="720"/>
      <c r="M732" s="720"/>
      <c r="N732" s="720"/>
      <c r="O732" s="720"/>
      <c r="P732" s="720"/>
      <c r="Q732" s="720"/>
      <c r="R732" s="720"/>
      <c r="S732" s="720"/>
      <c r="T732" s="720"/>
      <c r="U732" s="720"/>
      <c r="V732" s="720"/>
      <c r="W732" s="720"/>
      <c r="X732" s="720"/>
      <c r="Y732" s="720"/>
      <c r="Z732" s="720"/>
      <c r="AA732" s="720"/>
      <c r="AB732" s="720"/>
      <c r="AC732" s="720"/>
      <c r="AD732" s="720"/>
      <c r="AE732" s="720"/>
      <c r="AF732" s="720"/>
      <c r="AG732" s="720"/>
      <c r="AH732" s="720"/>
      <c r="AI732" s="720"/>
      <c r="AJ732" s="720"/>
      <c r="AK732" s="720"/>
      <c r="AL732" s="720"/>
      <c r="AM732" s="720"/>
      <c r="AN732" s="720"/>
      <c r="AO732" s="720"/>
      <c r="AP732" s="720"/>
      <c r="AQ732" s="720"/>
      <c r="AR732" s="720"/>
      <c r="AS732" s="720"/>
      <c r="AT732" s="720"/>
      <c r="AU732" s="720"/>
      <c r="AV732" s="720"/>
      <c r="AW732" s="720"/>
      <c r="AX732" s="721"/>
    </row>
    <row r="733" spans="1:52" ht="42.75" customHeight="1" thickBot="1" x14ac:dyDescent="0.2">
      <c r="A733" s="653"/>
      <c r="B733" s="654"/>
      <c r="C733" s="654"/>
      <c r="D733" s="654"/>
      <c r="E733" s="655"/>
      <c r="F733" s="617"/>
      <c r="G733" s="618"/>
      <c r="H733" s="618"/>
      <c r="I733" s="618"/>
      <c r="J733" s="618"/>
      <c r="K733" s="618"/>
      <c r="L733" s="618"/>
      <c r="M733" s="618"/>
      <c r="N733" s="618"/>
      <c r="O733" s="618"/>
      <c r="P733" s="618"/>
      <c r="Q733" s="618"/>
      <c r="R733" s="618"/>
      <c r="S733" s="618"/>
      <c r="T733" s="618"/>
      <c r="U733" s="618"/>
      <c r="V733" s="618"/>
      <c r="W733" s="618"/>
      <c r="X733" s="618"/>
      <c r="Y733" s="618"/>
      <c r="Z733" s="618"/>
      <c r="AA733" s="618"/>
      <c r="AB733" s="618"/>
      <c r="AC733" s="618"/>
      <c r="AD733" s="618"/>
      <c r="AE733" s="618"/>
      <c r="AF733" s="618"/>
      <c r="AG733" s="618"/>
      <c r="AH733" s="618"/>
      <c r="AI733" s="618"/>
      <c r="AJ733" s="618"/>
      <c r="AK733" s="618"/>
      <c r="AL733" s="618"/>
      <c r="AM733" s="618"/>
      <c r="AN733" s="618"/>
      <c r="AO733" s="618"/>
      <c r="AP733" s="618"/>
      <c r="AQ733" s="618"/>
      <c r="AR733" s="618"/>
      <c r="AS733" s="618"/>
      <c r="AT733" s="618"/>
      <c r="AU733" s="618"/>
      <c r="AV733" s="618"/>
      <c r="AW733" s="618"/>
      <c r="AX733" s="619"/>
    </row>
    <row r="734" spans="1:52" ht="24.75" customHeight="1" x14ac:dyDescent="0.15">
      <c r="A734" s="731" t="s">
        <v>34</v>
      </c>
      <c r="B734" s="732"/>
      <c r="C734" s="732"/>
      <c r="D734" s="732"/>
      <c r="E734" s="732"/>
      <c r="F734" s="732"/>
      <c r="G734" s="732"/>
      <c r="H734" s="732"/>
      <c r="I734" s="732"/>
      <c r="J734" s="732"/>
      <c r="K734" s="732"/>
      <c r="L734" s="732"/>
      <c r="M734" s="732"/>
      <c r="N734" s="732"/>
      <c r="O734" s="732"/>
      <c r="P734" s="732"/>
      <c r="Q734" s="732"/>
      <c r="R734" s="732"/>
      <c r="S734" s="732"/>
      <c r="T734" s="732"/>
      <c r="U734" s="732"/>
      <c r="V734" s="732"/>
      <c r="W734" s="732"/>
      <c r="X734" s="732"/>
      <c r="Y734" s="732"/>
      <c r="Z734" s="732"/>
      <c r="AA734" s="732"/>
      <c r="AB734" s="732"/>
      <c r="AC734" s="732"/>
      <c r="AD734" s="732"/>
      <c r="AE734" s="732"/>
      <c r="AF734" s="732"/>
      <c r="AG734" s="732"/>
      <c r="AH734" s="732"/>
      <c r="AI734" s="732"/>
      <c r="AJ734" s="732"/>
      <c r="AK734" s="732"/>
      <c r="AL734" s="732"/>
      <c r="AM734" s="732"/>
      <c r="AN734" s="732"/>
      <c r="AO734" s="732"/>
      <c r="AP734" s="732"/>
      <c r="AQ734" s="732"/>
      <c r="AR734" s="732"/>
      <c r="AS734" s="732"/>
      <c r="AT734" s="732"/>
      <c r="AU734" s="732"/>
      <c r="AV734" s="732"/>
      <c r="AW734" s="732"/>
      <c r="AX734" s="733"/>
    </row>
    <row r="735" spans="1:52" ht="19.5" customHeight="1" thickBot="1" x14ac:dyDescent="0.2">
      <c r="A735" s="768" t="s">
        <v>638</v>
      </c>
      <c r="B735" s="769"/>
      <c r="C735" s="769"/>
      <c r="D735" s="769"/>
      <c r="E735" s="769"/>
      <c r="F735" s="769"/>
      <c r="G735" s="769"/>
      <c r="H735" s="769"/>
      <c r="I735" s="769"/>
      <c r="J735" s="769"/>
      <c r="K735" s="769"/>
      <c r="L735" s="769"/>
      <c r="M735" s="769"/>
      <c r="N735" s="769"/>
      <c r="O735" s="769"/>
      <c r="P735" s="769"/>
      <c r="Q735" s="769"/>
      <c r="R735" s="769"/>
      <c r="S735" s="769"/>
      <c r="T735" s="769"/>
      <c r="U735" s="769"/>
      <c r="V735" s="769"/>
      <c r="W735" s="769"/>
      <c r="X735" s="769"/>
      <c r="Y735" s="769"/>
      <c r="Z735" s="769"/>
      <c r="AA735" s="769"/>
      <c r="AB735" s="769"/>
      <c r="AC735" s="769"/>
      <c r="AD735" s="769"/>
      <c r="AE735" s="769"/>
      <c r="AF735" s="769"/>
      <c r="AG735" s="769"/>
      <c r="AH735" s="769"/>
      <c r="AI735" s="769"/>
      <c r="AJ735" s="769"/>
      <c r="AK735" s="769"/>
      <c r="AL735" s="769"/>
      <c r="AM735" s="769"/>
      <c r="AN735" s="769"/>
      <c r="AO735" s="769"/>
      <c r="AP735" s="769"/>
      <c r="AQ735" s="769"/>
      <c r="AR735" s="769"/>
      <c r="AS735" s="769"/>
      <c r="AT735" s="769"/>
      <c r="AU735" s="769"/>
      <c r="AV735" s="769"/>
      <c r="AW735" s="769"/>
      <c r="AX735" s="770"/>
    </row>
    <row r="736" spans="1:52" ht="24.75" customHeight="1" x14ac:dyDescent="0.15">
      <c r="A736" s="630" t="s">
        <v>273</v>
      </c>
      <c r="B736" s="631"/>
      <c r="C736" s="631"/>
      <c r="D736" s="631"/>
      <c r="E736" s="631"/>
      <c r="F736" s="631"/>
      <c r="G736" s="631"/>
      <c r="H736" s="631"/>
      <c r="I736" s="631"/>
      <c r="J736" s="631"/>
      <c r="K736" s="631"/>
      <c r="L736" s="631"/>
      <c r="M736" s="631"/>
      <c r="N736" s="631"/>
      <c r="O736" s="631"/>
      <c r="P736" s="631"/>
      <c r="Q736" s="631"/>
      <c r="R736" s="631"/>
      <c r="S736" s="631"/>
      <c r="T736" s="631"/>
      <c r="U736" s="631"/>
      <c r="V736" s="631"/>
      <c r="W736" s="631"/>
      <c r="X736" s="631"/>
      <c r="Y736" s="631"/>
      <c r="Z736" s="631"/>
      <c r="AA736" s="631"/>
      <c r="AB736" s="631"/>
      <c r="AC736" s="631"/>
      <c r="AD736" s="631"/>
      <c r="AE736" s="631"/>
      <c r="AF736" s="631"/>
      <c r="AG736" s="631"/>
      <c r="AH736" s="631"/>
      <c r="AI736" s="631"/>
      <c r="AJ736" s="631"/>
      <c r="AK736" s="631"/>
      <c r="AL736" s="631"/>
      <c r="AM736" s="631"/>
      <c r="AN736" s="631"/>
      <c r="AO736" s="631"/>
      <c r="AP736" s="631"/>
      <c r="AQ736" s="631"/>
      <c r="AR736" s="631"/>
      <c r="AS736" s="631"/>
      <c r="AT736" s="631"/>
      <c r="AU736" s="631"/>
      <c r="AV736" s="631"/>
      <c r="AW736" s="631"/>
      <c r="AX736" s="632"/>
      <c r="AZ736" s="10"/>
    </row>
    <row r="737" spans="1:51" ht="24.75" customHeight="1" x14ac:dyDescent="0.15">
      <c r="A737" s="971" t="s">
        <v>593</v>
      </c>
      <c r="B737" s="196"/>
      <c r="C737" s="196"/>
      <c r="D737" s="197"/>
      <c r="E737" s="935" t="s">
        <v>638</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638</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638</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638</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638</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638</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638</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638</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638</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466</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647</v>
      </c>
      <c r="F747" s="939"/>
      <c r="G747" s="939"/>
      <c r="H747" s="85" t="str">
        <f>IF(E747="","","-")</f>
        <v>-</v>
      </c>
      <c r="I747" s="939" t="s">
        <v>333</v>
      </c>
      <c r="J747" s="939"/>
      <c r="K747" s="85" t="str">
        <f>IF(I747="","","-")</f>
        <v>-</v>
      </c>
      <c r="L747" s="940">
        <v>67</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4" t="s">
        <v>303</v>
      </c>
      <c r="B748" s="595"/>
      <c r="C748" s="595"/>
      <c r="D748" s="595"/>
      <c r="E748" s="595"/>
      <c r="F748" s="596"/>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4"/>
      <c r="B749" s="595"/>
      <c r="C749" s="595"/>
      <c r="D749" s="595"/>
      <c r="E749" s="595"/>
      <c r="F749" s="59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4"/>
      <c r="B750" s="595"/>
      <c r="C750" s="595"/>
      <c r="D750" s="595"/>
      <c r="E750" s="595"/>
      <c r="F750" s="59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4"/>
      <c r="B751" s="595"/>
      <c r="C751" s="595"/>
      <c r="D751" s="595"/>
      <c r="E751" s="595"/>
      <c r="F751" s="59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4"/>
      <c r="B752" s="595"/>
      <c r="C752" s="595"/>
      <c r="D752" s="595"/>
      <c r="E752" s="595"/>
      <c r="F752" s="59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7.75" customHeight="1" x14ac:dyDescent="0.15">
      <c r="A753" s="594"/>
      <c r="B753" s="595"/>
      <c r="C753" s="595"/>
      <c r="D753" s="595"/>
      <c r="E753" s="595"/>
      <c r="F753" s="59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4"/>
      <c r="B754" s="595"/>
      <c r="C754" s="595"/>
      <c r="D754" s="595"/>
      <c r="E754" s="595"/>
      <c r="F754" s="59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8.5" customHeight="1" x14ac:dyDescent="0.15">
      <c r="A755" s="594"/>
      <c r="B755" s="595"/>
      <c r="C755" s="595"/>
      <c r="D755" s="595"/>
      <c r="E755" s="595"/>
      <c r="F755" s="59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5" customHeight="1" x14ac:dyDescent="0.15">
      <c r="A756" s="594"/>
      <c r="B756" s="595"/>
      <c r="C756" s="595"/>
      <c r="D756" s="595"/>
      <c r="E756" s="595"/>
      <c r="F756" s="59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5" customHeight="1" x14ac:dyDescent="0.15">
      <c r="A757" s="594"/>
      <c r="B757" s="595"/>
      <c r="C757" s="595"/>
      <c r="D757" s="595"/>
      <c r="E757" s="595"/>
      <c r="F757" s="59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5" hidden="1" customHeight="1" x14ac:dyDescent="0.15">
      <c r="A758" s="594"/>
      <c r="B758" s="595"/>
      <c r="C758" s="595"/>
      <c r="D758" s="595"/>
      <c r="E758" s="595"/>
      <c r="F758" s="59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5" hidden="1" customHeight="1" x14ac:dyDescent="0.15">
      <c r="A759" s="594"/>
      <c r="B759" s="595"/>
      <c r="C759" s="595"/>
      <c r="D759" s="595"/>
      <c r="E759" s="595"/>
      <c r="F759" s="59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5" hidden="1" customHeight="1" x14ac:dyDescent="0.15">
      <c r="A760" s="594"/>
      <c r="B760" s="595"/>
      <c r="C760" s="595"/>
      <c r="D760" s="595"/>
      <c r="E760" s="595"/>
      <c r="F760" s="59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5" hidden="1" customHeight="1" x14ac:dyDescent="0.15">
      <c r="A761" s="594"/>
      <c r="B761" s="595"/>
      <c r="C761" s="595"/>
      <c r="D761" s="595"/>
      <c r="E761" s="595"/>
      <c r="F761" s="59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5" hidden="1" customHeight="1" x14ac:dyDescent="0.15">
      <c r="A762" s="594"/>
      <c r="B762" s="595"/>
      <c r="C762" s="595"/>
      <c r="D762" s="595"/>
      <c r="E762" s="595"/>
      <c r="F762" s="59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5" hidden="1" customHeight="1" x14ac:dyDescent="0.15">
      <c r="A763" s="594"/>
      <c r="B763" s="595"/>
      <c r="C763" s="595"/>
      <c r="D763" s="595"/>
      <c r="E763" s="595"/>
      <c r="F763" s="59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5" hidden="1" customHeight="1" x14ac:dyDescent="0.15">
      <c r="A764" s="594"/>
      <c r="B764" s="595"/>
      <c r="C764" s="595"/>
      <c r="D764" s="595"/>
      <c r="E764" s="595"/>
      <c r="F764" s="59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5" hidden="1" customHeight="1" x14ac:dyDescent="0.15">
      <c r="A765" s="594"/>
      <c r="B765" s="595"/>
      <c r="C765" s="595"/>
      <c r="D765" s="595"/>
      <c r="E765" s="595"/>
      <c r="F765" s="59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5" hidden="1" customHeight="1" x14ac:dyDescent="0.15">
      <c r="A766" s="594"/>
      <c r="B766" s="595"/>
      <c r="C766" s="595"/>
      <c r="D766" s="595"/>
      <c r="E766" s="595"/>
      <c r="F766" s="59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5" hidden="1" customHeight="1" x14ac:dyDescent="0.15">
      <c r="A767" s="594"/>
      <c r="B767" s="595"/>
      <c r="C767" s="595"/>
      <c r="D767" s="595"/>
      <c r="E767" s="595"/>
      <c r="F767" s="59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5" hidden="1" customHeight="1" x14ac:dyDescent="0.15">
      <c r="A768" s="594"/>
      <c r="B768" s="595"/>
      <c r="C768" s="595"/>
      <c r="D768" s="595"/>
      <c r="E768" s="595"/>
      <c r="F768" s="59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5" hidden="1" customHeight="1" x14ac:dyDescent="0.15">
      <c r="A769" s="594"/>
      <c r="B769" s="595"/>
      <c r="C769" s="595"/>
      <c r="D769" s="595"/>
      <c r="E769" s="595"/>
      <c r="F769" s="59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5" hidden="1" customHeight="1" x14ac:dyDescent="0.15">
      <c r="A770" s="594"/>
      <c r="B770" s="595"/>
      <c r="C770" s="595"/>
      <c r="D770" s="595"/>
      <c r="E770" s="595"/>
      <c r="F770" s="59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5" hidden="1" customHeight="1" x14ac:dyDescent="0.15">
      <c r="A771" s="594"/>
      <c r="B771" s="595"/>
      <c r="C771" s="595"/>
      <c r="D771" s="595"/>
      <c r="E771" s="595"/>
      <c r="F771" s="59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5" hidden="1" customHeight="1" x14ac:dyDescent="0.15">
      <c r="A772" s="594"/>
      <c r="B772" s="595"/>
      <c r="C772" s="595"/>
      <c r="D772" s="595"/>
      <c r="E772" s="595"/>
      <c r="F772" s="59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5" hidden="1" customHeight="1" x14ac:dyDescent="0.15">
      <c r="A773" s="594"/>
      <c r="B773" s="595"/>
      <c r="C773" s="595"/>
      <c r="D773" s="595"/>
      <c r="E773" s="595"/>
      <c r="F773" s="59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5" hidden="1" customHeight="1" x14ac:dyDescent="0.15">
      <c r="A774" s="594"/>
      <c r="B774" s="595"/>
      <c r="C774" s="595"/>
      <c r="D774" s="595"/>
      <c r="E774" s="595"/>
      <c r="F774" s="59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5" hidden="1" customHeight="1" x14ac:dyDescent="0.15">
      <c r="A775" s="594"/>
      <c r="B775" s="595"/>
      <c r="C775" s="595"/>
      <c r="D775" s="595"/>
      <c r="E775" s="595"/>
      <c r="F775" s="59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8.5" hidden="1" customHeight="1" x14ac:dyDescent="0.15">
      <c r="A776" s="594"/>
      <c r="B776" s="595"/>
      <c r="C776" s="595"/>
      <c r="D776" s="595"/>
      <c r="E776" s="595"/>
      <c r="F776" s="59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8.5" hidden="1" customHeight="1" x14ac:dyDescent="0.15">
      <c r="A777" s="594"/>
      <c r="B777" s="595"/>
      <c r="C777" s="595"/>
      <c r="D777" s="595"/>
      <c r="E777" s="595"/>
      <c r="F777" s="59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8.5" hidden="1" customHeight="1" x14ac:dyDescent="0.15">
      <c r="A778" s="594"/>
      <c r="B778" s="595"/>
      <c r="C778" s="595"/>
      <c r="D778" s="595"/>
      <c r="E778" s="595"/>
      <c r="F778" s="59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8.5" hidden="1" customHeight="1" x14ac:dyDescent="0.15">
      <c r="A779" s="594"/>
      <c r="B779" s="595"/>
      <c r="C779" s="595"/>
      <c r="D779" s="595"/>
      <c r="E779" s="595"/>
      <c r="F779" s="59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8.5" hidden="1" customHeight="1" x14ac:dyDescent="0.15">
      <c r="A780" s="594"/>
      <c r="B780" s="595"/>
      <c r="C780" s="595"/>
      <c r="D780" s="595"/>
      <c r="E780" s="595"/>
      <c r="F780" s="59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8.5" hidden="1" customHeight="1" x14ac:dyDescent="0.15">
      <c r="A781" s="594"/>
      <c r="B781" s="595"/>
      <c r="C781" s="595"/>
      <c r="D781" s="595"/>
      <c r="E781" s="595"/>
      <c r="F781" s="59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8.5" hidden="1" customHeight="1" x14ac:dyDescent="0.15">
      <c r="A782" s="594"/>
      <c r="B782" s="595"/>
      <c r="C782" s="595"/>
      <c r="D782" s="595"/>
      <c r="E782" s="595"/>
      <c r="F782" s="59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8.5" hidden="1" customHeight="1" x14ac:dyDescent="0.15">
      <c r="A783" s="594"/>
      <c r="B783" s="595"/>
      <c r="C783" s="595"/>
      <c r="D783" s="595"/>
      <c r="E783" s="595"/>
      <c r="F783" s="59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8.5" hidden="1" customHeight="1" x14ac:dyDescent="0.15">
      <c r="A784" s="594"/>
      <c r="B784" s="595"/>
      <c r="C784" s="595"/>
      <c r="D784" s="595"/>
      <c r="E784" s="595"/>
      <c r="F784" s="59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8.5" hidden="1" customHeight="1" x14ac:dyDescent="0.15">
      <c r="A785" s="594"/>
      <c r="B785" s="595"/>
      <c r="C785" s="595"/>
      <c r="D785" s="595"/>
      <c r="E785" s="595"/>
      <c r="F785" s="59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8.5" customHeight="1" thickBot="1" x14ac:dyDescent="0.2">
      <c r="A786" s="597"/>
      <c r="B786" s="598"/>
      <c r="C786" s="598"/>
      <c r="D786" s="598"/>
      <c r="E786" s="598"/>
      <c r="F786" s="59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0.75" customHeight="1" x14ac:dyDescent="0.15">
      <c r="A787" s="608" t="s">
        <v>305</v>
      </c>
      <c r="B787" s="609"/>
      <c r="C787" s="609"/>
      <c r="D787" s="609"/>
      <c r="E787" s="609"/>
      <c r="F787" s="610"/>
      <c r="G787" s="575" t="s">
        <v>281</v>
      </c>
      <c r="H787" s="576"/>
      <c r="I787" s="576"/>
      <c r="J787" s="576"/>
      <c r="K787" s="576"/>
      <c r="L787" s="576"/>
      <c r="M787" s="576"/>
      <c r="N787" s="576"/>
      <c r="O787" s="576"/>
      <c r="P787" s="576"/>
      <c r="Q787" s="576"/>
      <c r="R787" s="576"/>
      <c r="S787" s="576"/>
      <c r="T787" s="576"/>
      <c r="U787" s="576"/>
      <c r="V787" s="576"/>
      <c r="W787" s="576"/>
      <c r="X787" s="576"/>
      <c r="Y787" s="576"/>
      <c r="Z787" s="576"/>
      <c r="AA787" s="576"/>
      <c r="AB787" s="577"/>
      <c r="AC787" s="575" t="s">
        <v>282</v>
      </c>
      <c r="AD787" s="576"/>
      <c r="AE787" s="576"/>
      <c r="AF787" s="576"/>
      <c r="AG787" s="576"/>
      <c r="AH787" s="576"/>
      <c r="AI787" s="576"/>
      <c r="AJ787" s="576"/>
      <c r="AK787" s="576"/>
      <c r="AL787" s="576"/>
      <c r="AM787" s="576"/>
      <c r="AN787" s="576"/>
      <c r="AO787" s="576"/>
      <c r="AP787" s="576"/>
      <c r="AQ787" s="576"/>
      <c r="AR787" s="576"/>
      <c r="AS787" s="576"/>
      <c r="AT787" s="576"/>
      <c r="AU787" s="576"/>
      <c r="AV787" s="576"/>
      <c r="AW787" s="576"/>
      <c r="AX787" s="771"/>
    </row>
    <row r="788" spans="1:51" ht="51" customHeight="1" x14ac:dyDescent="0.15">
      <c r="A788" s="611"/>
      <c r="B788" s="612"/>
      <c r="C788" s="612"/>
      <c r="D788" s="612"/>
      <c r="E788" s="612"/>
      <c r="F788" s="613"/>
      <c r="G788" s="790" t="s">
        <v>17</v>
      </c>
      <c r="H788" s="648"/>
      <c r="I788" s="648"/>
      <c r="J788" s="648"/>
      <c r="K788" s="648"/>
      <c r="L788" s="647" t="s">
        <v>18</v>
      </c>
      <c r="M788" s="648"/>
      <c r="N788" s="648"/>
      <c r="O788" s="648"/>
      <c r="P788" s="648"/>
      <c r="Q788" s="648"/>
      <c r="R788" s="648"/>
      <c r="S788" s="648"/>
      <c r="T788" s="648"/>
      <c r="U788" s="648"/>
      <c r="V788" s="648"/>
      <c r="W788" s="648"/>
      <c r="X788" s="649"/>
      <c r="Y788" s="633" t="s">
        <v>19</v>
      </c>
      <c r="Z788" s="634"/>
      <c r="AA788" s="634"/>
      <c r="AB788" s="776"/>
      <c r="AC788" s="790" t="s">
        <v>17</v>
      </c>
      <c r="AD788" s="648"/>
      <c r="AE788" s="648"/>
      <c r="AF788" s="648"/>
      <c r="AG788" s="648"/>
      <c r="AH788" s="647" t="s">
        <v>18</v>
      </c>
      <c r="AI788" s="648"/>
      <c r="AJ788" s="648"/>
      <c r="AK788" s="648"/>
      <c r="AL788" s="648"/>
      <c r="AM788" s="648"/>
      <c r="AN788" s="648"/>
      <c r="AO788" s="648"/>
      <c r="AP788" s="648"/>
      <c r="AQ788" s="648"/>
      <c r="AR788" s="648"/>
      <c r="AS788" s="648"/>
      <c r="AT788" s="649"/>
      <c r="AU788" s="633" t="s">
        <v>19</v>
      </c>
      <c r="AV788" s="634"/>
      <c r="AW788" s="634"/>
      <c r="AX788" s="635"/>
    </row>
    <row r="789" spans="1:51" ht="51" customHeight="1" x14ac:dyDescent="0.15">
      <c r="A789" s="611"/>
      <c r="B789" s="612"/>
      <c r="C789" s="612"/>
      <c r="D789" s="612"/>
      <c r="E789" s="612"/>
      <c r="F789" s="613"/>
      <c r="G789" s="650"/>
      <c r="H789" s="651"/>
      <c r="I789" s="651"/>
      <c r="J789" s="651"/>
      <c r="K789" s="652"/>
      <c r="L789" s="644"/>
      <c r="M789" s="645"/>
      <c r="N789" s="645"/>
      <c r="O789" s="645"/>
      <c r="P789" s="645"/>
      <c r="Q789" s="645"/>
      <c r="R789" s="645"/>
      <c r="S789" s="645"/>
      <c r="T789" s="645"/>
      <c r="U789" s="645"/>
      <c r="V789" s="645"/>
      <c r="W789" s="645"/>
      <c r="X789" s="646"/>
      <c r="Y789" s="367"/>
      <c r="Z789" s="368"/>
      <c r="AA789" s="368"/>
      <c r="AB789" s="780"/>
      <c r="AC789" s="650"/>
      <c r="AD789" s="651"/>
      <c r="AE789" s="651"/>
      <c r="AF789" s="651"/>
      <c r="AG789" s="652"/>
      <c r="AH789" s="644"/>
      <c r="AI789" s="645"/>
      <c r="AJ789" s="645"/>
      <c r="AK789" s="645"/>
      <c r="AL789" s="645"/>
      <c r="AM789" s="645"/>
      <c r="AN789" s="645"/>
      <c r="AO789" s="645"/>
      <c r="AP789" s="645"/>
      <c r="AQ789" s="645"/>
      <c r="AR789" s="645"/>
      <c r="AS789" s="645"/>
      <c r="AT789" s="646"/>
      <c r="AU789" s="367"/>
      <c r="AV789" s="368"/>
      <c r="AW789" s="368"/>
      <c r="AX789" s="369"/>
    </row>
    <row r="790" spans="1:51" ht="24.75" hidden="1" customHeight="1" x14ac:dyDescent="0.15">
      <c r="A790" s="611"/>
      <c r="B790" s="612"/>
      <c r="C790" s="612"/>
      <c r="D790" s="612"/>
      <c r="E790" s="612"/>
      <c r="F790" s="613"/>
      <c r="G790" s="586"/>
      <c r="H790" s="587"/>
      <c r="I790" s="587"/>
      <c r="J790" s="587"/>
      <c r="K790" s="588"/>
      <c r="L790" s="578"/>
      <c r="M790" s="579"/>
      <c r="N790" s="579"/>
      <c r="O790" s="579"/>
      <c r="P790" s="579"/>
      <c r="Q790" s="579"/>
      <c r="R790" s="579"/>
      <c r="S790" s="579"/>
      <c r="T790" s="579"/>
      <c r="U790" s="579"/>
      <c r="V790" s="579"/>
      <c r="W790" s="579"/>
      <c r="X790" s="580"/>
      <c r="Y790" s="581"/>
      <c r="Z790" s="582"/>
      <c r="AA790" s="582"/>
      <c r="AB790" s="592"/>
      <c r="AC790" s="586"/>
      <c r="AD790" s="587"/>
      <c r="AE790" s="587"/>
      <c r="AF790" s="587"/>
      <c r="AG790" s="588"/>
      <c r="AH790" s="578"/>
      <c r="AI790" s="579"/>
      <c r="AJ790" s="579"/>
      <c r="AK790" s="579"/>
      <c r="AL790" s="579"/>
      <c r="AM790" s="579"/>
      <c r="AN790" s="579"/>
      <c r="AO790" s="579"/>
      <c r="AP790" s="579"/>
      <c r="AQ790" s="579"/>
      <c r="AR790" s="579"/>
      <c r="AS790" s="579"/>
      <c r="AT790" s="580"/>
      <c r="AU790" s="581"/>
      <c r="AV790" s="582"/>
      <c r="AW790" s="582"/>
      <c r="AX790" s="583"/>
    </row>
    <row r="791" spans="1:51" ht="24.75" hidden="1" customHeight="1" x14ac:dyDescent="0.15">
      <c r="A791" s="611"/>
      <c r="B791" s="612"/>
      <c r="C791" s="612"/>
      <c r="D791" s="612"/>
      <c r="E791" s="612"/>
      <c r="F791" s="613"/>
      <c r="G791" s="586"/>
      <c r="H791" s="587"/>
      <c r="I791" s="587"/>
      <c r="J791" s="587"/>
      <c r="K791" s="588"/>
      <c r="L791" s="578"/>
      <c r="M791" s="579"/>
      <c r="N791" s="579"/>
      <c r="O791" s="579"/>
      <c r="P791" s="579"/>
      <c r="Q791" s="579"/>
      <c r="R791" s="579"/>
      <c r="S791" s="579"/>
      <c r="T791" s="579"/>
      <c r="U791" s="579"/>
      <c r="V791" s="579"/>
      <c r="W791" s="579"/>
      <c r="X791" s="580"/>
      <c r="Y791" s="581"/>
      <c r="Z791" s="582"/>
      <c r="AA791" s="582"/>
      <c r="AB791" s="592"/>
      <c r="AC791" s="586"/>
      <c r="AD791" s="587"/>
      <c r="AE791" s="587"/>
      <c r="AF791" s="587"/>
      <c r="AG791" s="588"/>
      <c r="AH791" s="578"/>
      <c r="AI791" s="579"/>
      <c r="AJ791" s="579"/>
      <c r="AK791" s="579"/>
      <c r="AL791" s="579"/>
      <c r="AM791" s="579"/>
      <c r="AN791" s="579"/>
      <c r="AO791" s="579"/>
      <c r="AP791" s="579"/>
      <c r="AQ791" s="579"/>
      <c r="AR791" s="579"/>
      <c r="AS791" s="579"/>
      <c r="AT791" s="580"/>
      <c r="AU791" s="581"/>
      <c r="AV791" s="582"/>
      <c r="AW791" s="582"/>
      <c r="AX791" s="583"/>
    </row>
    <row r="792" spans="1:51" ht="24.75" hidden="1" customHeight="1" x14ac:dyDescent="0.15">
      <c r="A792" s="611"/>
      <c r="B792" s="612"/>
      <c r="C792" s="612"/>
      <c r="D792" s="612"/>
      <c r="E792" s="612"/>
      <c r="F792" s="613"/>
      <c r="G792" s="586"/>
      <c r="H792" s="587"/>
      <c r="I792" s="587"/>
      <c r="J792" s="587"/>
      <c r="K792" s="588"/>
      <c r="L792" s="578"/>
      <c r="M792" s="579"/>
      <c r="N792" s="579"/>
      <c r="O792" s="579"/>
      <c r="P792" s="579"/>
      <c r="Q792" s="579"/>
      <c r="R792" s="579"/>
      <c r="S792" s="579"/>
      <c r="T792" s="579"/>
      <c r="U792" s="579"/>
      <c r="V792" s="579"/>
      <c r="W792" s="579"/>
      <c r="X792" s="580"/>
      <c r="Y792" s="581"/>
      <c r="Z792" s="582"/>
      <c r="AA792" s="582"/>
      <c r="AB792" s="592"/>
      <c r="AC792" s="586"/>
      <c r="AD792" s="587"/>
      <c r="AE792" s="587"/>
      <c r="AF792" s="587"/>
      <c r="AG792" s="588"/>
      <c r="AH792" s="578"/>
      <c r="AI792" s="579"/>
      <c r="AJ792" s="579"/>
      <c r="AK792" s="579"/>
      <c r="AL792" s="579"/>
      <c r="AM792" s="579"/>
      <c r="AN792" s="579"/>
      <c r="AO792" s="579"/>
      <c r="AP792" s="579"/>
      <c r="AQ792" s="579"/>
      <c r="AR792" s="579"/>
      <c r="AS792" s="579"/>
      <c r="AT792" s="580"/>
      <c r="AU792" s="581"/>
      <c r="AV792" s="582"/>
      <c r="AW792" s="582"/>
      <c r="AX792" s="583"/>
    </row>
    <row r="793" spans="1:51" ht="24.75" hidden="1" customHeight="1" x14ac:dyDescent="0.15">
      <c r="A793" s="611"/>
      <c r="B793" s="612"/>
      <c r="C793" s="612"/>
      <c r="D793" s="612"/>
      <c r="E793" s="612"/>
      <c r="F793" s="613"/>
      <c r="G793" s="586"/>
      <c r="H793" s="587"/>
      <c r="I793" s="587"/>
      <c r="J793" s="587"/>
      <c r="K793" s="588"/>
      <c r="L793" s="578"/>
      <c r="M793" s="579"/>
      <c r="N793" s="579"/>
      <c r="O793" s="579"/>
      <c r="P793" s="579"/>
      <c r="Q793" s="579"/>
      <c r="R793" s="579"/>
      <c r="S793" s="579"/>
      <c r="T793" s="579"/>
      <c r="U793" s="579"/>
      <c r="V793" s="579"/>
      <c r="W793" s="579"/>
      <c r="X793" s="580"/>
      <c r="Y793" s="581"/>
      <c r="Z793" s="582"/>
      <c r="AA793" s="582"/>
      <c r="AB793" s="592"/>
      <c r="AC793" s="586"/>
      <c r="AD793" s="587"/>
      <c r="AE793" s="587"/>
      <c r="AF793" s="587"/>
      <c r="AG793" s="588"/>
      <c r="AH793" s="578"/>
      <c r="AI793" s="579"/>
      <c r="AJ793" s="579"/>
      <c r="AK793" s="579"/>
      <c r="AL793" s="579"/>
      <c r="AM793" s="579"/>
      <c r="AN793" s="579"/>
      <c r="AO793" s="579"/>
      <c r="AP793" s="579"/>
      <c r="AQ793" s="579"/>
      <c r="AR793" s="579"/>
      <c r="AS793" s="579"/>
      <c r="AT793" s="580"/>
      <c r="AU793" s="581"/>
      <c r="AV793" s="582"/>
      <c r="AW793" s="582"/>
      <c r="AX793" s="583"/>
    </row>
    <row r="794" spans="1:51" ht="24.75" hidden="1" customHeight="1" x14ac:dyDescent="0.15">
      <c r="A794" s="611"/>
      <c r="B794" s="612"/>
      <c r="C794" s="612"/>
      <c r="D794" s="612"/>
      <c r="E794" s="612"/>
      <c r="F794" s="613"/>
      <c r="G794" s="586"/>
      <c r="H794" s="587"/>
      <c r="I794" s="587"/>
      <c r="J794" s="587"/>
      <c r="K794" s="588"/>
      <c r="L794" s="578"/>
      <c r="M794" s="579"/>
      <c r="N794" s="579"/>
      <c r="O794" s="579"/>
      <c r="P794" s="579"/>
      <c r="Q794" s="579"/>
      <c r="R794" s="579"/>
      <c r="S794" s="579"/>
      <c r="T794" s="579"/>
      <c r="U794" s="579"/>
      <c r="V794" s="579"/>
      <c r="W794" s="579"/>
      <c r="X794" s="580"/>
      <c r="Y794" s="581"/>
      <c r="Z794" s="582"/>
      <c r="AA794" s="582"/>
      <c r="AB794" s="592"/>
      <c r="AC794" s="586"/>
      <c r="AD794" s="587"/>
      <c r="AE794" s="587"/>
      <c r="AF794" s="587"/>
      <c r="AG794" s="588"/>
      <c r="AH794" s="578"/>
      <c r="AI794" s="579"/>
      <c r="AJ794" s="579"/>
      <c r="AK794" s="579"/>
      <c r="AL794" s="579"/>
      <c r="AM794" s="579"/>
      <c r="AN794" s="579"/>
      <c r="AO794" s="579"/>
      <c r="AP794" s="579"/>
      <c r="AQ794" s="579"/>
      <c r="AR794" s="579"/>
      <c r="AS794" s="579"/>
      <c r="AT794" s="580"/>
      <c r="AU794" s="581"/>
      <c r="AV794" s="582"/>
      <c r="AW794" s="582"/>
      <c r="AX794" s="583"/>
    </row>
    <row r="795" spans="1:51" ht="24.75" hidden="1" customHeight="1" x14ac:dyDescent="0.15">
      <c r="A795" s="611"/>
      <c r="B795" s="612"/>
      <c r="C795" s="612"/>
      <c r="D795" s="612"/>
      <c r="E795" s="612"/>
      <c r="F795" s="613"/>
      <c r="G795" s="586"/>
      <c r="H795" s="587"/>
      <c r="I795" s="587"/>
      <c r="J795" s="587"/>
      <c r="K795" s="588"/>
      <c r="L795" s="578"/>
      <c r="M795" s="579"/>
      <c r="N795" s="579"/>
      <c r="O795" s="579"/>
      <c r="P795" s="579"/>
      <c r="Q795" s="579"/>
      <c r="R795" s="579"/>
      <c r="S795" s="579"/>
      <c r="T795" s="579"/>
      <c r="U795" s="579"/>
      <c r="V795" s="579"/>
      <c r="W795" s="579"/>
      <c r="X795" s="580"/>
      <c r="Y795" s="581"/>
      <c r="Z795" s="582"/>
      <c r="AA795" s="582"/>
      <c r="AB795" s="592"/>
      <c r="AC795" s="586"/>
      <c r="AD795" s="587"/>
      <c r="AE795" s="587"/>
      <c r="AF795" s="587"/>
      <c r="AG795" s="588"/>
      <c r="AH795" s="578"/>
      <c r="AI795" s="579"/>
      <c r="AJ795" s="579"/>
      <c r="AK795" s="579"/>
      <c r="AL795" s="579"/>
      <c r="AM795" s="579"/>
      <c r="AN795" s="579"/>
      <c r="AO795" s="579"/>
      <c r="AP795" s="579"/>
      <c r="AQ795" s="579"/>
      <c r="AR795" s="579"/>
      <c r="AS795" s="579"/>
      <c r="AT795" s="580"/>
      <c r="AU795" s="581"/>
      <c r="AV795" s="582"/>
      <c r="AW795" s="582"/>
      <c r="AX795" s="583"/>
    </row>
    <row r="796" spans="1:51" ht="24.75" hidden="1" customHeight="1" x14ac:dyDescent="0.15">
      <c r="A796" s="611"/>
      <c r="B796" s="612"/>
      <c r="C796" s="612"/>
      <c r="D796" s="612"/>
      <c r="E796" s="612"/>
      <c r="F796" s="613"/>
      <c r="G796" s="586"/>
      <c r="H796" s="587"/>
      <c r="I796" s="587"/>
      <c r="J796" s="587"/>
      <c r="K796" s="588"/>
      <c r="L796" s="578"/>
      <c r="M796" s="579"/>
      <c r="N796" s="579"/>
      <c r="O796" s="579"/>
      <c r="P796" s="579"/>
      <c r="Q796" s="579"/>
      <c r="R796" s="579"/>
      <c r="S796" s="579"/>
      <c r="T796" s="579"/>
      <c r="U796" s="579"/>
      <c r="V796" s="579"/>
      <c r="W796" s="579"/>
      <c r="X796" s="580"/>
      <c r="Y796" s="581"/>
      <c r="Z796" s="582"/>
      <c r="AA796" s="582"/>
      <c r="AB796" s="592"/>
      <c r="AC796" s="586"/>
      <c r="AD796" s="587"/>
      <c r="AE796" s="587"/>
      <c r="AF796" s="587"/>
      <c r="AG796" s="588"/>
      <c r="AH796" s="578"/>
      <c r="AI796" s="579"/>
      <c r="AJ796" s="579"/>
      <c r="AK796" s="579"/>
      <c r="AL796" s="579"/>
      <c r="AM796" s="579"/>
      <c r="AN796" s="579"/>
      <c r="AO796" s="579"/>
      <c r="AP796" s="579"/>
      <c r="AQ796" s="579"/>
      <c r="AR796" s="579"/>
      <c r="AS796" s="579"/>
      <c r="AT796" s="580"/>
      <c r="AU796" s="581"/>
      <c r="AV796" s="582"/>
      <c r="AW796" s="582"/>
      <c r="AX796" s="583"/>
    </row>
    <row r="797" spans="1:51" ht="24.75" hidden="1" customHeight="1" x14ac:dyDescent="0.15">
      <c r="A797" s="611"/>
      <c r="B797" s="612"/>
      <c r="C797" s="612"/>
      <c r="D797" s="612"/>
      <c r="E797" s="612"/>
      <c r="F797" s="613"/>
      <c r="G797" s="586"/>
      <c r="H797" s="587"/>
      <c r="I797" s="587"/>
      <c r="J797" s="587"/>
      <c r="K797" s="588"/>
      <c r="L797" s="578"/>
      <c r="M797" s="579"/>
      <c r="N797" s="579"/>
      <c r="O797" s="579"/>
      <c r="P797" s="579"/>
      <c r="Q797" s="579"/>
      <c r="R797" s="579"/>
      <c r="S797" s="579"/>
      <c r="T797" s="579"/>
      <c r="U797" s="579"/>
      <c r="V797" s="579"/>
      <c r="W797" s="579"/>
      <c r="X797" s="580"/>
      <c r="Y797" s="581"/>
      <c r="Z797" s="582"/>
      <c r="AA797" s="582"/>
      <c r="AB797" s="592"/>
      <c r="AC797" s="586"/>
      <c r="AD797" s="587"/>
      <c r="AE797" s="587"/>
      <c r="AF797" s="587"/>
      <c r="AG797" s="588"/>
      <c r="AH797" s="578"/>
      <c r="AI797" s="579"/>
      <c r="AJ797" s="579"/>
      <c r="AK797" s="579"/>
      <c r="AL797" s="579"/>
      <c r="AM797" s="579"/>
      <c r="AN797" s="579"/>
      <c r="AO797" s="579"/>
      <c r="AP797" s="579"/>
      <c r="AQ797" s="579"/>
      <c r="AR797" s="579"/>
      <c r="AS797" s="579"/>
      <c r="AT797" s="580"/>
      <c r="AU797" s="581"/>
      <c r="AV797" s="582"/>
      <c r="AW797" s="582"/>
      <c r="AX797" s="583"/>
    </row>
    <row r="798" spans="1:51" ht="24.75" hidden="1" customHeight="1" x14ac:dyDescent="0.15">
      <c r="A798" s="611"/>
      <c r="B798" s="612"/>
      <c r="C798" s="612"/>
      <c r="D798" s="612"/>
      <c r="E798" s="612"/>
      <c r="F798" s="613"/>
      <c r="G798" s="586"/>
      <c r="H798" s="587"/>
      <c r="I798" s="587"/>
      <c r="J798" s="587"/>
      <c r="K798" s="588"/>
      <c r="L798" s="578"/>
      <c r="M798" s="579"/>
      <c r="N798" s="579"/>
      <c r="O798" s="579"/>
      <c r="P798" s="579"/>
      <c r="Q798" s="579"/>
      <c r="R798" s="579"/>
      <c r="S798" s="579"/>
      <c r="T798" s="579"/>
      <c r="U798" s="579"/>
      <c r="V798" s="579"/>
      <c r="W798" s="579"/>
      <c r="X798" s="580"/>
      <c r="Y798" s="581"/>
      <c r="Z798" s="582"/>
      <c r="AA798" s="582"/>
      <c r="AB798" s="592"/>
      <c r="AC798" s="586"/>
      <c r="AD798" s="587"/>
      <c r="AE798" s="587"/>
      <c r="AF798" s="587"/>
      <c r="AG798" s="588"/>
      <c r="AH798" s="578"/>
      <c r="AI798" s="579"/>
      <c r="AJ798" s="579"/>
      <c r="AK798" s="579"/>
      <c r="AL798" s="579"/>
      <c r="AM798" s="579"/>
      <c r="AN798" s="579"/>
      <c r="AO798" s="579"/>
      <c r="AP798" s="579"/>
      <c r="AQ798" s="579"/>
      <c r="AR798" s="579"/>
      <c r="AS798" s="579"/>
      <c r="AT798" s="580"/>
      <c r="AU798" s="581"/>
      <c r="AV798" s="582"/>
      <c r="AW798" s="582"/>
      <c r="AX798" s="583"/>
    </row>
    <row r="799" spans="1:51" ht="24.75" customHeight="1" x14ac:dyDescent="0.15">
      <c r="A799" s="611"/>
      <c r="B799" s="612"/>
      <c r="C799" s="612"/>
      <c r="D799" s="612"/>
      <c r="E799" s="612"/>
      <c r="F799" s="613"/>
      <c r="G799" s="801" t="s">
        <v>20</v>
      </c>
      <c r="H799" s="802"/>
      <c r="I799" s="802"/>
      <c r="J799" s="802"/>
      <c r="K799" s="802"/>
      <c r="L799" s="803"/>
      <c r="M799" s="804"/>
      <c r="N799" s="804"/>
      <c r="O799" s="804"/>
      <c r="P799" s="804"/>
      <c r="Q799" s="804"/>
      <c r="R799" s="804"/>
      <c r="S799" s="804"/>
      <c r="T799" s="804"/>
      <c r="U799" s="804"/>
      <c r="V799" s="804"/>
      <c r="W799" s="804"/>
      <c r="X799" s="805"/>
      <c r="Y799" s="806">
        <f>SUM(Y789:AB798)</f>
        <v>0</v>
      </c>
      <c r="Z799" s="807"/>
      <c r="AA799" s="807"/>
      <c r="AB799" s="808"/>
      <c r="AC799" s="801" t="s">
        <v>20</v>
      </c>
      <c r="AD799" s="802"/>
      <c r="AE799" s="802"/>
      <c r="AF799" s="802"/>
      <c r="AG799" s="802"/>
      <c r="AH799" s="803"/>
      <c r="AI799" s="804"/>
      <c r="AJ799" s="804"/>
      <c r="AK799" s="804"/>
      <c r="AL799" s="804"/>
      <c r="AM799" s="804"/>
      <c r="AN799" s="804"/>
      <c r="AO799" s="804"/>
      <c r="AP799" s="804"/>
      <c r="AQ799" s="804"/>
      <c r="AR799" s="804"/>
      <c r="AS799" s="804"/>
      <c r="AT799" s="805"/>
      <c r="AU799" s="806">
        <f>SUM(AU789:AX798)</f>
        <v>0</v>
      </c>
      <c r="AV799" s="807"/>
      <c r="AW799" s="807"/>
      <c r="AX799" s="809"/>
    </row>
    <row r="800" spans="1:51" ht="24.75" hidden="1" customHeight="1" x14ac:dyDescent="0.15">
      <c r="A800" s="611"/>
      <c r="B800" s="612"/>
      <c r="C800" s="612"/>
      <c r="D800" s="612"/>
      <c r="E800" s="612"/>
      <c r="F800" s="613"/>
      <c r="G800" s="575" t="s">
        <v>242</v>
      </c>
      <c r="H800" s="576"/>
      <c r="I800" s="576"/>
      <c r="J800" s="576"/>
      <c r="K800" s="576"/>
      <c r="L800" s="576"/>
      <c r="M800" s="576"/>
      <c r="N800" s="576"/>
      <c r="O800" s="576"/>
      <c r="P800" s="576"/>
      <c r="Q800" s="576"/>
      <c r="R800" s="576"/>
      <c r="S800" s="576"/>
      <c r="T800" s="576"/>
      <c r="U800" s="576"/>
      <c r="V800" s="576"/>
      <c r="W800" s="576"/>
      <c r="X800" s="576"/>
      <c r="Y800" s="576"/>
      <c r="Z800" s="576"/>
      <c r="AA800" s="576"/>
      <c r="AB800" s="577"/>
      <c r="AC800" s="575" t="s">
        <v>241</v>
      </c>
      <c r="AD800" s="576"/>
      <c r="AE800" s="576"/>
      <c r="AF800" s="576"/>
      <c r="AG800" s="576"/>
      <c r="AH800" s="576"/>
      <c r="AI800" s="576"/>
      <c r="AJ800" s="576"/>
      <c r="AK800" s="576"/>
      <c r="AL800" s="576"/>
      <c r="AM800" s="576"/>
      <c r="AN800" s="576"/>
      <c r="AO800" s="576"/>
      <c r="AP800" s="576"/>
      <c r="AQ800" s="576"/>
      <c r="AR800" s="576"/>
      <c r="AS800" s="576"/>
      <c r="AT800" s="576"/>
      <c r="AU800" s="576"/>
      <c r="AV800" s="576"/>
      <c r="AW800" s="576"/>
      <c r="AX800" s="771"/>
      <c r="AY800">
        <f>COUNTA($G$802,$AC$802)</f>
        <v>0</v>
      </c>
    </row>
    <row r="801" spans="1:51" ht="24.75" hidden="1" customHeight="1" x14ac:dyDescent="0.15">
      <c r="A801" s="611"/>
      <c r="B801" s="612"/>
      <c r="C801" s="612"/>
      <c r="D801" s="612"/>
      <c r="E801" s="612"/>
      <c r="F801" s="613"/>
      <c r="G801" s="790" t="s">
        <v>17</v>
      </c>
      <c r="H801" s="648"/>
      <c r="I801" s="648"/>
      <c r="J801" s="648"/>
      <c r="K801" s="648"/>
      <c r="L801" s="647" t="s">
        <v>18</v>
      </c>
      <c r="M801" s="648"/>
      <c r="N801" s="648"/>
      <c r="O801" s="648"/>
      <c r="P801" s="648"/>
      <c r="Q801" s="648"/>
      <c r="R801" s="648"/>
      <c r="S801" s="648"/>
      <c r="T801" s="648"/>
      <c r="U801" s="648"/>
      <c r="V801" s="648"/>
      <c r="W801" s="648"/>
      <c r="X801" s="649"/>
      <c r="Y801" s="633" t="s">
        <v>19</v>
      </c>
      <c r="Z801" s="634"/>
      <c r="AA801" s="634"/>
      <c r="AB801" s="776"/>
      <c r="AC801" s="790" t="s">
        <v>17</v>
      </c>
      <c r="AD801" s="648"/>
      <c r="AE801" s="648"/>
      <c r="AF801" s="648"/>
      <c r="AG801" s="648"/>
      <c r="AH801" s="647" t="s">
        <v>18</v>
      </c>
      <c r="AI801" s="648"/>
      <c r="AJ801" s="648"/>
      <c r="AK801" s="648"/>
      <c r="AL801" s="648"/>
      <c r="AM801" s="648"/>
      <c r="AN801" s="648"/>
      <c r="AO801" s="648"/>
      <c r="AP801" s="648"/>
      <c r="AQ801" s="648"/>
      <c r="AR801" s="648"/>
      <c r="AS801" s="648"/>
      <c r="AT801" s="649"/>
      <c r="AU801" s="633" t="s">
        <v>19</v>
      </c>
      <c r="AV801" s="634"/>
      <c r="AW801" s="634"/>
      <c r="AX801" s="635"/>
      <c r="AY801">
        <f>$AY$800</f>
        <v>0</v>
      </c>
    </row>
    <row r="802" spans="1:51" ht="24.75" hidden="1" customHeight="1" x14ac:dyDescent="0.15">
      <c r="A802" s="611"/>
      <c r="B802" s="612"/>
      <c r="C802" s="612"/>
      <c r="D802" s="612"/>
      <c r="E802" s="612"/>
      <c r="F802" s="613"/>
      <c r="G802" s="650"/>
      <c r="H802" s="651"/>
      <c r="I802" s="651"/>
      <c r="J802" s="651"/>
      <c r="K802" s="652"/>
      <c r="L802" s="644"/>
      <c r="M802" s="645"/>
      <c r="N802" s="645"/>
      <c r="O802" s="645"/>
      <c r="P802" s="645"/>
      <c r="Q802" s="645"/>
      <c r="R802" s="645"/>
      <c r="S802" s="645"/>
      <c r="T802" s="645"/>
      <c r="U802" s="645"/>
      <c r="V802" s="645"/>
      <c r="W802" s="645"/>
      <c r="X802" s="646"/>
      <c r="Y802" s="367"/>
      <c r="Z802" s="368"/>
      <c r="AA802" s="368"/>
      <c r="AB802" s="780"/>
      <c r="AC802" s="650"/>
      <c r="AD802" s="651"/>
      <c r="AE802" s="651"/>
      <c r="AF802" s="651"/>
      <c r="AG802" s="652"/>
      <c r="AH802" s="644"/>
      <c r="AI802" s="645"/>
      <c r="AJ802" s="645"/>
      <c r="AK802" s="645"/>
      <c r="AL802" s="645"/>
      <c r="AM802" s="645"/>
      <c r="AN802" s="645"/>
      <c r="AO802" s="645"/>
      <c r="AP802" s="645"/>
      <c r="AQ802" s="645"/>
      <c r="AR802" s="645"/>
      <c r="AS802" s="645"/>
      <c r="AT802" s="646"/>
      <c r="AU802" s="367"/>
      <c r="AV802" s="368"/>
      <c r="AW802" s="368"/>
      <c r="AX802" s="369"/>
      <c r="AY802">
        <f t="shared" ref="AY802:AY812" si="115">$AY$800</f>
        <v>0</v>
      </c>
    </row>
    <row r="803" spans="1:51" ht="24.75" hidden="1" customHeight="1" x14ac:dyDescent="0.15">
      <c r="A803" s="611"/>
      <c r="B803" s="612"/>
      <c r="C803" s="612"/>
      <c r="D803" s="612"/>
      <c r="E803" s="612"/>
      <c r="F803" s="613"/>
      <c r="G803" s="586"/>
      <c r="H803" s="587"/>
      <c r="I803" s="587"/>
      <c r="J803" s="587"/>
      <c r="K803" s="588"/>
      <c r="L803" s="578"/>
      <c r="M803" s="579"/>
      <c r="N803" s="579"/>
      <c r="O803" s="579"/>
      <c r="P803" s="579"/>
      <c r="Q803" s="579"/>
      <c r="R803" s="579"/>
      <c r="S803" s="579"/>
      <c r="T803" s="579"/>
      <c r="U803" s="579"/>
      <c r="V803" s="579"/>
      <c r="W803" s="579"/>
      <c r="X803" s="580"/>
      <c r="Y803" s="581"/>
      <c r="Z803" s="582"/>
      <c r="AA803" s="582"/>
      <c r="AB803" s="592"/>
      <c r="AC803" s="586"/>
      <c r="AD803" s="587"/>
      <c r="AE803" s="587"/>
      <c r="AF803" s="587"/>
      <c r="AG803" s="588"/>
      <c r="AH803" s="578"/>
      <c r="AI803" s="579"/>
      <c r="AJ803" s="579"/>
      <c r="AK803" s="579"/>
      <c r="AL803" s="579"/>
      <c r="AM803" s="579"/>
      <c r="AN803" s="579"/>
      <c r="AO803" s="579"/>
      <c r="AP803" s="579"/>
      <c r="AQ803" s="579"/>
      <c r="AR803" s="579"/>
      <c r="AS803" s="579"/>
      <c r="AT803" s="580"/>
      <c r="AU803" s="581"/>
      <c r="AV803" s="582"/>
      <c r="AW803" s="582"/>
      <c r="AX803" s="583"/>
      <c r="AY803">
        <f t="shared" si="115"/>
        <v>0</v>
      </c>
    </row>
    <row r="804" spans="1:51" ht="24.75" hidden="1" customHeight="1" x14ac:dyDescent="0.15">
      <c r="A804" s="611"/>
      <c r="B804" s="612"/>
      <c r="C804" s="612"/>
      <c r="D804" s="612"/>
      <c r="E804" s="612"/>
      <c r="F804" s="613"/>
      <c r="G804" s="586"/>
      <c r="H804" s="587"/>
      <c r="I804" s="587"/>
      <c r="J804" s="587"/>
      <c r="K804" s="588"/>
      <c r="L804" s="578"/>
      <c r="M804" s="579"/>
      <c r="N804" s="579"/>
      <c r="O804" s="579"/>
      <c r="P804" s="579"/>
      <c r="Q804" s="579"/>
      <c r="R804" s="579"/>
      <c r="S804" s="579"/>
      <c r="T804" s="579"/>
      <c r="U804" s="579"/>
      <c r="V804" s="579"/>
      <c r="W804" s="579"/>
      <c r="X804" s="580"/>
      <c r="Y804" s="581"/>
      <c r="Z804" s="582"/>
      <c r="AA804" s="582"/>
      <c r="AB804" s="592"/>
      <c r="AC804" s="586"/>
      <c r="AD804" s="587"/>
      <c r="AE804" s="587"/>
      <c r="AF804" s="587"/>
      <c r="AG804" s="588"/>
      <c r="AH804" s="578"/>
      <c r="AI804" s="579"/>
      <c r="AJ804" s="579"/>
      <c r="AK804" s="579"/>
      <c r="AL804" s="579"/>
      <c r="AM804" s="579"/>
      <c r="AN804" s="579"/>
      <c r="AO804" s="579"/>
      <c r="AP804" s="579"/>
      <c r="AQ804" s="579"/>
      <c r="AR804" s="579"/>
      <c r="AS804" s="579"/>
      <c r="AT804" s="580"/>
      <c r="AU804" s="581"/>
      <c r="AV804" s="582"/>
      <c r="AW804" s="582"/>
      <c r="AX804" s="583"/>
      <c r="AY804">
        <f t="shared" si="115"/>
        <v>0</v>
      </c>
    </row>
    <row r="805" spans="1:51" ht="24.75" hidden="1" customHeight="1" x14ac:dyDescent="0.15">
      <c r="A805" s="611"/>
      <c r="B805" s="612"/>
      <c r="C805" s="612"/>
      <c r="D805" s="612"/>
      <c r="E805" s="612"/>
      <c r="F805" s="613"/>
      <c r="G805" s="586"/>
      <c r="H805" s="587"/>
      <c r="I805" s="587"/>
      <c r="J805" s="587"/>
      <c r="K805" s="588"/>
      <c r="L805" s="578"/>
      <c r="M805" s="579"/>
      <c r="N805" s="579"/>
      <c r="O805" s="579"/>
      <c r="P805" s="579"/>
      <c r="Q805" s="579"/>
      <c r="R805" s="579"/>
      <c r="S805" s="579"/>
      <c r="T805" s="579"/>
      <c r="U805" s="579"/>
      <c r="V805" s="579"/>
      <c r="W805" s="579"/>
      <c r="X805" s="580"/>
      <c r="Y805" s="581"/>
      <c r="Z805" s="582"/>
      <c r="AA805" s="582"/>
      <c r="AB805" s="592"/>
      <c r="AC805" s="586"/>
      <c r="AD805" s="587"/>
      <c r="AE805" s="587"/>
      <c r="AF805" s="587"/>
      <c r="AG805" s="588"/>
      <c r="AH805" s="578"/>
      <c r="AI805" s="579"/>
      <c r="AJ805" s="579"/>
      <c r="AK805" s="579"/>
      <c r="AL805" s="579"/>
      <c r="AM805" s="579"/>
      <c r="AN805" s="579"/>
      <c r="AO805" s="579"/>
      <c r="AP805" s="579"/>
      <c r="AQ805" s="579"/>
      <c r="AR805" s="579"/>
      <c r="AS805" s="579"/>
      <c r="AT805" s="580"/>
      <c r="AU805" s="581"/>
      <c r="AV805" s="582"/>
      <c r="AW805" s="582"/>
      <c r="AX805" s="583"/>
      <c r="AY805">
        <f t="shared" si="115"/>
        <v>0</v>
      </c>
    </row>
    <row r="806" spans="1:51" ht="24.75" hidden="1" customHeight="1" x14ac:dyDescent="0.15">
      <c r="A806" s="611"/>
      <c r="B806" s="612"/>
      <c r="C806" s="612"/>
      <c r="D806" s="612"/>
      <c r="E806" s="612"/>
      <c r="F806" s="613"/>
      <c r="G806" s="586"/>
      <c r="H806" s="587"/>
      <c r="I806" s="587"/>
      <c r="J806" s="587"/>
      <c r="K806" s="588"/>
      <c r="L806" s="578"/>
      <c r="M806" s="579"/>
      <c r="N806" s="579"/>
      <c r="O806" s="579"/>
      <c r="P806" s="579"/>
      <c r="Q806" s="579"/>
      <c r="R806" s="579"/>
      <c r="S806" s="579"/>
      <c r="T806" s="579"/>
      <c r="U806" s="579"/>
      <c r="V806" s="579"/>
      <c r="W806" s="579"/>
      <c r="X806" s="580"/>
      <c r="Y806" s="581"/>
      <c r="Z806" s="582"/>
      <c r="AA806" s="582"/>
      <c r="AB806" s="592"/>
      <c r="AC806" s="586"/>
      <c r="AD806" s="587"/>
      <c r="AE806" s="587"/>
      <c r="AF806" s="587"/>
      <c r="AG806" s="588"/>
      <c r="AH806" s="578"/>
      <c r="AI806" s="579"/>
      <c r="AJ806" s="579"/>
      <c r="AK806" s="579"/>
      <c r="AL806" s="579"/>
      <c r="AM806" s="579"/>
      <c r="AN806" s="579"/>
      <c r="AO806" s="579"/>
      <c r="AP806" s="579"/>
      <c r="AQ806" s="579"/>
      <c r="AR806" s="579"/>
      <c r="AS806" s="579"/>
      <c r="AT806" s="580"/>
      <c r="AU806" s="581"/>
      <c r="AV806" s="582"/>
      <c r="AW806" s="582"/>
      <c r="AX806" s="583"/>
      <c r="AY806">
        <f t="shared" si="115"/>
        <v>0</v>
      </c>
    </row>
    <row r="807" spans="1:51" ht="24.75" hidden="1" customHeight="1" x14ac:dyDescent="0.15">
      <c r="A807" s="611"/>
      <c r="B807" s="612"/>
      <c r="C807" s="612"/>
      <c r="D807" s="612"/>
      <c r="E807" s="612"/>
      <c r="F807" s="613"/>
      <c r="G807" s="586"/>
      <c r="H807" s="587"/>
      <c r="I807" s="587"/>
      <c r="J807" s="587"/>
      <c r="K807" s="588"/>
      <c r="L807" s="578"/>
      <c r="M807" s="579"/>
      <c r="N807" s="579"/>
      <c r="O807" s="579"/>
      <c r="P807" s="579"/>
      <c r="Q807" s="579"/>
      <c r="R807" s="579"/>
      <c r="S807" s="579"/>
      <c r="T807" s="579"/>
      <c r="U807" s="579"/>
      <c r="V807" s="579"/>
      <c r="W807" s="579"/>
      <c r="X807" s="580"/>
      <c r="Y807" s="581"/>
      <c r="Z807" s="582"/>
      <c r="AA807" s="582"/>
      <c r="AB807" s="592"/>
      <c r="AC807" s="586"/>
      <c r="AD807" s="587"/>
      <c r="AE807" s="587"/>
      <c r="AF807" s="587"/>
      <c r="AG807" s="588"/>
      <c r="AH807" s="578"/>
      <c r="AI807" s="579"/>
      <c r="AJ807" s="579"/>
      <c r="AK807" s="579"/>
      <c r="AL807" s="579"/>
      <c r="AM807" s="579"/>
      <c r="AN807" s="579"/>
      <c r="AO807" s="579"/>
      <c r="AP807" s="579"/>
      <c r="AQ807" s="579"/>
      <c r="AR807" s="579"/>
      <c r="AS807" s="579"/>
      <c r="AT807" s="580"/>
      <c r="AU807" s="581"/>
      <c r="AV807" s="582"/>
      <c r="AW807" s="582"/>
      <c r="AX807" s="583"/>
      <c r="AY807">
        <f t="shared" si="115"/>
        <v>0</v>
      </c>
    </row>
    <row r="808" spans="1:51" ht="24.75" hidden="1" customHeight="1" x14ac:dyDescent="0.15">
      <c r="A808" s="611"/>
      <c r="B808" s="612"/>
      <c r="C808" s="612"/>
      <c r="D808" s="612"/>
      <c r="E808" s="612"/>
      <c r="F808" s="613"/>
      <c r="G808" s="586"/>
      <c r="H808" s="587"/>
      <c r="I808" s="587"/>
      <c r="J808" s="587"/>
      <c r="K808" s="588"/>
      <c r="L808" s="578"/>
      <c r="M808" s="579"/>
      <c r="N808" s="579"/>
      <c r="O808" s="579"/>
      <c r="P808" s="579"/>
      <c r="Q808" s="579"/>
      <c r="R808" s="579"/>
      <c r="S808" s="579"/>
      <c r="T808" s="579"/>
      <c r="U808" s="579"/>
      <c r="V808" s="579"/>
      <c r="W808" s="579"/>
      <c r="X808" s="580"/>
      <c r="Y808" s="581"/>
      <c r="Z808" s="582"/>
      <c r="AA808" s="582"/>
      <c r="AB808" s="592"/>
      <c r="AC808" s="586"/>
      <c r="AD808" s="587"/>
      <c r="AE808" s="587"/>
      <c r="AF808" s="587"/>
      <c r="AG808" s="588"/>
      <c r="AH808" s="578"/>
      <c r="AI808" s="579"/>
      <c r="AJ808" s="579"/>
      <c r="AK808" s="579"/>
      <c r="AL808" s="579"/>
      <c r="AM808" s="579"/>
      <c r="AN808" s="579"/>
      <c r="AO808" s="579"/>
      <c r="AP808" s="579"/>
      <c r="AQ808" s="579"/>
      <c r="AR808" s="579"/>
      <c r="AS808" s="579"/>
      <c r="AT808" s="580"/>
      <c r="AU808" s="581"/>
      <c r="AV808" s="582"/>
      <c r="AW808" s="582"/>
      <c r="AX808" s="583"/>
      <c r="AY808">
        <f t="shared" si="115"/>
        <v>0</v>
      </c>
    </row>
    <row r="809" spans="1:51" ht="24.75" hidden="1" customHeight="1" x14ac:dyDescent="0.15">
      <c r="A809" s="611"/>
      <c r="B809" s="612"/>
      <c r="C809" s="612"/>
      <c r="D809" s="612"/>
      <c r="E809" s="612"/>
      <c r="F809" s="613"/>
      <c r="G809" s="586"/>
      <c r="H809" s="587"/>
      <c r="I809" s="587"/>
      <c r="J809" s="587"/>
      <c r="K809" s="588"/>
      <c r="L809" s="578"/>
      <c r="M809" s="579"/>
      <c r="N809" s="579"/>
      <c r="O809" s="579"/>
      <c r="P809" s="579"/>
      <c r="Q809" s="579"/>
      <c r="R809" s="579"/>
      <c r="S809" s="579"/>
      <c r="T809" s="579"/>
      <c r="U809" s="579"/>
      <c r="V809" s="579"/>
      <c r="W809" s="579"/>
      <c r="X809" s="580"/>
      <c r="Y809" s="581"/>
      <c r="Z809" s="582"/>
      <c r="AA809" s="582"/>
      <c r="AB809" s="592"/>
      <c r="AC809" s="586"/>
      <c r="AD809" s="587"/>
      <c r="AE809" s="587"/>
      <c r="AF809" s="587"/>
      <c r="AG809" s="588"/>
      <c r="AH809" s="578"/>
      <c r="AI809" s="579"/>
      <c r="AJ809" s="579"/>
      <c r="AK809" s="579"/>
      <c r="AL809" s="579"/>
      <c r="AM809" s="579"/>
      <c r="AN809" s="579"/>
      <c r="AO809" s="579"/>
      <c r="AP809" s="579"/>
      <c r="AQ809" s="579"/>
      <c r="AR809" s="579"/>
      <c r="AS809" s="579"/>
      <c r="AT809" s="580"/>
      <c r="AU809" s="581"/>
      <c r="AV809" s="582"/>
      <c r="AW809" s="582"/>
      <c r="AX809" s="583"/>
      <c r="AY809">
        <f t="shared" si="115"/>
        <v>0</v>
      </c>
    </row>
    <row r="810" spans="1:51" ht="24.75" hidden="1" customHeight="1" x14ac:dyDescent="0.15">
      <c r="A810" s="611"/>
      <c r="B810" s="612"/>
      <c r="C810" s="612"/>
      <c r="D810" s="612"/>
      <c r="E810" s="612"/>
      <c r="F810" s="613"/>
      <c r="G810" s="586"/>
      <c r="H810" s="587"/>
      <c r="I810" s="587"/>
      <c r="J810" s="587"/>
      <c r="K810" s="588"/>
      <c r="L810" s="578"/>
      <c r="M810" s="579"/>
      <c r="N810" s="579"/>
      <c r="O810" s="579"/>
      <c r="P810" s="579"/>
      <c r="Q810" s="579"/>
      <c r="R810" s="579"/>
      <c r="S810" s="579"/>
      <c r="T810" s="579"/>
      <c r="U810" s="579"/>
      <c r="V810" s="579"/>
      <c r="W810" s="579"/>
      <c r="X810" s="580"/>
      <c r="Y810" s="581"/>
      <c r="Z810" s="582"/>
      <c r="AA810" s="582"/>
      <c r="AB810" s="592"/>
      <c r="AC810" s="586"/>
      <c r="AD810" s="587"/>
      <c r="AE810" s="587"/>
      <c r="AF810" s="587"/>
      <c r="AG810" s="588"/>
      <c r="AH810" s="578"/>
      <c r="AI810" s="579"/>
      <c r="AJ810" s="579"/>
      <c r="AK810" s="579"/>
      <c r="AL810" s="579"/>
      <c r="AM810" s="579"/>
      <c r="AN810" s="579"/>
      <c r="AO810" s="579"/>
      <c r="AP810" s="579"/>
      <c r="AQ810" s="579"/>
      <c r="AR810" s="579"/>
      <c r="AS810" s="579"/>
      <c r="AT810" s="580"/>
      <c r="AU810" s="581"/>
      <c r="AV810" s="582"/>
      <c r="AW810" s="582"/>
      <c r="AX810" s="583"/>
      <c r="AY810">
        <f t="shared" si="115"/>
        <v>0</v>
      </c>
    </row>
    <row r="811" spans="1:51" ht="24.75" hidden="1" customHeight="1" x14ac:dyDescent="0.15">
      <c r="A811" s="611"/>
      <c r="B811" s="612"/>
      <c r="C811" s="612"/>
      <c r="D811" s="612"/>
      <c r="E811" s="612"/>
      <c r="F811" s="613"/>
      <c r="G811" s="586"/>
      <c r="H811" s="587"/>
      <c r="I811" s="587"/>
      <c r="J811" s="587"/>
      <c r="K811" s="588"/>
      <c r="L811" s="578"/>
      <c r="M811" s="579"/>
      <c r="N811" s="579"/>
      <c r="O811" s="579"/>
      <c r="P811" s="579"/>
      <c r="Q811" s="579"/>
      <c r="R811" s="579"/>
      <c r="S811" s="579"/>
      <c r="T811" s="579"/>
      <c r="U811" s="579"/>
      <c r="V811" s="579"/>
      <c r="W811" s="579"/>
      <c r="X811" s="580"/>
      <c r="Y811" s="581"/>
      <c r="Z811" s="582"/>
      <c r="AA811" s="582"/>
      <c r="AB811" s="592"/>
      <c r="AC811" s="586"/>
      <c r="AD811" s="587"/>
      <c r="AE811" s="587"/>
      <c r="AF811" s="587"/>
      <c r="AG811" s="588"/>
      <c r="AH811" s="578"/>
      <c r="AI811" s="579"/>
      <c r="AJ811" s="579"/>
      <c r="AK811" s="579"/>
      <c r="AL811" s="579"/>
      <c r="AM811" s="579"/>
      <c r="AN811" s="579"/>
      <c r="AO811" s="579"/>
      <c r="AP811" s="579"/>
      <c r="AQ811" s="579"/>
      <c r="AR811" s="579"/>
      <c r="AS811" s="579"/>
      <c r="AT811" s="580"/>
      <c r="AU811" s="581"/>
      <c r="AV811" s="582"/>
      <c r="AW811" s="582"/>
      <c r="AX811" s="583"/>
      <c r="AY811">
        <f t="shared" si="115"/>
        <v>0</v>
      </c>
    </row>
    <row r="812" spans="1:51" ht="24.75" hidden="1" customHeight="1" thickBot="1" x14ac:dyDescent="0.2">
      <c r="A812" s="611"/>
      <c r="B812" s="612"/>
      <c r="C812" s="612"/>
      <c r="D812" s="612"/>
      <c r="E812" s="612"/>
      <c r="F812" s="613"/>
      <c r="G812" s="801" t="s">
        <v>20</v>
      </c>
      <c r="H812" s="802"/>
      <c r="I812" s="802"/>
      <c r="J812" s="802"/>
      <c r="K812" s="802"/>
      <c r="L812" s="803"/>
      <c r="M812" s="804"/>
      <c r="N812" s="804"/>
      <c r="O812" s="804"/>
      <c r="P812" s="804"/>
      <c r="Q812" s="804"/>
      <c r="R812" s="804"/>
      <c r="S812" s="804"/>
      <c r="T812" s="804"/>
      <c r="U812" s="804"/>
      <c r="V812" s="804"/>
      <c r="W812" s="804"/>
      <c r="X812" s="805"/>
      <c r="Y812" s="806">
        <f>SUM(Y802:AB811)</f>
        <v>0</v>
      </c>
      <c r="Z812" s="807"/>
      <c r="AA812" s="807"/>
      <c r="AB812" s="808"/>
      <c r="AC812" s="801" t="s">
        <v>20</v>
      </c>
      <c r="AD812" s="802"/>
      <c r="AE812" s="802"/>
      <c r="AF812" s="802"/>
      <c r="AG812" s="802"/>
      <c r="AH812" s="803"/>
      <c r="AI812" s="804"/>
      <c r="AJ812" s="804"/>
      <c r="AK812" s="804"/>
      <c r="AL812" s="804"/>
      <c r="AM812" s="804"/>
      <c r="AN812" s="804"/>
      <c r="AO812" s="804"/>
      <c r="AP812" s="804"/>
      <c r="AQ812" s="804"/>
      <c r="AR812" s="804"/>
      <c r="AS812" s="804"/>
      <c r="AT812" s="805"/>
      <c r="AU812" s="806">
        <f>SUM(AU802:AX811)</f>
        <v>0</v>
      </c>
      <c r="AV812" s="807"/>
      <c r="AW812" s="807"/>
      <c r="AX812" s="809"/>
      <c r="AY812">
        <f t="shared" si="115"/>
        <v>0</v>
      </c>
    </row>
    <row r="813" spans="1:51" ht="24.75" hidden="1" customHeight="1" x14ac:dyDescent="0.15">
      <c r="A813" s="611"/>
      <c r="B813" s="612"/>
      <c r="C813" s="612"/>
      <c r="D813" s="612"/>
      <c r="E813" s="612"/>
      <c r="F813" s="613"/>
      <c r="G813" s="575" t="s">
        <v>243</v>
      </c>
      <c r="H813" s="576"/>
      <c r="I813" s="576"/>
      <c r="J813" s="576"/>
      <c r="K813" s="576"/>
      <c r="L813" s="576"/>
      <c r="M813" s="576"/>
      <c r="N813" s="576"/>
      <c r="O813" s="576"/>
      <c r="P813" s="576"/>
      <c r="Q813" s="576"/>
      <c r="R813" s="576"/>
      <c r="S813" s="576"/>
      <c r="T813" s="576"/>
      <c r="U813" s="576"/>
      <c r="V813" s="576"/>
      <c r="W813" s="576"/>
      <c r="X813" s="576"/>
      <c r="Y813" s="576"/>
      <c r="Z813" s="576"/>
      <c r="AA813" s="576"/>
      <c r="AB813" s="577"/>
      <c r="AC813" s="575" t="s">
        <v>244</v>
      </c>
      <c r="AD813" s="576"/>
      <c r="AE813" s="576"/>
      <c r="AF813" s="576"/>
      <c r="AG813" s="576"/>
      <c r="AH813" s="576"/>
      <c r="AI813" s="576"/>
      <c r="AJ813" s="576"/>
      <c r="AK813" s="576"/>
      <c r="AL813" s="576"/>
      <c r="AM813" s="576"/>
      <c r="AN813" s="576"/>
      <c r="AO813" s="576"/>
      <c r="AP813" s="576"/>
      <c r="AQ813" s="576"/>
      <c r="AR813" s="576"/>
      <c r="AS813" s="576"/>
      <c r="AT813" s="576"/>
      <c r="AU813" s="576"/>
      <c r="AV813" s="576"/>
      <c r="AW813" s="576"/>
      <c r="AX813" s="771"/>
      <c r="AY813">
        <f>COUNTA($G$815,$AC$815)</f>
        <v>0</v>
      </c>
    </row>
    <row r="814" spans="1:51" ht="24.75" hidden="1" customHeight="1" x14ac:dyDescent="0.15">
      <c r="A814" s="611"/>
      <c r="B814" s="612"/>
      <c r="C814" s="612"/>
      <c r="D814" s="612"/>
      <c r="E814" s="612"/>
      <c r="F814" s="613"/>
      <c r="G814" s="790" t="s">
        <v>17</v>
      </c>
      <c r="H814" s="648"/>
      <c r="I814" s="648"/>
      <c r="J814" s="648"/>
      <c r="K814" s="648"/>
      <c r="L814" s="647" t="s">
        <v>18</v>
      </c>
      <c r="M814" s="648"/>
      <c r="N814" s="648"/>
      <c r="O814" s="648"/>
      <c r="P814" s="648"/>
      <c r="Q814" s="648"/>
      <c r="R814" s="648"/>
      <c r="S814" s="648"/>
      <c r="T814" s="648"/>
      <c r="U814" s="648"/>
      <c r="V814" s="648"/>
      <c r="W814" s="648"/>
      <c r="X814" s="649"/>
      <c r="Y814" s="633" t="s">
        <v>19</v>
      </c>
      <c r="Z814" s="634"/>
      <c r="AA814" s="634"/>
      <c r="AB814" s="776"/>
      <c r="AC814" s="790" t="s">
        <v>17</v>
      </c>
      <c r="AD814" s="648"/>
      <c r="AE814" s="648"/>
      <c r="AF814" s="648"/>
      <c r="AG814" s="648"/>
      <c r="AH814" s="647" t="s">
        <v>18</v>
      </c>
      <c r="AI814" s="648"/>
      <c r="AJ814" s="648"/>
      <c r="AK814" s="648"/>
      <c r="AL814" s="648"/>
      <c r="AM814" s="648"/>
      <c r="AN814" s="648"/>
      <c r="AO814" s="648"/>
      <c r="AP814" s="648"/>
      <c r="AQ814" s="648"/>
      <c r="AR814" s="648"/>
      <c r="AS814" s="648"/>
      <c r="AT814" s="649"/>
      <c r="AU814" s="633" t="s">
        <v>19</v>
      </c>
      <c r="AV814" s="634"/>
      <c r="AW814" s="634"/>
      <c r="AX814" s="635"/>
      <c r="AY814">
        <f>$AY$813</f>
        <v>0</v>
      </c>
    </row>
    <row r="815" spans="1:51" ht="24.75" hidden="1" customHeight="1" x14ac:dyDescent="0.15">
      <c r="A815" s="611"/>
      <c r="B815" s="612"/>
      <c r="C815" s="612"/>
      <c r="D815" s="612"/>
      <c r="E815" s="612"/>
      <c r="F815" s="613"/>
      <c r="G815" s="650"/>
      <c r="H815" s="651"/>
      <c r="I815" s="651"/>
      <c r="J815" s="651"/>
      <c r="K815" s="652"/>
      <c r="L815" s="644"/>
      <c r="M815" s="645"/>
      <c r="N815" s="645"/>
      <c r="O815" s="645"/>
      <c r="P815" s="645"/>
      <c r="Q815" s="645"/>
      <c r="R815" s="645"/>
      <c r="S815" s="645"/>
      <c r="T815" s="645"/>
      <c r="U815" s="645"/>
      <c r="V815" s="645"/>
      <c r="W815" s="645"/>
      <c r="X815" s="646"/>
      <c r="Y815" s="367"/>
      <c r="Z815" s="368"/>
      <c r="AA815" s="368"/>
      <c r="AB815" s="780"/>
      <c r="AC815" s="650"/>
      <c r="AD815" s="651"/>
      <c r="AE815" s="651"/>
      <c r="AF815" s="651"/>
      <c r="AG815" s="652"/>
      <c r="AH815" s="644"/>
      <c r="AI815" s="645"/>
      <c r="AJ815" s="645"/>
      <c r="AK815" s="645"/>
      <c r="AL815" s="645"/>
      <c r="AM815" s="645"/>
      <c r="AN815" s="645"/>
      <c r="AO815" s="645"/>
      <c r="AP815" s="645"/>
      <c r="AQ815" s="645"/>
      <c r="AR815" s="645"/>
      <c r="AS815" s="645"/>
      <c r="AT815" s="646"/>
      <c r="AU815" s="367"/>
      <c r="AV815" s="368"/>
      <c r="AW815" s="368"/>
      <c r="AX815" s="369"/>
      <c r="AY815">
        <f t="shared" ref="AY815:AY825" si="116">$AY$813</f>
        <v>0</v>
      </c>
    </row>
    <row r="816" spans="1:51" ht="24.75" hidden="1" customHeight="1" x14ac:dyDescent="0.15">
      <c r="A816" s="611"/>
      <c r="B816" s="612"/>
      <c r="C816" s="612"/>
      <c r="D816" s="612"/>
      <c r="E816" s="612"/>
      <c r="F816" s="613"/>
      <c r="G816" s="586"/>
      <c r="H816" s="587"/>
      <c r="I816" s="587"/>
      <c r="J816" s="587"/>
      <c r="K816" s="588"/>
      <c r="L816" s="578"/>
      <c r="M816" s="579"/>
      <c r="N816" s="579"/>
      <c r="O816" s="579"/>
      <c r="P816" s="579"/>
      <c r="Q816" s="579"/>
      <c r="R816" s="579"/>
      <c r="S816" s="579"/>
      <c r="T816" s="579"/>
      <c r="U816" s="579"/>
      <c r="V816" s="579"/>
      <c r="W816" s="579"/>
      <c r="X816" s="580"/>
      <c r="Y816" s="581"/>
      <c r="Z816" s="582"/>
      <c r="AA816" s="582"/>
      <c r="AB816" s="592"/>
      <c r="AC816" s="586"/>
      <c r="AD816" s="587"/>
      <c r="AE816" s="587"/>
      <c r="AF816" s="587"/>
      <c r="AG816" s="588"/>
      <c r="AH816" s="578"/>
      <c r="AI816" s="579"/>
      <c r="AJ816" s="579"/>
      <c r="AK816" s="579"/>
      <c r="AL816" s="579"/>
      <c r="AM816" s="579"/>
      <c r="AN816" s="579"/>
      <c r="AO816" s="579"/>
      <c r="AP816" s="579"/>
      <c r="AQ816" s="579"/>
      <c r="AR816" s="579"/>
      <c r="AS816" s="579"/>
      <c r="AT816" s="580"/>
      <c r="AU816" s="581"/>
      <c r="AV816" s="582"/>
      <c r="AW816" s="582"/>
      <c r="AX816" s="583"/>
      <c r="AY816">
        <f t="shared" si="116"/>
        <v>0</v>
      </c>
    </row>
    <row r="817" spans="1:51" ht="24.75" hidden="1" customHeight="1" x14ac:dyDescent="0.15">
      <c r="A817" s="611"/>
      <c r="B817" s="612"/>
      <c r="C817" s="612"/>
      <c r="D817" s="612"/>
      <c r="E817" s="612"/>
      <c r="F817" s="613"/>
      <c r="G817" s="586"/>
      <c r="H817" s="587"/>
      <c r="I817" s="587"/>
      <c r="J817" s="587"/>
      <c r="K817" s="588"/>
      <c r="L817" s="578"/>
      <c r="M817" s="579"/>
      <c r="N817" s="579"/>
      <c r="O817" s="579"/>
      <c r="P817" s="579"/>
      <c r="Q817" s="579"/>
      <c r="R817" s="579"/>
      <c r="S817" s="579"/>
      <c r="T817" s="579"/>
      <c r="U817" s="579"/>
      <c r="V817" s="579"/>
      <c r="W817" s="579"/>
      <c r="X817" s="580"/>
      <c r="Y817" s="581"/>
      <c r="Z817" s="582"/>
      <c r="AA817" s="582"/>
      <c r="AB817" s="592"/>
      <c r="AC817" s="586"/>
      <c r="AD817" s="587"/>
      <c r="AE817" s="587"/>
      <c r="AF817" s="587"/>
      <c r="AG817" s="588"/>
      <c r="AH817" s="578"/>
      <c r="AI817" s="579"/>
      <c r="AJ817" s="579"/>
      <c r="AK817" s="579"/>
      <c r="AL817" s="579"/>
      <c r="AM817" s="579"/>
      <c r="AN817" s="579"/>
      <c r="AO817" s="579"/>
      <c r="AP817" s="579"/>
      <c r="AQ817" s="579"/>
      <c r="AR817" s="579"/>
      <c r="AS817" s="579"/>
      <c r="AT817" s="580"/>
      <c r="AU817" s="581"/>
      <c r="AV817" s="582"/>
      <c r="AW817" s="582"/>
      <c r="AX817" s="583"/>
      <c r="AY817">
        <f t="shared" si="116"/>
        <v>0</v>
      </c>
    </row>
    <row r="818" spans="1:51" ht="24.75" hidden="1" customHeight="1" x14ac:dyDescent="0.15">
      <c r="A818" s="611"/>
      <c r="B818" s="612"/>
      <c r="C818" s="612"/>
      <c r="D818" s="612"/>
      <c r="E818" s="612"/>
      <c r="F818" s="613"/>
      <c r="G818" s="586"/>
      <c r="H818" s="587"/>
      <c r="I818" s="587"/>
      <c r="J818" s="587"/>
      <c r="K818" s="588"/>
      <c r="L818" s="578"/>
      <c r="M818" s="579"/>
      <c r="N818" s="579"/>
      <c r="O818" s="579"/>
      <c r="P818" s="579"/>
      <c r="Q818" s="579"/>
      <c r="R818" s="579"/>
      <c r="S818" s="579"/>
      <c r="T818" s="579"/>
      <c r="U818" s="579"/>
      <c r="V818" s="579"/>
      <c r="W818" s="579"/>
      <c r="X818" s="580"/>
      <c r="Y818" s="581"/>
      <c r="Z818" s="582"/>
      <c r="AA818" s="582"/>
      <c r="AB818" s="592"/>
      <c r="AC818" s="586"/>
      <c r="AD818" s="587"/>
      <c r="AE818" s="587"/>
      <c r="AF818" s="587"/>
      <c r="AG818" s="588"/>
      <c r="AH818" s="578"/>
      <c r="AI818" s="579"/>
      <c r="AJ818" s="579"/>
      <c r="AK818" s="579"/>
      <c r="AL818" s="579"/>
      <c r="AM818" s="579"/>
      <c r="AN818" s="579"/>
      <c r="AO818" s="579"/>
      <c r="AP818" s="579"/>
      <c r="AQ818" s="579"/>
      <c r="AR818" s="579"/>
      <c r="AS818" s="579"/>
      <c r="AT818" s="580"/>
      <c r="AU818" s="581"/>
      <c r="AV818" s="582"/>
      <c r="AW818" s="582"/>
      <c r="AX818" s="583"/>
      <c r="AY818">
        <f t="shared" si="116"/>
        <v>0</v>
      </c>
    </row>
    <row r="819" spans="1:51" ht="24.75" hidden="1" customHeight="1" x14ac:dyDescent="0.15">
      <c r="A819" s="611"/>
      <c r="B819" s="612"/>
      <c r="C819" s="612"/>
      <c r="D819" s="612"/>
      <c r="E819" s="612"/>
      <c r="F819" s="613"/>
      <c r="G819" s="586"/>
      <c r="H819" s="587"/>
      <c r="I819" s="587"/>
      <c r="J819" s="587"/>
      <c r="K819" s="588"/>
      <c r="L819" s="578"/>
      <c r="M819" s="579"/>
      <c r="N819" s="579"/>
      <c r="O819" s="579"/>
      <c r="P819" s="579"/>
      <c r="Q819" s="579"/>
      <c r="R819" s="579"/>
      <c r="S819" s="579"/>
      <c r="T819" s="579"/>
      <c r="U819" s="579"/>
      <c r="V819" s="579"/>
      <c r="W819" s="579"/>
      <c r="X819" s="580"/>
      <c r="Y819" s="581"/>
      <c r="Z819" s="582"/>
      <c r="AA819" s="582"/>
      <c r="AB819" s="592"/>
      <c r="AC819" s="586"/>
      <c r="AD819" s="587"/>
      <c r="AE819" s="587"/>
      <c r="AF819" s="587"/>
      <c r="AG819" s="588"/>
      <c r="AH819" s="578"/>
      <c r="AI819" s="579"/>
      <c r="AJ819" s="579"/>
      <c r="AK819" s="579"/>
      <c r="AL819" s="579"/>
      <c r="AM819" s="579"/>
      <c r="AN819" s="579"/>
      <c r="AO819" s="579"/>
      <c r="AP819" s="579"/>
      <c r="AQ819" s="579"/>
      <c r="AR819" s="579"/>
      <c r="AS819" s="579"/>
      <c r="AT819" s="580"/>
      <c r="AU819" s="581"/>
      <c r="AV819" s="582"/>
      <c r="AW819" s="582"/>
      <c r="AX819" s="583"/>
      <c r="AY819">
        <f t="shared" si="116"/>
        <v>0</v>
      </c>
    </row>
    <row r="820" spans="1:51" ht="24.75" hidden="1" customHeight="1" x14ac:dyDescent="0.15">
      <c r="A820" s="611"/>
      <c r="B820" s="612"/>
      <c r="C820" s="612"/>
      <c r="D820" s="612"/>
      <c r="E820" s="612"/>
      <c r="F820" s="613"/>
      <c r="G820" s="586"/>
      <c r="H820" s="587"/>
      <c r="I820" s="587"/>
      <c r="J820" s="587"/>
      <c r="K820" s="588"/>
      <c r="L820" s="578"/>
      <c r="M820" s="579"/>
      <c r="N820" s="579"/>
      <c r="O820" s="579"/>
      <c r="P820" s="579"/>
      <c r="Q820" s="579"/>
      <c r="R820" s="579"/>
      <c r="S820" s="579"/>
      <c r="T820" s="579"/>
      <c r="U820" s="579"/>
      <c r="V820" s="579"/>
      <c r="W820" s="579"/>
      <c r="X820" s="580"/>
      <c r="Y820" s="581"/>
      <c r="Z820" s="582"/>
      <c r="AA820" s="582"/>
      <c r="AB820" s="592"/>
      <c r="AC820" s="586"/>
      <c r="AD820" s="587"/>
      <c r="AE820" s="587"/>
      <c r="AF820" s="587"/>
      <c r="AG820" s="588"/>
      <c r="AH820" s="578"/>
      <c r="AI820" s="579"/>
      <c r="AJ820" s="579"/>
      <c r="AK820" s="579"/>
      <c r="AL820" s="579"/>
      <c r="AM820" s="579"/>
      <c r="AN820" s="579"/>
      <c r="AO820" s="579"/>
      <c r="AP820" s="579"/>
      <c r="AQ820" s="579"/>
      <c r="AR820" s="579"/>
      <c r="AS820" s="579"/>
      <c r="AT820" s="580"/>
      <c r="AU820" s="581"/>
      <c r="AV820" s="582"/>
      <c r="AW820" s="582"/>
      <c r="AX820" s="583"/>
      <c r="AY820">
        <f t="shared" si="116"/>
        <v>0</v>
      </c>
    </row>
    <row r="821" spans="1:51" ht="24.75" hidden="1" customHeight="1" x14ac:dyDescent="0.15">
      <c r="A821" s="611"/>
      <c r="B821" s="612"/>
      <c r="C821" s="612"/>
      <c r="D821" s="612"/>
      <c r="E821" s="612"/>
      <c r="F821" s="613"/>
      <c r="G821" s="586"/>
      <c r="H821" s="587"/>
      <c r="I821" s="587"/>
      <c r="J821" s="587"/>
      <c r="K821" s="588"/>
      <c r="L821" s="578"/>
      <c r="M821" s="579"/>
      <c r="N821" s="579"/>
      <c r="O821" s="579"/>
      <c r="P821" s="579"/>
      <c r="Q821" s="579"/>
      <c r="R821" s="579"/>
      <c r="S821" s="579"/>
      <c r="T821" s="579"/>
      <c r="U821" s="579"/>
      <c r="V821" s="579"/>
      <c r="W821" s="579"/>
      <c r="X821" s="580"/>
      <c r="Y821" s="581"/>
      <c r="Z821" s="582"/>
      <c r="AA821" s="582"/>
      <c r="AB821" s="592"/>
      <c r="AC821" s="586"/>
      <c r="AD821" s="587"/>
      <c r="AE821" s="587"/>
      <c r="AF821" s="587"/>
      <c r="AG821" s="588"/>
      <c r="AH821" s="578"/>
      <c r="AI821" s="579"/>
      <c r="AJ821" s="579"/>
      <c r="AK821" s="579"/>
      <c r="AL821" s="579"/>
      <c r="AM821" s="579"/>
      <c r="AN821" s="579"/>
      <c r="AO821" s="579"/>
      <c r="AP821" s="579"/>
      <c r="AQ821" s="579"/>
      <c r="AR821" s="579"/>
      <c r="AS821" s="579"/>
      <c r="AT821" s="580"/>
      <c r="AU821" s="581"/>
      <c r="AV821" s="582"/>
      <c r="AW821" s="582"/>
      <c r="AX821" s="583"/>
      <c r="AY821">
        <f t="shared" si="116"/>
        <v>0</v>
      </c>
    </row>
    <row r="822" spans="1:51" ht="24.75" hidden="1" customHeight="1" x14ac:dyDescent="0.15">
      <c r="A822" s="611"/>
      <c r="B822" s="612"/>
      <c r="C822" s="612"/>
      <c r="D822" s="612"/>
      <c r="E822" s="612"/>
      <c r="F822" s="613"/>
      <c r="G822" s="586"/>
      <c r="H822" s="587"/>
      <c r="I822" s="587"/>
      <c r="J822" s="587"/>
      <c r="K822" s="588"/>
      <c r="L822" s="578"/>
      <c r="M822" s="579"/>
      <c r="N822" s="579"/>
      <c r="O822" s="579"/>
      <c r="P822" s="579"/>
      <c r="Q822" s="579"/>
      <c r="R822" s="579"/>
      <c r="S822" s="579"/>
      <c r="T822" s="579"/>
      <c r="U822" s="579"/>
      <c r="V822" s="579"/>
      <c r="W822" s="579"/>
      <c r="X822" s="580"/>
      <c r="Y822" s="581"/>
      <c r="Z822" s="582"/>
      <c r="AA822" s="582"/>
      <c r="AB822" s="592"/>
      <c r="AC822" s="586"/>
      <c r="AD822" s="587"/>
      <c r="AE822" s="587"/>
      <c r="AF822" s="587"/>
      <c r="AG822" s="588"/>
      <c r="AH822" s="578"/>
      <c r="AI822" s="579"/>
      <c r="AJ822" s="579"/>
      <c r="AK822" s="579"/>
      <c r="AL822" s="579"/>
      <c r="AM822" s="579"/>
      <c r="AN822" s="579"/>
      <c r="AO822" s="579"/>
      <c r="AP822" s="579"/>
      <c r="AQ822" s="579"/>
      <c r="AR822" s="579"/>
      <c r="AS822" s="579"/>
      <c r="AT822" s="580"/>
      <c r="AU822" s="581"/>
      <c r="AV822" s="582"/>
      <c r="AW822" s="582"/>
      <c r="AX822" s="583"/>
      <c r="AY822">
        <f t="shared" si="116"/>
        <v>0</v>
      </c>
    </row>
    <row r="823" spans="1:51" ht="24.75" hidden="1" customHeight="1" x14ac:dyDescent="0.15">
      <c r="A823" s="611"/>
      <c r="B823" s="612"/>
      <c r="C823" s="612"/>
      <c r="D823" s="612"/>
      <c r="E823" s="612"/>
      <c r="F823" s="613"/>
      <c r="G823" s="586"/>
      <c r="H823" s="587"/>
      <c r="I823" s="587"/>
      <c r="J823" s="587"/>
      <c r="K823" s="588"/>
      <c r="L823" s="578"/>
      <c r="M823" s="579"/>
      <c r="N823" s="579"/>
      <c r="O823" s="579"/>
      <c r="P823" s="579"/>
      <c r="Q823" s="579"/>
      <c r="R823" s="579"/>
      <c r="S823" s="579"/>
      <c r="T823" s="579"/>
      <c r="U823" s="579"/>
      <c r="V823" s="579"/>
      <c r="W823" s="579"/>
      <c r="X823" s="580"/>
      <c r="Y823" s="581"/>
      <c r="Z823" s="582"/>
      <c r="AA823" s="582"/>
      <c r="AB823" s="592"/>
      <c r="AC823" s="586"/>
      <c r="AD823" s="587"/>
      <c r="AE823" s="587"/>
      <c r="AF823" s="587"/>
      <c r="AG823" s="588"/>
      <c r="AH823" s="578"/>
      <c r="AI823" s="579"/>
      <c r="AJ823" s="579"/>
      <c r="AK823" s="579"/>
      <c r="AL823" s="579"/>
      <c r="AM823" s="579"/>
      <c r="AN823" s="579"/>
      <c r="AO823" s="579"/>
      <c r="AP823" s="579"/>
      <c r="AQ823" s="579"/>
      <c r="AR823" s="579"/>
      <c r="AS823" s="579"/>
      <c r="AT823" s="580"/>
      <c r="AU823" s="581"/>
      <c r="AV823" s="582"/>
      <c r="AW823" s="582"/>
      <c r="AX823" s="583"/>
      <c r="AY823">
        <f t="shared" si="116"/>
        <v>0</v>
      </c>
    </row>
    <row r="824" spans="1:51" ht="24.75" hidden="1" customHeight="1" x14ac:dyDescent="0.15">
      <c r="A824" s="611"/>
      <c r="B824" s="612"/>
      <c r="C824" s="612"/>
      <c r="D824" s="612"/>
      <c r="E824" s="612"/>
      <c r="F824" s="613"/>
      <c r="G824" s="586"/>
      <c r="H824" s="587"/>
      <c r="I824" s="587"/>
      <c r="J824" s="587"/>
      <c r="K824" s="588"/>
      <c r="L824" s="578"/>
      <c r="M824" s="579"/>
      <c r="N824" s="579"/>
      <c r="O824" s="579"/>
      <c r="P824" s="579"/>
      <c r="Q824" s="579"/>
      <c r="R824" s="579"/>
      <c r="S824" s="579"/>
      <c r="T824" s="579"/>
      <c r="U824" s="579"/>
      <c r="V824" s="579"/>
      <c r="W824" s="579"/>
      <c r="X824" s="580"/>
      <c r="Y824" s="581"/>
      <c r="Z824" s="582"/>
      <c r="AA824" s="582"/>
      <c r="AB824" s="592"/>
      <c r="AC824" s="586"/>
      <c r="AD824" s="587"/>
      <c r="AE824" s="587"/>
      <c r="AF824" s="587"/>
      <c r="AG824" s="588"/>
      <c r="AH824" s="578"/>
      <c r="AI824" s="579"/>
      <c r="AJ824" s="579"/>
      <c r="AK824" s="579"/>
      <c r="AL824" s="579"/>
      <c r="AM824" s="579"/>
      <c r="AN824" s="579"/>
      <c r="AO824" s="579"/>
      <c r="AP824" s="579"/>
      <c r="AQ824" s="579"/>
      <c r="AR824" s="579"/>
      <c r="AS824" s="579"/>
      <c r="AT824" s="580"/>
      <c r="AU824" s="581"/>
      <c r="AV824" s="582"/>
      <c r="AW824" s="582"/>
      <c r="AX824" s="583"/>
      <c r="AY824">
        <f t="shared" si="116"/>
        <v>0</v>
      </c>
    </row>
    <row r="825" spans="1:51" ht="24.75" hidden="1" customHeight="1" thickBot="1" x14ac:dyDescent="0.2">
      <c r="A825" s="611"/>
      <c r="B825" s="612"/>
      <c r="C825" s="612"/>
      <c r="D825" s="612"/>
      <c r="E825" s="612"/>
      <c r="F825" s="613"/>
      <c r="G825" s="801" t="s">
        <v>20</v>
      </c>
      <c r="H825" s="802"/>
      <c r="I825" s="802"/>
      <c r="J825" s="802"/>
      <c r="K825" s="802"/>
      <c r="L825" s="803"/>
      <c r="M825" s="804"/>
      <c r="N825" s="804"/>
      <c r="O825" s="804"/>
      <c r="P825" s="804"/>
      <c r="Q825" s="804"/>
      <c r="R825" s="804"/>
      <c r="S825" s="804"/>
      <c r="T825" s="804"/>
      <c r="U825" s="804"/>
      <c r="V825" s="804"/>
      <c r="W825" s="804"/>
      <c r="X825" s="805"/>
      <c r="Y825" s="806">
        <f>SUM(Y815:AB824)</f>
        <v>0</v>
      </c>
      <c r="Z825" s="807"/>
      <c r="AA825" s="807"/>
      <c r="AB825" s="808"/>
      <c r="AC825" s="801" t="s">
        <v>20</v>
      </c>
      <c r="AD825" s="802"/>
      <c r="AE825" s="802"/>
      <c r="AF825" s="802"/>
      <c r="AG825" s="802"/>
      <c r="AH825" s="803"/>
      <c r="AI825" s="804"/>
      <c r="AJ825" s="804"/>
      <c r="AK825" s="804"/>
      <c r="AL825" s="804"/>
      <c r="AM825" s="804"/>
      <c r="AN825" s="804"/>
      <c r="AO825" s="804"/>
      <c r="AP825" s="804"/>
      <c r="AQ825" s="804"/>
      <c r="AR825" s="804"/>
      <c r="AS825" s="804"/>
      <c r="AT825" s="805"/>
      <c r="AU825" s="806">
        <f>SUM(AU815:AX824)</f>
        <v>0</v>
      </c>
      <c r="AV825" s="807"/>
      <c r="AW825" s="807"/>
      <c r="AX825" s="809"/>
      <c r="AY825">
        <f t="shared" si="116"/>
        <v>0</v>
      </c>
    </row>
    <row r="826" spans="1:51" ht="24.75" hidden="1" customHeight="1" x14ac:dyDescent="0.15">
      <c r="A826" s="611"/>
      <c r="B826" s="612"/>
      <c r="C826" s="612"/>
      <c r="D826" s="612"/>
      <c r="E826" s="612"/>
      <c r="F826" s="613"/>
      <c r="G826" s="575" t="s">
        <v>218</v>
      </c>
      <c r="H826" s="576"/>
      <c r="I826" s="576"/>
      <c r="J826" s="576"/>
      <c r="K826" s="576"/>
      <c r="L826" s="576"/>
      <c r="M826" s="576"/>
      <c r="N826" s="576"/>
      <c r="O826" s="576"/>
      <c r="P826" s="576"/>
      <c r="Q826" s="576"/>
      <c r="R826" s="576"/>
      <c r="S826" s="576"/>
      <c r="T826" s="576"/>
      <c r="U826" s="576"/>
      <c r="V826" s="576"/>
      <c r="W826" s="576"/>
      <c r="X826" s="576"/>
      <c r="Y826" s="576"/>
      <c r="Z826" s="576"/>
      <c r="AA826" s="576"/>
      <c r="AB826" s="577"/>
      <c r="AC826" s="575" t="s">
        <v>177</v>
      </c>
      <c r="AD826" s="576"/>
      <c r="AE826" s="576"/>
      <c r="AF826" s="576"/>
      <c r="AG826" s="576"/>
      <c r="AH826" s="576"/>
      <c r="AI826" s="576"/>
      <c r="AJ826" s="576"/>
      <c r="AK826" s="576"/>
      <c r="AL826" s="576"/>
      <c r="AM826" s="576"/>
      <c r="AN826" s="576"/>
      <c r="AO826" s="576"/>
      <c r="AP826" s="576"/>
      <c r="AQ826" s="576"/>
      <c r="AR826" s="576"/>
      <c r="AS826" s="576"/>
      <c r="AT826" s="576"/>
      <c r="AU826" s="576"/>
      <c r="AV826" s="576"/>
      <c r="AW826" s="576"/>
      <c r="AX826" s="771"/>
      <c r="AY826">
        <f>COUNTA($G$828,$AC$828)</f>
        <v>0</v>
      </c>
    </row>
    <row r="827" spans="1:51" ht="24.75" hidden="1" customHeight="1" x14ac:dyDescent="0.15">
      <c r="A827" s="611"/>
      <c r="B827" s="612"/>
      <c r="C827" s="612"/>
      <c r="D827" s="612"/>
      <c r="E827" s="612"/>
      <c r="F827" s="613"/>
      <c r="G827" s="790" t="s">
        <v>17</v>
      </c>
      <c r="H827" s="648"/>
      <c r="I827" s="648"/>
      <c r="J827" s="648"/>
      <c r="K827" s="648"/>
      <c r="L827" s="647" t="s">
        <v>18</v>
      </c>
      <c r="M827" s="648"/>
      <c r="N827" s="648"/>
      <c r="O827" s="648"/>
      <c r="P827" s="648"/>
      <c r="Q827" s="648"/>
      <c r="R827" s="648"/>
      <c r="S827" s="648"/>
      <c r="T827" s="648"/>
      <c r="U827" s="648"/>
      <c r="V827" s="648"/>
      <c r="W827" s="648"/>
      <c r="X827" s="649"/>
      <c r="Y827" s="633" t="s">
        <v>19</v>
      </c>
      <c r="Z827" s="634"/>
      <c r="AA827" s="634"/>
      <c r="AB827" s="776"/>
      <c r="AC827" s="790" t="s">
        <v>17</v>
      </c>
      <c r="AD827" s="648"/>
      <c r="AE827" s="648"/>
      <c r="AF827" s="648"/>
      <c r="AG827" s="648"/>
      <c r="AH827" s="647" t="s">
        <v>18</v>
      </c>
      <c r="AI827" s="648"/>
      <c r="AJ827" s="648"/>
      <c r="AK827" s="648"/>
      <c r="AL827" s="648"/>
      <c r="AM827" s="648"/>
      <c r="AN827" s="648"/>
      <c r="AO827" s="648"/>
      <c r="AP827" s="648"/>
      <c r="AQ827" s="648"/>
      <c r="AR827" s="648"/>
      <c r="AS827" s="648"/>
      <c r="AT827" s="649"/>
      <c r="AU827" s="633" t="s">
        <v>19</v>
      </c>
      <c r="AV827" s="634"/>
      <c r="AW827" s="634"/>
      <c r="AX827" s="635"/>
      <c r="AY827">
        <f>$AY$826</f>
        <v>0</v>
      </c>
    </row>
    <row r="828" spans="1:51" s="16" customFormat="1" ht="24.75" hidden="1" customHeight="1" x14ac:dyDescent="0.15">
      <c r="A828" s="611"/>
      <c r="B828" s="612"/>
      <c r="C828" s="612"/>
      <c r="D828" s="612"/>
      <c r="E828" s="612"/>
      <c r="F828" s="613"/>
      <c r="G828" s="650"/>
      <c r="H828" s="651"/>
      <c r="I828" s="651"/>
      <c r="J828" s="651"/>
      <c r="K828" s="652"/>
      <c r="L828" s="644"/>
      <c r="M828" s="645"/>
      <c r="N828" s="645"/>
      <c r="O828" s="645"/>
      <c r="P828" s="645"/>
      <c r="Q828" s="645"/>
      <c r="R828" s="645"/>
      <c r="S828" s="645"/>
      <c r="T828" s="645"/>
      <c r="U828" s="645"/>
      <c r="V828" s="645"/>
      <c r="W828" s="645"/>
      <c r="X828" s="646"/>
      <c r="Y828" s="367"/>
      <c r="Z828" s="368"/>
      <c r="AA828" s="368"/>
      <c r="AB828" s="780"/>
      <c r="AC828" s="650"/>
      <c r="AD828" s="651"/>
      <c r="AE828" s="651"/>
      <c r="AF828" s="651"/>
      <c r="AG828" s="652"/>
      <c r="AH828" s="644"/>
      <c r="AI828" s="645"/>
      <c r="AJ828" s="645"/>
      <c r="AK828" s="645"/>
      <c r="AL828" s="645"/>
      <c r="AM828" s="645"/>
      <c r="AN828" s="645"/>
      <c r="AO828" s="645"/>
      <c r="AP828" s="645"/>
      <c r="AQ828" s="645"/>
      <c r="AR828" s="645"/>
      <c r="AS828" s="645"/>
      <c r="AT828" s="646"/>
      <c r="AU828" s="367"/>
      <c r="AV828" s="368"/>
      <c r="AW828" s="368"/>
      <c r="AX828" s="369"/>
      <c r="AY828">
        <f t="shared" ref="AY828:AY838" si="117">$AY$826</f>
        <v>0</v>
      </c>
    </row>
    <row r="829" spans="1:51" ht="24.75" hidden="1" customHeight="1" x14ac:dyDescent="0.15">
      <c r="A829" s="611"/>
      <c r="B829" s="612"/>
      <c r="C829" s="612"/>
      <c r="D829" s="612"/>
      <c r="E829" s="612"/>
      <c r="F829" s="613"/>
      <c r="G829" s="586"/>
      <c r="H829" s="587"/>
      <c r="I829" s="587"/>
      <c r="J829" s="587"/>
      <c r="K829" s="588"/>
      <c r="L829" s="578"/>
      <c r="M829" s="579"/>
      <c r="N829" s="579"/>
      <c r="O829" s="579"/>
      <c r="P829" s="579"/>
      <c r="Q829" s="579"/>
      <c r="R829" s="579"/>
      <c r="S829" s="579"/>
      <c r="T829" s="579"/>
      <c r="U829" s="579"/>
      <c r="V829" s="579"/>
      <c r="W829" s="579"/>
      <c r="X829" s="580"/>
      <c r="Y829" s="581"/>
      <c r="Z829" s="582"/>
      <c r="AA829" s="582"/>
      <c r="AB829" s="592"/>
      <c r="AC829" s="586"/>
      <c r="AD829" s="587"/>
      <c r="AE829" s="587"/>
      <c r="AF829" s="587"/>
      <c r="AG829" s="588"/>
      <c r="AH829" s="578"/>
      <c r="AI829" s="579"/>
      <c r="AJ829" s="579"/>
      <c r="AK829" s="579"/>
      <c r="AL829" s="579"/>
      <c r="AM829" s="579"/>
      <c r="AN829" s="579"/>
      <c r="AO829" s="579"/>
      <c r="AP829" s="579"/>
      <c r="AQ829" s="579"/>
      <c r="AR829" s="579"/>
      <c r="AS829" s="579"/>
      <c r="AT829" s="580"/>
      <c r="AU829" s="581"/>
      <c r="AV829" s="582"/>
      <c r="AW829" s="582"/>
      <c r="AX829" s="583"/>
      <c r="AY829">
        <f t="shared" si="117"/>
        <v>0</v>
      </c>
    </row>
    <row r="830" spans="1:51" ht="24.75" hidden="1" customHeight="1" x14ac:dyDescent="0.15">
      <c r="A830" s="611"/>
      <c r="B830" s="612"/>
      <c r="C830" s="612"/>
      <c r="D830" s="612"/>
      <c r="E830" s="612"/>
      <c r="F830" s="613"/>
      <c r="G830" s="586"/>
      <c r="H830" s="587"/>
      <c r="I830" s="587"/>
      <c r="J830" s="587"/>
      <c r="K830" s="588"/>
      <c r="L830" s="578"/>
      <c r="M830" s="579"/>
      <c r="N830" s="579"/>
      <c r="O830" s="579"/>
      <c r="P830" s="579"/>
      <c r="Q830" s="579"/>
      <c r="R830" s="579"/>
      <c r="S830" s="579"/>
      <c r="T830" s="579"/>
      <c r="U830" s="579"/>
      <c r="V830" s="579"/>
      <c r="W830" s="579"/>
      <c r="X830" s="580"/>
      <c r="Y830" s="581"/>
      <c r="Z830" s="582"/>
      <c r="AA830" s="582"/>
      <c r="AB830" s="592"/>
      <c r="AC830" s="586"/>
      <c r="AD830" s="587"/>
      <c r="AE830" s="587"/>
      <c r="AF830" s="587"/>
      <c r="AG830" s="588"/>
      <c r="AH830" s="578"/>
      <c r="AI830" s="579"/>
      <c r="AJ830" s="579"/>
      <c r="AK830" s="579"/>
      <c r="AL830" s="579"/>
      <c r="AM830" s="579"/>
      <c r="AN830" s="579"/>
      <c r="AO830" s="579"/>
      <c r="AP830" s="579"/>
      <c r="AQ830" s="579"/>
      <c r="AR830" s="579"/>
      <c r="AS830" s="579"/>
      <c r="AT830" s="580"/>
      <c r="AU830" s="581"/>
      <c r="AV830" s="582"/>
      <c r="AW830" s="582"/>
      <c r="AX830" s="583"/>
      <c r="AY830">
        <f t="shared" si="117"/>
        <v>0</v>
      </c>
    </row>
    <row r="831" spans="1:51" ht="24.75" hidden="1" customHeight="1" x14ac:dyDescent="0.15">
      <c r="A831" s="611"/>
      <c r="B831" s="612"/>
      <c r="C831" s="612"/>
      <c r="D831" s="612"/>
      <c r="E831" s="612"/>
      <c r="F831" s="613"/>
      <c r="G831" s="586"/>
      <c r="H831" s="587"/>
      <c r="I831" s="587"/>
      <c r="J831" s="587"/>
      <c r="K831" s="588"/>
      <c r="L831" s="578"/>
      <c r="M831" s="579"/>
      <c r="N831" s="579"/>
      <c r="O831" s="579"/>
      <c r="P831" s="579"/>
      <c r="Q831" s="579"/>
      <c r="R831" s="579"/>
      <c r="S831" s="579"/>
      <c r="T831" s="579"/>
      <c r="U831" s="579"/>
      <c r="V831" s="579"/>
      <c r="W831" s="579"/>
      <c r="X831" s="580"/>
      <c r="Y831" s="581"/>
      <c r="Z831" s="582"/>
      <c r="AA831" s="582"/>
      <c r="AB831" s="592"/>
      <c r="AC831" s="586"/>
      <c r="AD831" s="587"/>
      <c r="AE831" s="587"/>
      <c r="AF831" s="587"/>
      <c r="AG831" s="588"/>
      <c r="AH831" s="578"/>
      <c r="AI831" s="579"/>
      <c r="AJ831" s="579"/>
      <c r="AK831" s="579"/>
      <c r="AL831" s="579"/>
      <c r="AM831" s="579"/>
      <c r="AN831" s="579"/>
      <c r="AO831" s="579"/>
      <c r="AP831" s="579"/>
      <c r="AQ831" s="579"/>
      <c r="AR831" s="579"/>
      <c r="AS831" s="579"/>
      <c r="AT831" s="580"/>
      <c r="AU831" s="581"/>
      <c r="AV831" s="582"/>
      <c r="AW831" s="582"/>
      <c r="AX831" s="583"/>
      <c r="AY831">
        <f t="shared" si="117"/>
        <v>0</v>
      </c>
    </row>
    <row r="832" spans="1:51" ht="24.75" hidden="1" customHeight="1" x14ac:dyDescent="0.15">
      <c r="A832" s="611"/>
      <c r="B832" s="612"/>
      <c r="C832" s="612"/>
      <c r="D832" s="612"/>
      <c r="E832" s="612"/>
      <c r="F832" s="613"/>
      <c r="G832" s="586"/>
      <c r="H832" s="587"/>
      <c r="I832" s="587"/>
      <c r="J832" s="587"/>
      <c r="K832" s="588"/>
      <c r="L832" s="578"/>
      <c r="M832" s="579"/>
      <c r="N832" s="579"/>
      <c r="O832" s="579"/>
      <c r="P832" s="579"/>
      <c r="Q832" s="579"/>
      <c r="R832" s="579"/>
      <c r="S832" s="579"/>
      <c r="T832" s="579"/>
      <c r="U832" s="579"/>
      <c r="V832" s="579"/>
      <c r="W832" s="579"/>
      <c r="X832" s="580"/>
      <c r="Y832" s="581"/>
      <c r="Z832" s="582"/>
      <c r="AA832" s="582"/>
      <c r="AB832" s="592"/>
      <c r="AC832" s="586"/>
      <c r="AD832" s="587"/>
      <c r="AE832" s="587"/>
      <c r="AF832" s="587"/>
      <c r="AG832" s="588"/>
      <c r="AH832" s="578"/>
      <c r="AI832" s="579"/>
      <c r="AJ832" s="579"/>
      <c r="AK832" s="579"/>
      <c r="AL832" s="579"/>
      <c r="AM832" s="579"/>
      <c r="AN832" s="579"/>
      <c r="AO832" s="579"/>
      <c r="AP832" s="579"/>
      <c r="AQ832" s="579"/>
      <c r="AR832" s="579"/>
      <c r="AS832" s="579"/>
      <c r="AT832" s="580"/>
      <c r="AU832" s="581"/>
      <c r="AV832" s="582"/>
      <c r="AW832" s="582"/>
      <c r="AX832" s="583"/>
      <c r="AY832">
        <f t="shared" si="117"/>
        <v>0</v>
      </c>
    </row>
    <row r="833" spans="1:51" ht="24.75" hidden="1" customHeight="1" x14ac:dyDescent="0.15">
      <c r="A833" s="611"/>
      <c r="B833" s="612"/>
      <c r="C833" s="612"/>
      <c r="D833" s="612"/>
      <c r="E833" s="612"/>
      <c r="F833" s="613"/>
      <c r="G833" s="586"/>
      <c r="H833" s="587"/>
      <c r="I833" s="587"/>
      <c r="J833" s="587"/>
      <c r="K833" s="588"/>
      <c r="L833" s="578"/>
      <c r="M833" s="579"/>
      <c r="N833" s="579"/>
      <c r="O833" s="579"/>
      <c r="P833" s="579"/>
      <c r="Q833" s="579"/>
      <c r="R833" s="579"/>
      <c r="S833" s="579"/>
      <c r="T833" s="579"/>
      <c r="U833" s="579"/>
      <c r="V833" s="579"/>
      <c r="W833" s="579"/>
      <c r="X833" s="580"/>
      <c r="Y833" s="581"/>
      <c r="Z833" s="582"/>
      <c r="AA833" s="582"/>
      <c r="AB833" s="592"/>
      <c r="AC833" s="586"/>
      <c r="AD833" s="587"/>
      <c r="AE833" s="587"/>
      <c r="AF833" s="587"/>
      <c r="AG833" s="588"/>
      <c r="AH833" s="578"/>
      <c r="AI833" s="579"/>
      <c r="AJ833" s="579"/>
      <c r="AK833" s="579"/>
      <c r="AL833" s="579"/>
      <c r="AM833" s="579"/>
      <c r="AN833" s="579"/>
      <c r="AO833" s="579"/>
      <c r="AP833" s="579"/>
      <c r="AQ833" s="579"/>
      <c r="AR833" s="579"/>
      <c r="AS833" s="579"/>
      <c r="AT833" s="580"/>
      <c r="AU833" s="581"/>
      <c r="AV833" s="582"/>
      <c r="AW833" s="582"/>
      <c r="AX833" s="583"/>
      <c r="AY833">
        <f t="shared" si="117"/>
        <v>0</v>
      </c>
    </row>
    <row r="834" spans="1:51" ht="24.75" hidden="1" customHeight="1" x14ac:dyDescent="0.15">
      <c r="A834" s="611"/>
      <c r="B834" s="612"/>
      <c r="C834" s="612"/>
      <c r="D834" s="612"/>
      <c r="E834" s="612"/>
      <c r="F834" s="613"/>
      <c r="G834" s="586"/>
      <c r="H834" s="587"/>
      <c r="I834" s="587"/>
      <c r="J834" s="587"/>
      <c r="K834" s="588"/>
      <c r="L834" s="578"/>
      <c r="M834" s="579"/>
      <c r="N834" s="579"/>
      <c r="O834" s="579"/>
      <c r="P834" s="579"/>
      <c r="Q834" s="579"/>
      <c r="R834" s="579"/>
      <c r="S834" s="579"/>
      <c r="T834" s="579"/>
      <c r="U834" s="579"/>
      <c r="V834" s="579"/>
      <c r="W834" s="579"/>
      <c r="X834" s="580"/>
      <c r="Y834" s="581"/>
      <c r="Z834" s="582"/>
      <c r="AA834" s="582"/>
      <c r="AB834" s="592"/>
      <c r="AC834" s="586"/>
      <c r="AD834" s="587"/>
      <c r="AE834" s="587"/>
      <c r="AF834" s="587"/>
      <c r="AG834" s="588"/>
      <c r="AH834" s="578"/>
      <c r="AI834" s="579"/>
      <c r="AJ834" s="579"/>
      <c r="AK834" s="579"/>
      <c r="AL834" s="579"/>
      <c r="AM834" s="579"/>
      <c r="AN834" s="579"/>
      <c r="AO834" s="579"/>
      <c r="AP834" s="579"/>
      <c r="AQ834" s="579"/>
      <c r="AR834" s="579"/>
      <c r="AS834" s="579"/>
      <c r="AT834" s="580"/>
      <c r="AU834" s="581"/>
      <c r="AV834" s="582"/>
      <c r="AW834" s="582"/>
      <c r="AX834" s="583"/>
      <c r="AY834">
        <f t="shared" si="117"/>
        <v>0</v>
      </c>
    </row>
    <row r="835" spans="1:51" ht="24.75" hidden="1" customHeight="1" x14ac:dyDescent="0.15">
      <c r="A835" s="611"/>
      <c r="B835" s="612"/>
      <c r="C835" s="612"/>
      <c r="D835" s="612"/>
      <c r="E835" s="612"/>
      <c r="F835" s="613"/>
      <c r="G835" s="586"/>
      <c r="H835" s="587"/>
      <c r="I835" s="587"/>
      <c r="J835" s="587"/>
      <c r="K835" s="588"/>
      <c r="L835" s="578"/>
      <c r="M835" s="579"/>
      <c r="N835" s="579"/>
      <c r="O835" s="579"/>
      <c r="P835" s="579"/>
      <c r="Q835" s="579"/>
      <c r="R835" s="579"/>
      <c r="S835" s="579"/>
      <c r="T835" s="579"/>
      <c r="U835" s="579"/>
      <c r="V835" s="579"/>
      <c r="W835" s="579"/>
      <c r="X835" s="580"/>
      <c r="Y835" s="581"/>
      <c r="Z835" s="582"/>
      <c r="AA835" s="582"/>
      <c r="AB835" s="592"/>
      <c r="AC835" s="586"/>
      <c r="AD835" s="587"/>
      <c r="AE835" s="587"/>
      <c r="AF835" s="587"/>
      <c r="AG835" s="588"/>
      <c r="AH835" s="578"/>
      <c r="AI835" s="579"/>
      <c r="AJ835" s="579"/>
      <c r="AK835" s="579"/>
      <c r="AL835" s="579"/>
      <c r="AM835" s="579"/>
      <c r="AN835" s="579"/>
      <c r="AO835" s="579"/>
      <c r="AP835" s="579"/>
      <c r="AQ835" s="579"/>
      <c r="AR835" s="579"/>
      <c r="AS835" s="579"/>
      <c r="AT835" s="580"/>
      <c r="AU835" s="581"/>
      <c r="AV835" s="582"/>
      <c r="AW835" s="582"/>
      <c r="AX835" s="583"/>
      <c r="AY835">
        <f t="shared" si="117"/>
        <v>0</v>
      </c>
    </row>
    <row r="836" spans="1:51" ht="24.75" hidden="1" customHeight="1" x14ac:dyDescent="0.15">
      <c r="A836" s="611"/>
      <c r="B836" s="612"/>
      <c r="C836" s="612"/>
      <c r="D836" s="612"/>
      <c r="E836" s="612"/>
      <c r="F836" s="613"/>
      <c r="G836" s="586"/>
      <c r="H836" s="587"/>
      <c r="I836" s="587"/>
      <c r="J836" s="587"/>
      <c r="K836" s="588"/>
      <c r="L836" s="578"/>
      <c r="M836" s="579"/>
      <c r="N836" s="579"/>
      <c r="O836" s="579"/>
      <c r="P836" s="579"/>
      <c r="Q836" s="579"/>
      <c r="R836" s="579"/>
      <c r="S836" s="579"/>
      <c r="T836" s="579"/>
      <c r="U836" s="579"/>
      <c r="V836" s="579"/>
      <c r="W836" s="579"/>
      <c r="X836" s="580"/>
      <c r="Y836" s="581"/>
      <c r="Z836" s="582"/>
      <c r="AA836" s="582"/>
      <c r="AB836" s="592"/>
      <c r="AC836" s="586"/>
      <c r="AD836" s="587"/>
      <c r="AE836" s="587"/>
      <c r="AF836" s="587"/>
      <c r="AG836" s="588"/>
      <c r="AH836" s="578"/>
      <c r="AI836" s="579"/>
      <c r="AJ836" s="579"/>
      <c r="AK836" s="579"/>
      <c r="AL836" s="579"/>
      <c r="AM836" s="579"/>
      <c r="AN836" s="579"/>
      <c r="AO836" s="579"/>
      <c r="AP836" s="579"/>
      <c r="AQ836" s="579"/>
      <c r="AR836" s="579"/>
      <c r="AS836" s="579"/>
      <c r="AT836" s="580"/>
      <c r="AU836" s="581"/>
      <c r="AV836" s="582"/>
      <c r="AW836" s="582"/>
      <c r="AX836" s="583"/>
      <c r="AY836">
        <f t="shared" si="117"/>
        <v>0</v>
      </c>
    </row>
    <row r="837" spans="1:51" ht="24.75" hidden="1" customHeight="1" x14ac:dyDescent="0.15">
      <c r="A837" s="611"/>
      <c r="B837" s="612"/>
      <c r="C837" s="612"/>
      <c r="D837" s="612"/>
      <c r="E837" s="612"/>
      <c r="F837" s="613"/>
      <c r="G837" s="586"/>
      <c r="H837" s="587"/>
      <c r="I837" s="587"/>
      <c r="J837" s="587"/>
      <c r="K837" s="588"/>
      <c r="L837" s="578"/>
      <c r="M837" s="579"/>
      <c r="N837" s="579"/>
      <c r="O837" s="579"/>
      <c r="P837" s="579"/>
      <c r="Q837" s="579"/>
      <c r="R837" s="579"/>
      <c r="S837" s="579"/>
      <c r="T837" s="579"/>
      <c r="U837" s="579"/>
      <c r="V837" s="579"/>
      <c r="W837" s="579"/>
      <c r="X837" s="580"/>
      <c r="Y837" s="581"/>
      <c r="Z837" s="582"/>
      <c r="AA837" s="582"/>
      <c r="AB837" s="592"/>
      <c r="AC837" s="586"/>
      <c r="AD837" s="587"/>
      <c r="AE837" s="587"/>
      <c r="AF837" s="587"/>
      <c r="AG837" s="588"/>
      <c r="AH837" s="578"/>
      <c r="AI837" s="579"/>
      <c r="AJ837" s="579"/>
      <c r="AK837" s="579"/>
      <c r="AL837" s="579"/>
      <c r="AM837" s="579"/>
      <c r="AN837" s="579"/>
      <c r="AO837" s="579"/>
      <c r="AP837" s="579"/>
      <c r="AQ837" s="579"/>
      <c r="AR837" s="579"/>
      <c r="AS837" s="579"/>
      <c r="AT837" s="580"/>
      <c r="AU837" s="581"/>
      <c r="AV837" s="582"/>
      <c r="AW837" s="582"/>
      <c r="AX837" s="583"/>
      <c r="AY837">
        <f t="shared" si="117"/>
        <v>0</v>
      </c>
    </row>
    <row r="838" spans="1:51" ht="24.75" hidden="1" customHeight="1" x14ac:dyDescent="0.15">
      <c r="A838" s="611"/>
      <c r="B838" s="612"/>
      <c r="C838" s="612"/>
      <c r="D838" s="612"/>
      <c r="E838" s="612"/>
      <c r="F838" s="613"/>
      <c r="G838" s="801" t="s">
        <v>20</v>
      </c>
      <c r="H838" s="802"/>
      <c r="I838" s="802"/>
      <c r="J838" s="802"/>
      <c r="K838" s="802"/>
      <c r="L838" s="803"/>
      <c r="M838" s="804"/>
      <c r="N838" s="804"/>
      <c r="O838" s="804"/>
      <c r="P838" s="804"/>
      <c r="Q838" s="804"/>
      <c r="R838" s="804"/>
      <c r="S838" s="804"/>
      <c r="T838" s="804"/>
      <c r="U838" s="804"/>
      <c r="V838" s="804"/>
      <c r="W838" s="804"/>
      <c r="X838" s="805"/>
      <c r="Y838" s="806">
        <f>SUM(Y828:AB837)</f>
        <v>0</v>
      </c>
      <c r="Z838" s="807"/>
      <c r="AA838" s="807"/>
      <c r="AB838" s="808"/>
      <c r="AC838" s="801" t="s">
        <v>20</v>
      </c>
      <c r="AD838" s="802"/>
      <c r="AE838" s="802"/>
      <c r="AF838" s="802"/>
      <c r="AG838" s="802"/>
      <c r="AH838" s="803"/>
      <c r="AI838" s="804"/>
      <c r="AJ838" s="804"/>
      <c r="AK838" s="804"/>
      <c r="AL838" s="804"/>
      <c r="AM838" s="804"/>
      <c r="AN838" s="804"/>
      <c r="AO838" s="804"/>
      <c r="AP838" s="804"/>
      <c r="AQ838" s="804"/>
      <c r="AR838" s="804"/>
      <c r="AS838" s="804"/>
      <c r="AT838" s="805"/>
      <c r="AU838" s="806">
        <f>SUM(AU828:AX837)</f>
        <v>0</v>
      </c>
      <c r="AV838" s="807"/>
      <c r="AW838" s="807"/>
      <c r="AX838" s="809"/>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638</v>
      </c>
      <c r="D845" s="328"/>
      <c r="E845" s="328"/>
      <c r="F845" s="328"/>
      <c r="G845" s="328"/>
      <c r="H845" s="328"/>
      <c r="I845" s="328"/>
      <c r="J845" s="329" t="s">
        <v>638</v>
      </c>
      <c r="K845" s="330"/>
      <c r="L845" s="330"/>
      <c r="M845" s="330"/>
      <c r="N845" s="330"/>
      <c r="O845" s="330"/>
      <c r="P845" s="344" t="s">
        <v>638</v>
      </c>
      <c r="Q845" s="331"/>
      <c r="R845" s="331"/>
      <c r="S845" s="331"/>
      <c r="T845" s="331"/>
      <c r="U845" s="331"/>
      <c r="V845" s="331"/>
      <c r="W845" s="331"/>
      <c r="X845" s="331"/>
      <c r="Y845" s="332" t="s">
        <v>638</v>
      </c>
      <c r="Z845" s="333"/>
      <c r="AA845" s="333"/>
      <c r="AB845" s="334"/>
      <c r="AC845" s="335"/>
      <c r="AD845" s="336"/>
      <c r="AE845" s="336"/>
      <c r="AF845" s="336"/>
      <c r="AG845" s="336"/>
      <c r="AH845" s="351" t="s">
        <v>638</v>
      </c>
      <c r="AI845" s="352"/>
      <c r="AJ845" s="352"/>
      <c r="AK845" s="352"/>
      <c r="AL845" s="339" t="s">
        <v>638</v>
      </c>
      <c r="AM845" s="340"/>
      <c r="AN845" s="340"/>
      <c r="AO845" s="341"/>
      <c r="AP845" s="342" t="s">
        <v>638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656</v>
      </c>
      <c r="D878" s="328"/>
      <c r="E878" s="328"/>
      <c r="F878" s="328"/>
      <c r="G878" s="328"/>
      <c r="H878" s="328"/>
      <c r="I878" s="328"/>
      <c r="J878" s="329" t="s">
        <v>656</v>
      </c>
      <c r="K878" s="330"/>
      <c r="L878" s="330"/>
      <c r="M878" s="330"/>
      <c r="N878" s="330"/>
      <c r="O878" s="330"/>
      <c r="P878" s="344" t="s">
        <v>656</v>
      </c>
      <c r="Q878" s="331"/>
      <c r="R878" s="331"/>
      <c r="S878" s="331"/>
      <c r="T878" s="331"/>
      <c r="U878" s="331"/>
      <c r="V878" s="331"/>
      <c r="W878" s="331"/>
      <c r="X878" s="331"/>
      <c r="Y878" s="332" t="s">
        <v>656</v>
      </c>
      <c r="Z878" s="333"/>
      <c r="AA878" s="333"/>
      <c r="AB878" s="334"/>
      <c r="AC878" s="335"/>
      <c r="AD878" s="336"/>
      <c r="AE878" s="336"/>
      <c r="AF878" s="336"/>
      <c r="AG878" s="336"/>
      <c r="AH878" s="351" t="s">
        <v>656</v>
      </c>
      <c r="AI878" s="352"/>
      <c r="AJ878" s="352"/>
      <c r="AK878" s="352"/>
      <c r="AL878" s="339" t="s">
        <v>656</v>
      </c>
      <c r="AM878" s="340"/>
      <c r="AN878" s="340"/>
      <c r="AO878" s="341"/>
      <c r="AP878" s="342" t="s">
        <v>656</v>
      </c>
      <c r="AQ878" s="342"/>
      <c r="AR878" s="342"/>
      <c r="AS878" s="342"/>
      <c r="AT878" s="342"/>
      <c r="AU878" s="342"/>
      <c r="AV878" s="342"/>
      <c r="AW878" s="342"/>
      <c r="AX878" s="342"/>
      <c r="AY878">
        <f t="shared" si="118"/>
        <v>1</v>
      </c>
    </row>
    <row r="879" spans="1:51" hidden="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idden="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idden="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idden="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idden="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idden="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idden="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idden="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idden="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idden="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idden="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idden="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idden="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idden="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idden="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idden="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idden="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idden="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idden="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idden="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idden="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idden="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idden="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idden="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idden="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idden="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idden="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idden="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idden="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idden="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idden="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idden="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idden="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idden="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idden="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idden="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idden="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idden="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idden="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idden="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idden="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idden="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idden="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idden="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idden="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idden="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idden="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idden="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idden="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idden="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idden="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idden="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idden="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idden="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idden="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idden="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idden="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idden="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idden="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idden="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idden="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idden="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idden="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idden="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idden="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idden="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idden="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idden="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idden="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idden="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idden="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idden="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idden="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idden="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idden="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idden="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idden="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idden="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idden="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idden="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idden="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idden="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idden="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idden="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idden="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idden="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idden="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idden="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idden="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idden="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idden="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idden="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idden="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idden="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idden="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idden="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idden="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idden="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idden="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idden="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idden="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idden="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idden="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idden="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idden="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idden="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idden="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idden="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idden="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idden="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idden="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idden="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idden="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idden="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idden="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idden="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idden="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idden="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idden="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idden="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idden="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idden="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idden="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idden="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idden="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idden="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idden="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idden="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idden="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idden="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idden="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idden="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idden="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idden="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idden="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idden="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idden="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idden="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idden="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idden="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idden="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idden="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idden="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idden="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idden="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idden="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idden="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idden="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idden="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idden="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idden="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idden="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idden="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idden="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idden="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idden="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idden="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idden="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idden="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idden="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idden="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idden="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idden="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idden="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idden="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idden="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idden="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idden="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idden="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idden="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idden="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idden="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idden="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idden="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idden="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idden="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idden="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idden="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idden="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idden="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idden="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idden="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idden="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idden="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idden="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idden="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idden="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idden="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idden="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idden="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idden="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idden="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idden="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idden="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idden="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idden="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idden="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idden="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idden="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idden="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idden="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idden="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idden="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idden="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idden="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idden="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idden="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idden="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idden="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idden="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idden="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idden="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idden="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idden="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14.25"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638</v>
      </c>
      <c r="F1110" s="354"/>
      <c r="G1110" s="354"/>
      <c r="H1110" s="354"/>
      <c r="I1110" s="354"/>
      <c r="J1110" s="329" t="s">
        <v>638</v>
      </c>
      <c r="K1110" s="330"/>
      <c r="L1110" s="330"/>
      <c r="M1110" s="330"/>
      <c r="N1110" s="330"/>
      <c r="O1110" s="330"/>
      <c r="P1110" s="344" t="s">
        <v>638</v>
      </c>
      <c r="Q1110" s="331"/>
      <c r="R1110" s="331"/>
      <c r="S1110" s="331"/>
      <c r="T1110" s="331"/>
      <c r="U1110" s="331"/>
      <c r="V1110" s="331"/>
      <c r="W1110" s="331"/>
      <c r="X1110" s="331"/>
      <c r="Y1110" s="332" t="s">
        <v>638</v>
      </c>
      <c r="Z1110" s="333"/>
      <c r="AA1110" s="333"/>
      <c r="AB1110" s="334"/>
      <c r="AC1110" s="335"/>
      <c r="AD1110" s="336"/>
      <c r="AE1110" s="336"/>
      <c r="AF1110" s="336"/>
      <c r="AG1110" s="336"/>
      <c r="AH1110" s="337" t="s">
        <v>638</v>
      </c>
      <c r="AI1110" s="338"/>
      <c r="AJ1110" s="338"/>
      <c r="AK1110" s="338"/>
      <c r="AL1110" s="339" t="s">
        <v>638</v>
      </c>
      <c r="AM1110" s="340"/>
      <c r="AN1110" s="340"/>
      <c r="AO1110" s="341"/>
      <c r="AP1110" s="342" t="s">
        <v>638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9" priority="14027">
      <formula>IF(RIGHT(TEXT(AK14,"0.#"),1)=".",FALSE,TRUE)</formula>
    </cfRule>
    <cfRule type="expression" dxfId="2108" priority="14028">
      <formula>IF(RIGHT(TEXT(AK14,"0.#"),1)=".",TRUE,FALSE)</formula>
    </cfRule>
  </conditionalFormatting>
  <conditionalFormatting sqref="AE32">
    <cfRule type="expression" dxfId="2107" priority="14017">
      <formula>IF(RIGHT(TEXT(AE32,"0.#"),1)=".",FALSE,TRUE)</formula>
    </cfRule>
    <cfRule type="expression" dxfId="2106" priority="14018">
      <formula>IF(RIGHT(TEXT(AE32,"0.#"),1)=".",TRUE,FALSE)</formula>
    </cfRule>
  </conditionalFormatting>
  <conditionalFormatting sqref="P18:AX18">
    <cfRule type="expression" dxfId="2105" priority="13903">
      <formula>IF(RIGHT(TEXT(P18,"0.#"),1)=".",FALSE,TRUE)</formula>
    </cfRule>
    <cfRule type="expression" dxfId="2104" priority="13904">
      <formula>IF(RIGHT(TEXT(P18,"0.#"),1)=".",TRUE,FALSE)</formula>
    </cfRule>
  </conditionalFormatting>
  <conditionalFormatting sqref="Y790">
    <cfRule type="expression" dxfId="2103" priority="13899">
      <formula>IF(RIGHT(TEXT(Y790,"0.#"),1)=".",FALSE,TRUE)</formula>
    </cfRule>
    <cfRule type="expression" dxfId="2102" priority="13900">
      <formula>IF(RIGHT(TEXT(Y790,"0.#"),1)=".",TRUE,FALSE)</formula>
    </cfRule>
  </conditionalFormatting>
  <conditionalFormatting sqref="Y799">
    <cfRule type="expression" dxfId="2101" priority="13895">
      <formula>IF(RIGHT(TEXT(Y799,"0.#"),1)=".",FALSE,TRUE)</formula>
    </cfRule>
    <cfRule type="expression" dxfId="2100" priority="13896">
      <formula>IF(RIGHT(TEXT(Y799,"0.#"),1)=".",TRUE,FALSE)</formula>
    </cfRule>
  </conditionalFormatting>
  <conditionalFormatting sqref="Y830:Y837 Y828 Y817:Y824 Y815 Y804:Y811 Y802">
    <cfRule type="expression" dxfId="2099" priority="13677">
      <formula>IF(RIGHT(TEXT(Y802,"0.#"),1)=".",FALSE,TRUE)</formula>
    </cfRule>
    <cfRule type="expression" dxfId="2098" priority="13678">
      <formula>IF(RIGHT(TEXT(Y802,"0.#"),1)=".",TRUE,FALSE)</formula>
    </cfRule>
  </conditionalFormatting>
  <conditionalFormatting sqref="AK16:AQ17 AK15:AX15 AK13:AX13">
    <cfRule type="expression" dxfId="2097" priority="13725">
      <formula>IF(RIGHT(TEXT(AK13,"0.#"),1)=".",FALSE,TRUE)</formula>
    </cfRule>
    <cfRule type="expression" dxfId="2096" priority="13726">
      <formula>IF(RIGHT(TEXT(AK13,"0.#"),1)=".",TRUE,FALSE)</formula>
    </cfRule>
  </conditionalFormatting>
  <conditionalFormatting sqref="P19:AJ19">
    <cfRule type="expression" dxfId="2095" priority="13723">
      <formula>IF(RIGHT(TEXT(P19,"0.#"),1)=".",FALSE,TRUE)</formula>
    </cfRule>
    <cfRule type="expression" dxfId="2094" priority="13724">
      <formula>IF(RIGHT(TEXT(P19,"0.#"),1)=".",TRUE,FALSE)</formula>
    </cfRule>
  </conditionalFormatting>
  <conditionalFormatting sqref="AE101 AQ101">
    <cfRule type="expression" dxfId="2093" priority="13715">
      <formula>IF(RIGHT(TEXT(AE101,"0.#"),1)=".",FALSE,TRUE)</formula>
    </cfRule>
    <cfRule type="expression" dxfId="2092" priority="13716">
      <formula>IF(RIGHT(TEXT(AE101,"0.#"),1)=".",TRUE,FALSE)</formula>
    </cfRule>
  </conditionalFormatting>
  <conditionalFormatting sqref="Y791:Y798 Y789">
    <cfRule type="expression" dxfId="2091" priority="13701">
      <formula>IF(RIGHT(TEXT(Y789,"0.#"),1)=".",FALSE,TRUE)</formula>
    </cfRule>
    <cfRule type="expression" dxfId="2090" priority="13702">
      <formula>IF(RIGHT(TEXT(Y789,"0.#"),1)=".",TRUE,FALSE)</formula>
    </cfRule>
  </conditionalFormatting>
  <conditionalFormatting sqref="AU790">
    <cfRule type="expression" dxfId="2089" priority="13699">
      <formula>IF(RIGHT(TEXT(AU790,"0.#"),1)=".",FALSE,TRUE)</formula>
    </cfRule>
    <cfRule type="expression" dxfId="2088" priority="13700">
      <formula>IF(RIGHT(TEXT(AU790,"0.#"),1)=".",TRUE,FALSE)</formula>
    </cfRule>
  </conditionalFormatting>
  <conditionalFormatting sqref="AU799">
    <cfRule type="expression" dxfId="2087" priority="13697">
      <formula>IF(RIGHT(TEXT(AU799,"0.#"),1)=".",FALSE,TRUE)</formula>
    </cfRule>
    <cfRule type="expression" dxfId="2086" priority="13698">
      <formula>IF(RIGHT(TEXT(AU799,"0.#"),1)=".",TRUE,FALSE)</formula>
    </cfRule>
  </conditionalFormatting>
  <conditionalFormatting sqref="AU791:AU798 AU789">
    <cfRule type="expression" dxfId="2085" priority="13695">
      <formula>IF(RIGHT(TEXT(AU789,"0.#"),1)=".",FALSE,TRUE)</formula>
    </cfRule>
    <cfRule type="expression" dxfId="2084" priority="13696">
      <formula>IF(RIGHT(TEXT(AU789,"0.#"),1)=".",TRUE,FALSE)</formula>
    </cfRule>
  </conditionalFormatting>
  <conditionalFormatting sqref="Y829 Y816 Y803">
    <cfRule type="expression" dxfId="2083" priority="13681">
      <formula>IF(RIGHT(TEXT(Y803,"0.#"),1)=".",FALSE,TRUE)</formula>
    </cfRule>
    <cfRule type="expression" dxfId="2082" priority="13682">
      <formula>IF(RIGHT(TEXT(Y803,"0.#"),1)=".",TRUE,FALSE)</formula>
    </cfRule>
  </conditionalFormatting>
  <conditionalFormatting sqref="Y838 Y825 Y812">
    <cfRule type="expression" dxfId="2081" priority="13679">
      <formula>IF(RIGHT(TEXT(Y812,"0.#"),1)=".",FALSE,TRUE)</formula>
    </cfRule>
    <cfRule type="expression" dxfId="2080" priority="13680">
      <formula>IF(RIGHT(TEXT(Y812,"0.#"),1)=".",TRUE,FALSE)</formula>
    </cfRule>
  </conditionalFormatting>
  <conditionalFormatting sqref="AU829 AU816 AU803">
    <cfRule type="expression" dxfId="2079" priority="13675">
      <formula>IF(RIGHT(TEXT(AU803,"0.#"),1)=".",FALSE,TRUE)</formula>
    </cfRule>
    <cfRule type="expression" dxfId="2078" priority="13676">
      <formula>IF(RIGHT(TEXT(AU803,"0.#"),1)=".",TRUE,FALSE)</formula>
    </cfRule>
  </conditionalFormatting>
  <conditionalFormatting sqref="AU838 AU825 AU812">
    <cfRule type="expression" dxfId="2077" priority="13673">
      <formula>IF(RIGHT(TEXT(AU812,"0.#"),1)=".",FALSE,TRUE)</formula>
    </cfRule>
    <cfRule type="expression" dxfId="2076" priority="13674">
      <formula>IF(RIGHT(TEXT(AU812,"0.#"),1)=".",TRUE,FALSE)</formula>
    </cfRule>
  </conditionalFormatting>
  <conditionalFormatting sqref="AU830:AU837 AU828 AU817:AU824 AU815 AU804:AU811 AU802">
    <cfRule type="expression" dxfId="2075" priority="13671">
      <formula>IF(RIGHT(TEXT(AU802,"0.#"),1)=".",FALSE,TRUE)</formula>
    </cfRule>
    <cfRule type="expression" dxfId="2074" priority="13672">
      <formula>IF(RIGHT(TEXT(AU802,"0.#"),1)=".",TRUE,FALSE)</formula>
    </cfRule>
  </conditionalFormatting>
  <conditionalFormatting sqref="AM87">
    <cfRule type="expression" dxfId="2073" priority="13325">
      <formula>IF(RIGHT(TEXT(AM87,"0.#"),1)=".",FALSE,TRUE)</formula>
    </cfRule>
    <cfRule type="expression" dxfId="2072" priority="13326">
      <formula>IF(RIGHT(TEXT(AM87,"0.#"),1)=".",TRUE,FALSE)</formula>
    </cfRule>
  </conditionalFormatting>
  <conditionalFormatting sqref="AE55">
    <cfRule type="expression" dxfId="2071" priority="13393">
      <formula>IF(RIGHT(TEXT(AE55,"0.#"),1)=".",FALSE,TRUE)</formula>
    </cfRule>
    <cfRule type="expression" dxfId="2070" priority="13394">
      <formula>IF(RIGHT(TEXT(AE55,"0.#"),1)=".",TRUE,FALSE)</formula>
    </cfRule>
  </conditionalFormatting>
  <conditionalFormatting sqref="AI55">
    <cfRule type="expression" dxfId="2069" priority="13391">
      <formula>IF(RIGHT(TEXT(AI55,"0.#"),1)=".",FALSE,TRUE)</formula>
    </cfRule>
    <cfRule type="expression" dxfId="2068" priority="13392">
      <formula>IF(RIGHT(TEXT(AI55,"0.#"),1)=".",TRUE,FALSE)</formula>
    </cfRule>
  </conditionalFormatting>
  <conditionalFormatting sqref="AM34">
    <cfRule type="expression" dxfId="2067" priority="13471">
      <formula>IF(RIGHT(TEXT(AM34,"0.#"),1)=".",FALSE,TRUE)</formula>
    </cfRule>
    <cfRule type="expression" dxfId="2066" priority="13472">
      <formula>IF(RIGHT(TEXT(AM34,"0.#"),1)=".",TRUE,FALSE)</formula>
    </cfRule>
  </conditionalFormatting>
  <conditionalFormatting sqref="AE33">
    <cfRule type="expression" dxfId="2065" priority="13485">
      <formula>IF(RIGHT(TEXT(AE33,"0.#"),1)=".",FALSE,TRUE)</formula>
    </cfRule>
    <cfRule type="expression" dxfId="2064" priority="13486">
      <formula>IF(RIGHT(TEXT(AE33,"0.#"),1)=".",TRUE,FALSE)</formula>
    </cfRule>
  </conditionalFormatting>
  <conditionalFormatting sqref="AE34">
    <cfRule type="expression" dxfId="2063" priority="13483">
      <formula>IF(RIGHT(TEXT(AE34,"0.#"),1)=".",FALSE,TRUE)</formula>
    </cfRule>
    <cfRule type="expression" dxfId="2062" priority="13484">
      <formula>IF(RIGHT(TEXT(AE34,"0.#"),1)=".",TRUE,FALSE)</formula>
    </cfRule>
  </conditionalFormatting>
  <conditionalFormatting sqref="AI34">
    <cfRule type="expression" dxfId="2061" priority="13481">
      <formula>IF(RIGHT(TEXT(AI34,"0.#"),1)=".",FALSE,TRUE)</formula>
    </cfRule>
    <cfRule type="expression" dxfId="2060" priority="13482">
      <formula>IF(RIGHT(TEXT(AI34,"0.#"),1)=".",TRUE,FALSE)</formula>
    </cfRule>
  </conditionalFormatting>
  <conditionalFormatting sqref="AI33">
    <cfRule type="expression" dxfId="2059" priority="13479">
      <formula>IF(RIGHT(TEXT(AI33,"0.#"),1)=".",FALSE,TRUE)</formula>
    </cfRule>
    <cfRule type="expression" dxfId="2058" priority="13480">
      <formula>IF(RIGHT(TEXT(AI33,"0.#"),1)=".",TRUE,FALSE)</formula>
    </cfRule>
  </conditionalFormatting>
  <conditionalFormatting sqref="AI32">
    <cfRule type="expression" dxfId="2057" priority="13477">
      <formula>IF(RIGHT(TEXT(AI32,"0.#"),1)=".",FALSE,TRUE)</formula>
    </cfRule>
    <cfRule type="expression" dxfId="2056" priority="13478">
      <formula>IF(RIGHT(TEXT(AI32,"0.#"),1)=".",TRUE,FALSE)</formula>
    </cfRule>
  </conditionalFormatting>
  <conditionalFormatting sqref="AM32">
    <cfRule type="expression" dxfId="2055" priority="13475">
      <formula>IF(RIGHT(TEXT(AM32,"0.#"),1)=".",FALSE,TRUE)</formula>
    </cfRule>
    <cfRule type="expression" dxfId="2054" priority="13476">
      <formula>IF(RIGHT(TEXT(AM32,"0.#"),1)=".",TRUE,FALSE)</formula>
    </cfRule>
  </conditionalFormatting>
  <conditionalFormatting sqref="AM33">
    <cfRule type="expression" dxfId="2053" priority="13473">
      <formula>IF(RIGHT(TEXT(AM33,"0.#"),1)=".",FALSE,TRUE)</formula>
    </cfRule>
    <cfRule type="expression" dxfId="2052" priority="13474">
      <formula>IF(RIGHT(TEXT(AM33,"0.#"),1)=".",TRUE,FALSE)</formula>
    </cfRule>
  </conditionalFormatting>
  <conditionalFormatting sqref="AQ32:AQ34">
    <cfRule type="expression" dxfId="2051" priority="13465">
      <formula>IF(RIGHT(TEXT(AQ32,"0.#"),1)=".",FALSE,TRUE)</formula>
    </cfRule>
    <cfRule type="expression" dxfId="2050" priority="13466">
      <formula>IF(RIGHT(TEXT(AQ32,"0.#"),1)=".",TRUE,FALSE)</formula>
    </cfRule>
  </conditionalFormatting>
  <conditionalFormatting sqref="AU32:AU34">
    <cfRule type="expression" dxfId="2049" priority="13463">
      <formula>IF(RIGHT(TEXT(AU32,"0.#"),1)=".",FALSE,TRUE)</formula>
    </cfRule>
    <cfRule type="expression" dxfId="2048" priority="13464">
      <formula>IF(RIGHT(TEXT(AU32,"0.#"),1)=".",TRUE,FALSE)</formula>
    </cfRule>
  </conditionalFormatting>
  <conditionalFormatting sqref="AE53">
    <cfRule type="expression" dxfId="2047" priority="13397">
      <formula>IF(RIGHT(TEXT(AE53,"0.#"),1)=".",FALSE,TRUE)</formula>
    </cfRule>
    <cfRule type="expression" dxfId="2046" priority="13398">
      <formula>IF(RIGHT(TEXT(AE53,"0.#"),1)=".",TRUE,FALSE)</formula>
    </cfRule>
  </conditionalFormatting>
  <conditionalFormatting sqref="AE54">
    <cfRule type="expression" dxfId="2045" priority="13395">
      <formula>IF(RIGHT(TEXT(AE54,"0.#"),1)=".",FALSE,TRUE)</formula>
    </cfRule>
    <cfRule type="expression" dxfId="2044" priority="13396">
      <formula>IF(RIGHT(TEXT(AE54,"0.#"),1)=".",TRUE,FALSE)</formula>
    </cfRule>
  </conditionalFormatting>
  <conditionalFormatting sqref="AI54">
    <cfRule type="expression" dxfId="2043" priority="13389">
      <formula>IF(RIGHT(TEXT(AI54,"0.#"),1)=".",FALSE,TRUE)</formula>
    </cfRule>
    <cfRule type="expression" dxfId="2042" priority="13390">
      <formula>IF(RIGHT(TEXT(AI54,"0.#"),1)=".",TRUE,FALSE)</formula>
    </cfRule>
  </conditionalFormatting>
  <conditionalFormatting sqref="AI53">
    <cfRule type="expression" dxfId="2041" priority="13387">
      <formula>IF(RIGHT(TEXT(AI53,"0.#"),1)=".",FALSE,TRUE)</formula>
    </cfRule>
    <cfRule type="expression" dxfId="2040" priority="13388">
      <formula>IF(RIGHT(TEXT(AI53,"0.#"),1)=".",TRUE,FALSE)</formula>
    </cfRule>
  </conditionalFormatting>
  <conditionalFormatting sqref="AM53">
    <cfRule type="expression" dxfId="2039" priority="13385">
      <formula>IF(RIGHT(TEXT(AM53,"0.#"),1)=".",FALSE,TRUE)</formula>
    </cfRule>
    <cfRule type="expression" dxfId="2038" priority="13386">
      <formula>IF(RIGHT(TEXT(AM53,"0.#"),1)=".",TRUE,FALSE)</formula>
    </cfRule>
  </conditionalFormatting>
  <conditionalFormatting sqref="AM54">
    <cfRule type="expression" dxfId="2037" priority="13383">
      <formula>IF(RIGHT(TEXT(AM54,"0.#"),1)=".",FALSE,TRUE)</formula>
    </cfRule>
    <cfRule type="expression" dxfId="2036" priority="13384">
      <formula>IF(RIGHT(TEXT(AM54,"0.#"),1)=".",TRUE,FALSE)</formula>
    </cfRule>
  </conditionalFormatting>
  <conditionalFormatting sqref="AM55">
    <cfRule type="expression" dxfId="2035" priority="13381">
      <formula>IF(RIGHT(TEXT(AM55,"0.#"),1)=".",FALSE,TRUE)</formula>
    </cfRule>
    <cfRule type="expression" dxfId="2034" priority="13382">
      <formula>IF(RIGHT(TEXT(AM55,"0.#"),1)=".",TRUE,FALSE)</formula>
    </cfRule>
  </conditionalFormatting>
  <conditionalFormatting sqref="AE60">
    <cfRule type="expression" dxfId="2033" priority="13367">
      <formula>IF(RIGHT(TEXT(AE60,"0.#"),1)=".",FALSE,TRUE)</formula>
    </cfRule>
    <cfRule type="expression" dxfId="2032" priority="13368">
      <formula>IF(RIGHT(TEXT(AE60,"0.#"),1)=".",TRUE,FALSE)</formula>
    </cfRule>
  </conditionalFormatting>
  <conditionalFormatting sqref="AE61">
    <cfRule type="expression" dxfId="2031" priority="13365">
      <formula>IF(RIGHT(TEXT(AE61,"0.#"),1)=".",FALSE,TRUE)</formula>
    </cfRule>
    <cfRule type="expression" dxfId="2030" priority="13366">
      <formula>IF(RIGHT(TEXT(AE61,"0.#"),1)=".",TRUE,FALSE)</formula>
    </cfRule>
  </conditionalFormatting>
  <conditionalFormatting sqref="AE62">
    <cfRule type="expression" dxfId="2029" priority="13363">
      <formula>IF(RIGHT(TEXT(AE62,"0.#"),1)=".",FALSE,TRUE)</formula>
    </cfRule>
    <cfRule type="expression" dxfId="2028" priority="13364">
      <formula>IF(RIGHT(TEXT(AE62,"0.#"),1)=".",TRUE,FALSE)</formula>
    </cfRule>
  </conditionalFormatting>
  <conditionalFormatting sqref="AI62">
    <cfRule type="expression" dxfId="2027" priority="13361">
      <formula>IF(RIGHT(TEXT(AI62,"0.#"),1)=".",FALSE,TRUE)</formula>
    </cfRule>
    <cfRule type="expression" dxfId="2026" priority="13362">
      <formula>IF(RIGHT(TEXT(AI62,"0.#"),1)=".",TRUE,FALSE)</formula>
    </cfRule>
  </conditionalFormatting>
  <conditionalFormatting sqref="AI61">
    <cfRule type="expression" dxfId="2025" priority="13359">
      <formula>IF(RIGHT(TEXT(AI61,"0.#"),1)=".",FALSE,TRUE)</formula>
    </cfRule>
    <cfRule type="expression" dxfId="2024" priority="13360">
      <formula>IF(RIGHT(TEXT(AI61,"0.#"),1)=".",TRUE,FALSE)</formula>
    </cfRule>
  </conditionalFormatting>
  <conditionalFormatting sqref="AI60">
    <cfRule type="expression" dxfId="2023" priority="13357">
      <formula>IF(RIGHT(TEXT(AI60,"0.#"),1)=".",FALSE,TRUE)</formula>
    </cfRule>
    <cfRule type="expression" dxfId="2022" priority="13358">
      <formula>IF(RIGHT(TEXT(AI60,"0.#"),1)=".",TRUE,FALSE)</formula>
    </cfRule>
  </conditionalFormatting>
  <conditionalFormatting sqref="AM60">
    <cfRule type="expression" dxfId="2021" priority="13355">
      <formula>IF(RIGHT(TEXT(AM60,"0.#"),1)=".",FALSE,TRUE)</formula>
    </cfRule>
    <cfRule type="expression" dxfId="2020" priority="13356">
      <formula>IF(RIGHT(TEXT(AM60,"0.#"),1)=".",TRUE,FALSE)</formula>
    </cfRule>
  </conditionalFormatting>
  <conditionalFormatting sqref="AM61">
    <cfRule type="expression" dxfId="2019" priority="13353">
      <formula>IF(RIGHT(TEXT(AM61,"0.#"),1)=".",FALSE,TRUE)</formula>
    </cfRule>
    <cfRule type="expression" dxfId="2018" priority="13354">
      <formula>IF(RIGHT(TEXT(AM61,"0.#"),1)=".",TRUE,FALSE)</formula>
    </cfRule>
  </conditionalFormatting>
  <conditionalFormatting sqref="AM62">
    <cfRule type="expression" dxfId="2017" priority="13351">
      <formula>IF(RIGHT(TEXT(AM62,"0.#"),1)=".",FALSE,TRUE)</formula>
    </cfRule>
    <cfRule type="expression" dxfId="2016" priority="13352">
      <formula>IF(RIGHT(TEXT(AM62,"0.#"),1)=".",TRUE,FALSE)</formula>
    </cfRule>
  </conditionalFormatting>
  <conditionalFormatting sqref="AE87">
    <cfRule type="expression" dxfId="2015" priority="13337">
      <formula>IF(RIGHT(TEXT(AE87,"0.#"),1)=".",FALSE,TRUE)</formula>
    </cfRule>
    <cfRule type="expression" dxfId="2014" priority="13338">
      <formula>IF(RIGHT(TEXT(AE87,"0.#"),1)=".",TRUE,FALSE)</formula>
    </cfRule>
  </conditionalFormatting>
  <conditionalFormatting sqref="AE88">
    <cfRule type="expression" dxfId="2013" priority="13335">
      <formula>IF(RIGHT(TEXT(AE88,"0.#"),1)=".",FALSE,TRUE)</formula>
    </cfRule>
    <cfRule type="expression" dxfId="2012" priority="13336">
      <formula>IF(RIGHT(TEXT(AE88,"0.#"),1)=".",TRUE,FALSE)</formula>
    </cfRule>
  </conditionalFormatting>
  <conditionalFormatting sqref="AE89">
    <cfRule type="expression" dxfId="2011" priority="13333">
      <formula>IF(RIGHT(TEXT(AE89,"0.#"),1)=".",FALSE,TRUE)</formula>
    </cfRule>
    <cfRule type="expression" dxfId="2010" priority="13334">
      <formula>IF(RIGHT(TEXT(AE89,"0.#"),1)=".",TRUE,FALSE)</formula>
    </cfRule>
  </conditionalFormatting>
  <conditionalFormatting sqref="AI89">
    <cfRule type="expression" dxfId="2009" priority="13331">
      <formula>IF(RIGHT(TEXT(AI89,"0.#"),1)=".",FALSE,TRUE)</formula>
    </cfRule>
    <cfRule type="expression" dxfId="2008" priority="13332">
      <formula>IF(RIGHT(TEXT(AI89,"0.#"),1)=".",TRUE,FALSE)</formula>
    </cfRule>
  </conditionalFormatting>
  <conditionalFormatting sqref="AI88">
    <cfRule type="expression" dxfId="2007" priority="13329">
      <formula>IF(RIGHT(TEXT(AI88,"0.#"),1)=".",FALSE,TRUE)</formula>
    </cfRule>
    <cfRule type="expression" dxfId="2006" priority="13330">
      <formula>IF(RIGHT(TEXT(AI88,"0.#"),1)=".",TRUE,FALSE)</formula>
    </cfRule>
  </conditionalFormatting>
  <conditionalFormatting sqref="AI87">
    <cfRule type="expression" dxfId="2005" priority="13327">
      <formula>IF(RIGHT(TEXT(AI87,"0.#"),1)=".",FALSE,TRUE)</formula>
    </cfRule>
    <cfRule type="expression" dxfId="2004" priority="13328">
      <formula>IF(RIGHT(TEXT(AI87,"0.#"),1)=".",TRUE,FALSE)</formula>
    </cfRule>
  </conditionalFormatting>
  <conditionalFormatting sqref="AM88">
    <cfRule type="expression" dxfId="2003" priority="13323">
      <formula>IF(RIGHT(TEXT(AM88,"0.#"),1)=".",FALSE,TRUE)</formula>
    </cfRule>
    <cfRule type="expression" dxfId="2002" priority="13324">
      <formula>IF(RIGHT(TEXT(AM88,"0.#"),1)=".",TRUE,FALSE)</formula>
    </cfRule>
  </conditionalFormatting>
  <conditionalFormatting sqref="AM89">
    <cfRule type="expression" dxfId="2001" priority="13321">
      <formula>IF(RIGHT(TEXT(AM89,"0.#"),1)=".",FALSE,TRUE)</formula>
    </cfRule>
    <cfRule type="expression" dxfId="2000" priority="13322">
      <formula>IF(RIGHT(TEXT(AM89,"0.#"),1)=".",TRUE,FALSE)</formula>
    </cfRule>
  </conditionalFormatting>
  <conditionalFormatting sqref="AE92">
    <cfRule type="expression" dxfId="1999" priority="13307">
      <formula>IF(RIGHT(TEXT(AE92,"0.#"),1)=".",FALSE,TRUE)</formula>
    </cfRule>
    <cfRule type="expression" dxfId="1998" priority="13308">
      <formula>IF(RIGHT(TEXT(AE92,"0.#"),1)=".",TRUE,FALSE)</formula>
    </cfRule>
  </conditionalFormatting>
  <conditionalFormatting sqref="AE93">
    <cfRule type="expression" dxfId="1997" priority="13305">
      <formula>IF(RIGHT(TEXT(AE93,"0.#"),1)=".",FALSE,TRUE)</formula>
    </cfRule>
    <cfRule type="expression" dxfId="1996" priority="13306">
      <formula>IF(RIGHT(TEXT(AE93,"0.#"),1)=".",TRUE,FALSE)</formula>
    </cfRule>
  </conditionalFormatting>
  <conditionalFormatting sqref="AE94">
    <cfRule type="expression" dxfId="1995" priority="13303">
      <formula>IF(RIGHT(TEXT(AE94,"0.#"),1)=".",FALSE,TRUE)</formula>
    </cfRule>
    <cfRule type="expression" dxfId="1994" priority="13304">
      <formula>IF(RIGHT(TEXT(AE94,"0.#"),1)=".",TRUE,FALSE)</formula>
    </cfRule>
  </conditionalFormatting>
  <conditionalFormatting sqref="AI94">
    <cfRule type="expression" dxfId="1993" priority="13301">
      <formula>IF(RIGHT(TEXT(AI94,"0.#"),1)=".",FALSE,TRUE)</formula>
    </cfRule>
    <cfRule type="expression" dxfId="1992" priority="13302">
      <formula>IF(RIGHT(TEXT(AI94,"0.#"),1)=".",TRUE,FALSE)</formula>
    </cfRule>
  </conditionalFormatting>
  <conditionalFormatting sqref="AI93">
    <cfRule type="expression" dxfId="1991" priority="13299">
      <formula>IF(RIGHT(TEXT(AI93,"0.#"),1)=".",FALSE,TRUE)</formula>
    </cfRule>
    <cfRule type="expression" dxfId="1990" priority="13300">
      <formula>IF(RIGHT(TEXT(AI93,"0.#"),1)=".",TRUE,FALSE)</formula>
    </cfRule>
  </conditionalFormatting>
  <conditionalFormatting sqref="AI92">
    <cfRule type="expression" dxfId="1989" priority="13297">
      <formula>IF(RIGHT(TEXT(AI92,"0.#"),1)=".",FALSE,TRUE)</formula>
    </cfRule>
    <cfRule type="expression" dxfId="1988" priority="13298">
      <formula>IF(RIGHT(TEXT(AI92,"0.#"),1)=".",TRUE,FALSE)</formula>
    </cfRule>
  </conditionalFormatting>
  <conditionalFormatting sqref="AM92">
    <cfRule type="expression" dxfId="1987" priority="13295">
      <formula>IF(RIGHT(TEXT(AM92,"0.#"),1)=".",FALSE,TRUE)</formula>
    </cfRule>
    <cfRule type="expression" dxfId="1986" priority="13296">
      <formula>IF(RIGHT(TEXT(AM92,"0.#"),1)=".",TRUE,FALSE)</formula>
    </cfRule>
  </conditionalFormatting>
  <conditionalFormatting sqref="AM93">
    <cfRule type="expression" dxfId="1985" priority="13293">
      <formula>IF(RIGHT(TEXT(AM93,"0.#"),1)=".",FALSE,TRUE)</formula>
    </cfRule>
    <cfRule type="expression" dxfId="1984" priority="13294">
      <formula>IF(RIGHT(TEXT(AM93,"0.#"),1)=".",TRUE,FALSE)</formula>
    </cfRule>
  </conditionalFormatting>
  <conditionalFormatting sqref="AM94">
    <cfRule type="expression" dxfId="1983" priority="13291">
      <formula>IF(RIGHT(TEXT(AM94,"0.#"),1)=".",FALSE,TRUE)</formula>
    </cfRule>
    <cfRule type="expression" dxfId="1982" priority="13292">
      <formula>IF(RIGHT(TEXT(AM94,"0.#"),1)=".",TRUE,FALSE)</formula>
    </cfRule>
  </conditionalFormatting>
  <conditionalFormatting sqref="AE97">
    <cfRule type="expression" dxfId="1981" priority="13277">
      <formula>IF(RIGHT(TEXT(AE97,"0.#"),1)=".",FALSE,TRUE)</formula>
    </cfRule>
    <cfRule type="expression" dxfId="1980" priority="13278">
      <formula>IF(RIGHT(TEXT(AE97,"0.#"),1)=".",TRUE,FALSE)</formula>
    </cfRule>
  </conditionalFormatting>
  <conditionalFormatting sqref="AE98">
    <cfRule type="expression" dxfId="1979" priority="13275">
      <formula>IF(RIGHT(TEXT(AE98,"0.#"),1)=".",FALSE,TRUE)</formula>
    </cfRule>
    <cfRule type="expression" dxfId="1978" priority="13276">
      <formula>IF(RIGHT(TEXT(AE98,"0.#"),1)=".",TRUE,FALSE)</formula>
    </cfRule>
  </conditionalFormatting>
  <conditionalFormatting sqref="AE99">
    <cfRule type="expression" dxfId="1977" priority="13273">
      <formula>IF(RIGHT(TEXT(AE99,"0.#"),1)=".",FALSE,TRUE)</formula>
    </cfRule>
    <cfRule type="expression" dxfId="1976" priority="13274">
      <formula>IF(RIGHT(TEXT(AE99,"0.#"),1)=".",TRUE,FALSE)</formula>
    </cfRule>
  </conditionalFormatting>
  <conditionalFormatting sqref="AI99">
    <cfRule type="expression" dxfId="1975" priority="13271">
      <formula>IF(RIGHT(TEXT(AI99,"0.#"),1)=".",FALSE,TRUE)</formula>
    </cfRule>
    <cfRule type="expression" dxfId="1974" priority="13272">
      <formula>IF(RIGHT(TEXT(AI99,"0.#"),1)=".",TRUE,FALSE)</formula>
    </cfRule>
  </conditionalFormatting>
  <conditionalFormatting sqref="AI98">
    <cfRule type="expression" dxfId="1973" priority="13269">
      <formula>IF(RIGHT(TEXT(AI98,"0.#"),1)=".",FALSE,TRUE)</formula>
    </cfRule>
    <cfRule type="expression" dxfId="1972" priority="13270">
      <formula>IF(RIGHT(TEXT(AI98,"0.#"),1)=".",TRUE,FALSE)</formula>
    </cfRule>
  </conditionalFormatting>
  <conditionalFormatting sqref="AI97">
    <cfRule type="expression" dxfId="1971" priority="13267">
      <formula>IF(RIGHT(TEXT(AI97,"0.#"),1)=".",FALSE,TRUE)</formula>
    </cfRule>
    <cfRule type="expression" dxfId="1970" priority="13268">
      <formula>IF(RIGHT(TEXT(AI97,"0.#"),1)=".",TRUE,FALSE)</formula>
    </cfRule>
  </conditionalFormatting>
  <conditionalFormatting sqref="AM97">
    <cfRule type="expression" dxfId="1969" priority="13265">
      <formula>IF(RIGHT(TEXT(AM97,"0.#"),1)=".",FALSE,TRUE)</formula>
    </cfRule>
    <cfRule type="expression" dxfId="1968" priority="13266">
      <formula>IF(RIGHT(TEXT(AM97,"0.#"),1)=".",TRUE,FALSE)</formula>
    </cfRule>
  </conditionalFormatting>
  <conditionalFormatting sqref="AM98">
    <cfRule type="expression" dxfId="1967" priority="13263">
      <formula>IF(RIGHT(TEXT(AM98,"0.#"),1)=".",FALSE,TRUE)</formula>
    </cfRule>
    <cfRule type="expression" dxfId="1966" priority="13264">
      <formula>IF(RIGHT(TEXT(AM98,"0.#"),1)=".",TRUE,FALSE)</formula>
    </cfRule>
  </conditionalFormatting>
  <conditionalFormatting sqref="AM99">
    <cfRule type="expression" dxfId="1965" priority="13261">
      <formula>IF(RIGHT(TEXT(AM99,"0.#"),1)=".",FALSE,TRUE)</formula>
    </cfRule>
    <cfRule type="expression" dxfId="1964" priority="13262">
      <formula>IF(RIGHT(TEXT(AM99,"0.#"),1)=".",TRUE,FALSE)</formula>
    </cfRule>
  </conditionalFormatting>
  <conditionalFormatting sqref="AI101">
    <cfRule type="expression" dxfId="1963" priority="13247">
      <formula>IF(RIGHT(TEXT(AI101,"0.#"),1)=".",FALSE,TRUE)</formula>
    </cfRule>
    <cfRule type="expression" dxfId="1962" priority="13248">
      <formula>IF(RIGHT(TEXT(AI101,"0.#"),1)=".",TRUE,FALSE)</formula>
    </cfRule>
  </conditionalFormatting>
  <conditionalFormatting sqref="AM101">
    <cfRule type="expression" dxfId="1961" priority="13245">
      <formula>IF(RIGHT(TEXT(AM101,"0.#"),1)=".",FALSE,TRUE)</formula>
    </cfRule>
    <cfRule type="expression" dxfId="1960" priority="13246">
      <formula>IF(RIGHT(TEXT(AM101,"0.#"),1)=".",TRUE,FALSE)</formula>
    </cfRule>
  </conditionalFormatting>
  <conditionalFormatting sqref="AE102">
    <cfRule type="expression" dxfId="1959" priority="13243">
      <formula>IF(RIGHT(TEXT(AE102,"0.#"),1)=".",FALSE,TRUE)</formula>
    </cfRule>
    <cfRule type="expression" dxfId="1958" priority="13244">
      <formula>IF(RIGHT(TEXT(AE102,"0.#"),1)=".",TRUE,FALSE)</formula>
    </cfRule>
  </conditionalFormatting>
  <conditionalFormatting sqref="AI102">
    <cfRule type="expression" dxfId="1957" priority="13241">
      <formula>IF(RIGHT(TEXT(AI102,"0.#"),1)=".",FALSE,TRUE)</formula>
    </cfRule>
    <cfRule type="expression" dxfId="1956" priority="13242">
      <formula>IF(RIGHT(TEXT(AI102,"0.#"),1)=".",TRUE,FALSE)</formula>
    </cfRule>
  </conditionalFormatting>
  <conditionalFormatting sqref="AM102">
    <cfRule type="expression" dxfId="1955" priority="13239">
      <formula>IF(RIGHT(TEXT(AM102,"0.#"),1)=".",FALSE,TRUE)</formula>
    </cfRule>
    <cfRule type="expression" dxfId="1954" priority="13240">
      <formula>IF(RIGHT(TEXT(AM102,"0.#"),1)=".",TRUE,FALSE)</formula>
    </cfRule>
  </conditionalFormatting>
  <conditionalFormatting sqref="AQ102">
    <cfRule type="expression" dxfId="1953" priority="13237">
      <formula>IF(RIGHT(TEXT(AQ102,"0.#"),1)=".",FALSE,TRUE)</formula>
    </cfRule>
    <cfRule type="expression" dxfId="1952" priority="13238">
      <formula>IF(RIGHT(TEXT(AQ102,"0.#"),1)=".",TRUE,FALSE)</formula>
    </cfRule>
  </conditionalFormatting>
  <conditionalFormatting sqref="AE104">
    <cfRule type="expression" dxfId="1951" priority="13235">
      <formula>IF(RIGHT(TEXT(AE104,"0.#"),1)=".",FALSE,TRUE)</formula>
    </cfRule>
    <cfRule type="expression" dxfId="1950" priority="13236">
      <formula>IF(RIGHT(TEXT(AE104,"0.#"),1)=".",TRUE,FALSE)</formula>
    </cfRule>
  </conditionalFormatting>
  <conditionalFormatting sqref="AI104">
    <cfRule type="expression" dxfId="1949" priority="13233">
      <formula>IF(RIGHT(TEXT(AI104,"0.#"),1)=".",FALSE,TRUE)</formula>
    </cfRule>
    <cfRule type="expression" dxfId="1948" priority="13234">
      <formula>IF(RIGHT(TEXT(AI104,"0.#"),1)=".",TRUE,FALSE)</formula>
    </cfRule>
  </conditionalFormatting>
  <conditionalFormatting sqref="AM104">
    <cfRule type="expression" dxfId="1947" priority="13231">
      <formula>IF(RIGHT(TEXT(AM104,"0.#"),1)=".",FALSE,TRUE)</formula>
    </cfRule>
    <cfRule type="expression" dxfId="1946" priority="13232">
      <formula>IF(RIGHT(TEXT(AM104,"0.#"),1)=".",TRUE,FALSE)</formula>
    </cfRule>
  </conditionalFormatting>
  <conditionalFormatting sqref="AE105">
    <cfRule type="expression" dxfId="1945" priority="13229">
      <formula>IF(RIGHT(TEXT(AE105,"0.#"),1)=".",FALSE,TRUE)</formula>
    </cfRule>
    <cfRule type="expression" dxfId="1944" priority="13230">
      <formula>IF(RIGHT(TEXT(AE105,"0.#"),1)=".",TRUE,FALSE)</formula>
    </cfRule>
  </conditionalFormatting>
  <conditionalFormatting sqref="AI105">
    <cfRule type="expression" dxfId="1943" priority="13227">
      <formula>IF(RIGHT(TEXT(AI105,"0.#"),1)=".",FALSE,TRUE)</formula>
    </cfRule>
    <cfRule type="expression" dxfId="1942" priority="13228">
      <formula>IF(RIGHT(TEXT(AI105,"0.#"),1)=".",TRUE,FALSE)</formula>
    </cfRule>
  </conditionalFormatting>
  <conditionalFormatting sqref="AM105">
    <cfRule type="expression" dxfId="1941" priority="13225">
      <formula>IF(RIGHT(TEXT(AM105,"0.#"),1)=".",FALSE,TRUE)</formula>
    </cfRule>
    <cfRule type="expression" dxfId="1940" priority="13226">
      <formula>IF(RIGHT(TEXT(AM105,"0.#"),1)=".",TRUE,FALSE)</formula>
    </cfRule>
  </conditionalFormatting>
  <conditionalFormatting sqref="AE107">
    <cfRule type="expression" dxfId="1939" priority="13221">
      <formula>IF(RIGHT(TEXT(AE107,"0.#"),1)=".",FALSE,TRUE)</formula>
    </cfRule>
    <cfRule type="expression" dxfId="1938" priority="13222">
      <formula>IF(RIGHT(TEXT(AE107,"0.#"),1)=".",TRUE,FALSE)</formula>
    </cfRule>
  </conditionalFormatting>
  <conditionalFormatting sqref="AI107">
    <cfRule type="expression" dxfId="1937" priority="13219">
      <formula>IF(RIGHT(TEXT(AI107,"0.#"),1)=".",FALSE,TRUE)</formula>
    </cfRule>
    <cfRule type="expression" dxfId="1936" priority="13220">
      <formula>IF(RIGHT(TEXT(AI107,"0.#"),1)=".",TRUE,FALSE)</formula>
    </cfRule>
  </conditionalFormatting>
  <conditionalFormatting sqref="AM107">
    <cfRule type="expression" dxfId="1935" priority="13217">
      <formula>IF(RIGHT(TEXT(AM107,"0.#"),1)=".",FALSE,TRUE)</formula>
    </cfRule>
    <cfRule type="expression" dxfId="1934" priority="13218">
      <formula>IF(RIGHT(TEXT(AM107,"0.#"),1)=".",TRUE,FALSE)</formula>
    </cfRule>
  </conditionalFormatting>
  <conditionalFormatting sqref="AE108">
    <cfRule type="expression" dxfId="1933" priority="13215">
      <formula>IF(RIGHT(TEXT(AE108,"0.#"),1)=".",FALSE,TRUE)</formula>
    </cfRule>
    <cfRule type="expression" dxfId="1932" priority="13216">
      <formula>IF(RIGHT(TEXT(AE108,"0.#"),1)=".",TRUE,FALSE)</formula>
    </cfRule>
  </conditionalFormatting>
  <conditionalFormatting sqref="AI108">
    <cfRule type="expression" dxfId="1931" priority="13213">
      <formula>IF(RIGHT(TEXT(AI108,"0.#"),1)=".",FALSE,TRUE)</formula>
    </cfRule>
    <cfRule type="expression" dxfId="1930" priority="13214">
      <formula>IF(RIGHT(TEXT(AI108,"0.#"),1)=".",TRUE,FALSE)</formula>
    </cfRule>
  </conditionalFormatting>
  <conditionalFormatting sqref="AM108">
    <cfRule type="expression" dxfId="1929" priority="13211">
      <formula>IF(RIGHT(TEXT(AM108,"0.#"),1)=".",FALSE,TRUE)</formula>
    </cfRule>
    <cfRule type="expression" dxfId="1928" priority="13212">
      <formula>IF(RIGHT(TEXT(AM108,"0.#"),1)=".",TRUE,FALSE)</formula>
    </cfRule>
  </conditionalFormatting>
  <conditionalFormatting sqref="AE110">
    <cfRule type="expression" dxfId="1927" priority="13207">
      <formula>IF(RIGHT(TEXT(AE110,"0.#"),1)=".",FALSE,TRUE)</formula>
    </cfRule>
    <cfRule type="expression" dxfId="1926" priority="13208">
      <formula>IF(RIGHT(TEXT(AE110,"0.#"),1)=".",TRUE,FALSE)</formula>
    </cfRule>
  </conditionalFormatting>
  <conditionalFormatting sqref="AI110">
    <cfRule type="expression" dxfId="1925" priority="13205">
      <formula>IF(RIGHT(TEXT(AI110,"0.#"),1)=".",FALSE,TRUE)</formula>
    </cfRule>
    <cfRule type="expression" dxfId="1924" priority="13206">
      <formula>IF(RIGHT(TEXT(AI110,"0.#"),1)=".",TRUE,FALSE)</formula>
    </cfRule>
  </conditionalFormatting>
  <conditionalFormatting sqref="AM110">
    <cfRule type="expression" dxfId="1923" priority="13203">
      <formula>IF(RIGHT(TEXT(AM110,"0.#"),1)=".",FALSE,TRUE)</formula>
    </cfRule>
    <cfRule type="expression" dxfId="1922" priority="13204">
      <formula>IF(RIGHT(TEXT(AM110,"0.#"),1)=".",TRUE,FALSE)</formula>
    </cfRule>
  </conditionalFormatting>
  <conditionalFormatting sqref="AE111">
    <cfRule type="expression" dxfId="1921" priority="13201">
      <formula>IF(RIGHT(TEXT(AE111,"0.#"),1)=".",FALSE,TRUE)</formula>
    </cfRule>
    <cfRule type="expression" dxfId="1920" priority="13202">
      <formula>IF(RIGHT(TEXT(AE111,"0.#"),1)=".",TRUE,FALSE)</formula>
    </cfRule>
  </conditionalFormatting>
  <conditionalFormatting sqref="AI111">
    <cfRule type="expression" dxfId="1919" priority="13199">
      <formula>IF(RIGHT(TEXT(AI111,"0.#"),1)=".",FALSE,TRUE)</formula>
    </cfRule>
    <cfRule type="expression" dxfId="1918" priority="13200">
      <formula>IF(RIGHT(TEXT(AI111,"0.#"),1)=".",TRUE,FALSE)</formula>
    </cfRule>
  </conditionalFormatting>
  <conditionalFormatting sqref="AM111">
    <cfRule type="expression" dxfId="1917" priority="13197">
      <formula>IF(RIGHT(TEXT(AM111,"0.#"),1)=".",FALSE,TRUE)</formula>
    </cfRule>
    <cfRule type="expression" dxfId="1916" priority="13198">
      <formula>IF(RIGHT(TEXT(AM111,"0.#"),1)=".",TRUE,FALSE)</formula>
    </cfRule>
  </conditionalFormatting>
  <conditionalFormatting sqref="AE113">
    <cfRule type="expression" dxfId="1915" priority="13193">
      <formula>IF(RIGHT(TEXT(AE113,"0.#"),1)=".",FALSE,TRUE)</formula>
    </cfRule>
    <cfRule type="expression" dxfId="1914" priority="13194">
      <formula>IF(RIGHT(TEXT(AE113,"0.#"),1)=".",TRUE,FALSE)</formula>
    </cfRule>
  </conditionalFormatting>
  <conditionalFormatting sqref="AI113">
    <cfRule type="expression" dxfId="1913" priority="13191">
      <formula>IF(RIGHT(TEXT(AI113,"0.#"),1)=".",FALSE,TRUE)</formula>
    </cfRule>
    <cfRule type="expression" dxfId="1912" priority="13192">
      <formula>IF(RIGHT(TEXT(AI113,"0.#"),1)=".",TRUE,FALSE)</formula>
    </cfRule>
  </conditionalFormatting>
  <conditionalFormatting sqref="AM113">
    <cfRule type="expression" dxfId="1911" priority="13189">
      <formula>IF(RIGHT(TEXT(AM113,"0.#"),1)=".",FALSE,TRUE)</formula>
    </cfRule>
    <cfRule type="expression" dxfId="1910" priority="13190">
      <formula>IF(RIGHT(TEXT(AM113,"0.#"),1)=".",TRUE,FALSE)</formula>
    </cfRule>
  </conditionalFormatting>
  <conditionalFormatting sqref="AE114">
    <cfRule type="expression" dxfId="1909" priority="13187">
      <formula>IF(RIGHT(TEXT(AE114,"0.#"),1)=".",FALSE,TRUE)</formula>
    </cfRule>
    <cfRule type="expression" dxfId="1908" priority="13188">
      <formula>IF(RIGHT(TEXT(AE114,"0.#"),1)=".",TRUE,FALSE)</formula>
    </cfRule>
  </conditionalFormatting>
  <conditionalFormatting sqref="AI114">
    <cfRule type="expression" dxfId="1907" priority="13185">
      <formula>IF(RIGHT(TEXT(AI114,"0.#"),1)=".",FALSE,TRUE)</formula>
    </cfRule>
    <cfRule type="expression" dxfId="1906" priority="13186">
      <formula>IF(RIGHT(TEXT(AI114,"0.#"),1)=".",TRUE,FALSE)</formula>
    </cfRule>
  </conditionalFormatting>
  <conditionalFormatting sqref="AM114">
    <cfRule type="expression" dxfId="1905" priority="13183">
      <formula>IF(RIGHT(TEXT(AM114,"0.#"),1)=".",FALSE,TRUE)</formula>
    </cfRule>
    <cfRule type="expression" dxfId="1904" priority="13184">
      <formula>IF(RIGHT(TEXT(AM114,"0.#"),1)=".",TRUE,FALSE)</formula>
    </cfRule>
  </conditionalFormatting>
  <conditionalFormatting sqref="AE116 AQ116">
    <cfRule type="expression" dxfId="1903" priority="13179">
      <formula>IF(RIGHT(TEXT(AE116,"0.#"),1)=".",FALSE,TRUE)</formula>
    </cfRule>
    <cfRule type="expression" dxfId="1902" priority="13180">
      <formula>IF(RIGHT(TEXT(AE116,"0.#"),1)=".",TRUE,FALSE)</formula>
    </cfRule>
  </conditionalFormatting>
  <conditionalFormatting sqref="AI116">
    <cfRule type="expression" dxfId="1901" priority="13177">
      <formula>IF(RIGHT(TEXT(AI116,"0.#"),1)=".",FALSE,TRUE)</formula>
    </cfRule>
    <cfRule type="expression" dxfId="1900" priority="13178">
      <formula>IF(RIGHT(TEXT(AI116,"0.#"),1)=".",TRUE,FALSE)</formula>
    </cfRule>
  </conditionalFormatting>
  <conditionalFormatting sqref="AM116">
    <cfRule type="expression" dxfId="1899" priority="13175">
      <formula>IF(RIGHT(TEXT(AM116,"0.#"),1)=".",FALSE,TRUE)</formula>
    </cfRule>
    <cfRule type="expression" dxfId="1898" priority="13176">
      <formula>IF(RIGHT(TEXT(AM116,"0.#"),1)=".",TRUE,FALSE)</formula>
    </cfRule>
  </conditionalFormatting>
  <conditionalFormatting sqref="AE117 AM117">
    <cfRule type="expression" dxfId="1897" priority="13173">
      <formula>IF(RIGHT(TEXT(AE117,"0.#"),1)=".",FALSE,TRUE)</formula>
    </cfRule>
    <cfRule type="expression" dxfId="1896" priority="13174">
      <formula>IF(RIGHT(TEXT(AE117,"0.#"),1)=".",TRUE,FALSE)</formula>
    </cfRule>
  </conditionalFormatting>
  <conditionalFormatting sqref="AI117">
    <cfRule type="expression" dxfId="1895" priority="13171">
      <formula>IF(RIGHT(TEXT(AI117,"0.#"),1)=".",FALSE,TRUE)</formula>
    </cfRule>
    <cfRule type="expression" dxfId="1894" priority="13172">
      <formula>IF(RIGHT(TEXT(AI117,"0.#"),1)=".",TRUE,FALSE)</formula>
    </cfRule>
  </conditionalFormatting>
  <conditionalFormatting sqref="AQ117">
    <cfRule type="expression" dxfId="1893" priority="13167">
      <formula>IF(RIGHT(TEXT(AQ117,"0.#"),1)=".",FALSE,TRUE)</formula>
    </cfRule>
    <cfRule type="expression" dxfId="1892" priority="13168">
      <formula>IF(RIGHT(TEXT(AQ117,"0.#"),1)=".",TRUE,FALSE)</formula>
    </cfRule>
  </conditionalFormatting>
  <conditionalFormatting sqref="AE119 AQ119">
    <cfRule type="expression" dxfId="1891" priority="13165">
      <formula>IF(RIGHT(TEXT(AE119,"0.#"),1)=".",FALSE,TRUE)</formula>
    </cfRule>
    <cfRule type="expression" dxfId="1890" priority="13166">
      <formula>IF(RIGHT(TEXT(AE119,"0.#"),1)=".",TRUE,FALSE)</formula>
    </cfRule>
  </conditionalFormatting>
  <conditionalFormatting sqref="AI119">
    <cfRule type="expression" dxfId="1889" priority="13163">
      <formula>IF(RIGHT(TEXT(AI119,"0.#"),1)=".",FALSE,TRUE)</formula>
    </cfRule>
    <cfRule type="expression" dxfId="1888" priority="13164">
      <formula>IF(RIGHT(TEXT(AI119,"0.#"),1)=".",TRUE,FALSE)</formula>
    </cfRule>
  </conditionalFormatting>
  <conditionalFormatting sqref="AM119">
    <cfRule type="expression" dxfId="1887" priority="13161">
      <formula>IF(RIGHT(TEXT(AM119,"0.#"),1)=".",FALSE,TRUE)</formula>
    </cfRule>
    <cfRule type="expression" dxfId="1886" priority="13162">
      <formula>IF(RIGHT(TEXT(AM119,"0.#"),1)=".",TRUE,FALSE)</formula>
    </cfRule>
  </conditionalFormatting>
  <conditionalFormatting sqref="AQ120">
    <cfRule type="expression" dxfId="1885" priority="13153">
      <formula>IF(RIGHT(TEXT(AQ120,"0.#"),1)=".",FALSE,TRUE)</formula>
    </cfRule>
    <cfRule type="expression" dxfId="1884" priority="13154">
      <formula>IF(RIGHT(TEXT(AQ120,"0.#"),1)=".",TRUE,FALSE)</formula>
    </cfRule>
  </conditionalFormatting>
  <conditionalFormatting sqref="AE122 AQ122">
    <cfRule type="expression" dxfId="1883" priority="13151">
      <formula>IF(RIGHT(TEXT(AE122,"0.#"),1)=".",FALSE,TRUE)</formula>
    </cfRule>
    <cfRule type="expression" dxfId="1882" priority="13152">
      <formula>IF(RIGHT(TEXT(AE122,"0.#"),1)=".",TRUE,FALSE)</formula>
    </cfRule>
  </conditionalFormatting>
  <conditionalFormatting sqref="AI122">
    <cfRule type="expression" dxfId="1881" priority="13149">
      <formula>IF(RIGHT(TEXT(AI122,"0.#"),1)=".",FALSE,TRUE)</formula>
    </cfRule>
    <cfRule type="expression" dxfId="1880" priority="13150">
      <formula>IF(RIGHT(TEXT(AI122,"0.#"),1)=".",TRUE,FALSE)</formula>
    </cfRule>
  </conditionalFormatting>
  <conditionalFormatting sqref="AM122">
    <cfRule type="expression" dxfId="1879" priority="13147">
      <formula>IF(RIGHT(TEXT(AM122,"0.#"),1)=".",FALSE,TRUE)</formula>
    </cfRule>
    <cfRule type="expression" dxfId="1878" priority="13148">
      <formula>IF(RIGHT(TEXT(AM122,"0.#"),1)=".",TRUE,FALSE)</formula>
    </cfRule>
  </conditionalFormatting>
  <conditionalFormatting sqref="AQ123">
    <cfRule type="expression" dxfId="1877" priority="13139">
      <formula>IF(RIGHT(TEXT(AQ123,"0.#"),1)=".",FALSE,TRUE)</formula>
    </cfRule>
    <cfRule type="expression" dxfId="1876" priority="13140">
      <formula>IF(RIGHT(TEXT(AQ123,"0.#"),1)=".",TRUE,FALSE)</formula>
    </cfRule>
  </conditionalFormatting>
  <conditionalFormatting sqref="AE125 AQ125">
    <cfRule type="expression" dxfId="1875" priority="13137">
      <formula>IF(RIGHT(TEXT(AE125,"0.#"),1)=".",FALSE,TRUE)</formula>
    </cfRule>
    <cfRule type="expression" dxfId="1874" priority="13138">
      <formula>IF(RIGHT(TEXT(AE125,"0.#"),1)=".",TRUE,FALSE)</formula>
    </cfRule>
  </conditionalFormatting>
  <conditionalFormatting sqref="AI125">
    <cfRule type="expression" dxfId="1873" priority="13135">
      <formula>IF(RIGHT(TEXT(AI125,"0.#"),1)=".",FALSE,TRUE)</formula>
    </cfRule>
    <cfRule type="expression" dxfId="1872" priority="13136">
      <formula>IF(RIGHT(TEXT(AI125,"0.#"),1)=".",TRUE,FALSE)</formula>
    </cfRule>
  </conditionalFormatting>
  <conditionalFormatting sqref="AM125">
    <cfRule type="expression" dxfId="1871" priority="13133">
      <formula>IF(RIGHT(TEXT(AM125,"0.#"),1)=".",FALSE,TRUE)</formula>
    </cfRule>
    <cfRule type="expression" dxfId="1870" priority="13134">
      <formula>IF(RIGHT(TEXT(AM125,"0.#"),1)=".",TRUE,FALSE)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M128">
    <cfRule type="expression" dxfId="1863" priority="13119">
      <formula>IF(RIGHT(TEXT(AM128,"0.#"),1)=".",FALSE,TRUE)</formula>
    </cfRule>
    <cfRule type="expression" dxfId="1862" priority="13120">
      <formula>IF(RIGHT(TEXT(AM128,"0.#"),1)=".",TRUE,FALSE)</formula>
    </cfRule>
  </conditionalFormatting>
  <conditionalFormatting sqref="AQ129">
    <cfRule type="expression" dxfId="1861" priority="13111">
      <formula>IF(RIGHT(TEXT(AQ129,"0.#"),1)=".",FALSE,TRUE)</formula>
    </cfRule>
    <cfRule type="expression" dxfId="1860" priority="13112">
      <formula>IF(RIGHT(TEXT(AQ129,"0.#"),1)=".",TRUE,FALSE)</formula>
    </cfRule>
  </conditionalFormatting>
  <conditionalFormatting sqref="AE75">
    <cfRule type="expression" dxfId="1859" priority="13109">
      <formula>IF(RIGHT(TEXT(AE75,"0.#"),1)=".",FALSE,TRUE)</formula>
    </cfRule>
    <cfRule type="expression" dxfId="1858" priority="13110">
      <formula>IF(RIGHT(TEXT(AE75,"0.#"),1)=".",TRUE,FALSE)</formula>
    </cfRule>
  </conditionalFormatting>
  <conditionalFormatting sqref="AE76">
    <cfRule type="expression" dxfId="1857" priority="13107">
      <formula>IF(RIGHT(TEXT(AE76,"0.#"),1)=".",FALSE,TRUE)</formula>
    </cfRule>
    <cfRule type="expression" dxfId="1856" priority="13108">
      <formula>IF(RIGHT(TEXT(AE76,"0.#"),1)=".",TRUE,FALSE)</formula>
    </cfRule>
  </conditionalFormatting>
  <conditionalFormatting sqref="AE77">
    <cfRule type="expression" dxfId="1855" priority="13105">
      <formula>IF(RIGHT(TEXT(AE77,"0.#"),1)=".",FALSE,TRUE)</formula>
    </cfRule>
    <cfRule type="expression" dxfId="1854" priority="13106">
      <formula>IF(RIGHT(TEXT(AE77,"0.#"),1)=".",TRUE,FALSE)</formula>
    </cfRule>
  </conditionalFormatting>
  <conditionalFormatting sqref="AI77">
    <cfRule type="expression" dxfId="1853" priority="13103">
      <formula>IF(RIGHT(TEXT(AI77,"0.#"),1)=".",FALSE,TRUE)</formula>
    </cfRule>
    <cfRule type="expression" dxfId="1852" priority="13104">
      <formula>IF(RIGHT(TEXT(AI77,"0.#"),1)=".",TRUE,FALSE)</formula>
    </cfRule>
  </conditionalFormatting>
  <conditionalFormatting sqref="AI76">
    <cfRule type="expression" dxfId="1851" priority="13101">
      <formula>IF(RIGHT(TEXT(AI76,"0.#"),1)=".",FALSE,TRUE)</formula>
    </cfRule>
    <cfRule type="expression" dxfId="1850" priority="13102">
      <formula>IF(RIGHT(TEXT(AI76,"0.#"),1)=".",TRUE,FALSE)</formula>
    </cfRule>
  </conditionalFormatting>
  <conditionalFormatting sqref="AI75">
    <cfRule type="expression" dxfId="1849" priority="13099">
      <formula>IF(RIGHT(TEXT(AI75,"0.#"),1)=".",FALSE,TRUE)</formula>
    </cfRule>
    <cfRule type="expression" dxfId="1848" priority="13100">
      <formula>IF(RIGHT(TEXT(AI75,"0.#"),1)=".",TRUE,FALSE)</formula>
    </cfRule>
  </conditionalFormatting>
  <conditionalFormatting sqref="AM75">
    <cfRule type="expression" dxfId="1847" priority="13097">
      <formula>IF(RIGHT(TEXT(AM75,"0.#"),1)=".",FALSE,TRUE)</formula>
    </cfRule>
    <cfRule type="expression" dxfId="1846" priority="13098">
      <formula>IF(RIGHT(TEXT(AM75,"0.#"),1)=".",TRUE,FALSE)</formula>
    </cfRule>
  </conditionalFormatting>
  <conditionalFormatting sqref="AM76">
    <cfRule type="expression" dxfId="1845" priority="13095">
      <formula>IF(RIGHT(TEXT(AM76,"0.#"),1)=".",FALSE,TRUE)</formula>
    </cfRule>
    <cfRule type="expression" dxfId="1844" priority="13096">
      <formula>IF(RIGHT(TEXT(AM76,"0.#"),1)=".",TRUE,FALSE)</formula>
    </cfRule>
  </conditionalFormatting>
  <conditionalFormatting sqref="AM77">
    <cfRule type="expression" dxfId="1843" priority="13093">
      <formula>IF(RIGHT(TEXT(AM77,"0.#"),1)=".",FALSE,TRUE)</formula>
    </cfRule>
    <cfRule type="expression" dxfId="1842" priority="13094">
      <formula>IF(RIGHT(TEXT(AM77,"0.#"),1)=".",TRUE,FALSE)</formula>
    </cfRule>
  </conditionalFormatting>
  <conditionalFormatting sqref="AE134:AE135 AI134:AI135 AM134:AM135 AQ134:AQ135 AU134:AU135">
    <cfRule type="expression" dxfId="1841" priority="13079">
      <formula>IF(RIGHT(TEXT(AE134,"0.#"),1)=".",FALSE,TRUE)</formula>
    </cfRule>
    <cfRule type="expression" dxfId="1840" priority="13080">
      <formula>IF(RIGHT(TEXT(AE134,"0.#"),1)=".",TRUE,FALSE)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E434">
    <cfRule type="expression" dxfId="1837" priority="13047">
      <formula>IF(RIGHT(TEXT(AE434,"0.#"),1)=".",FALSE,TRUE)</formula>
    </cfRule>
    <cfRule type="expression" dxfId="1836" priority="13048">
      <formula>IF(RIGHT(TEXT(AE434,"0.#"),1)=".",TRUE,FALSE)</formula>
    </cfRule>
  </conditionalFormatting>
  <conditionalFormatting sqref="AE435">
    <cfRule type="expression" dxfId="1835" priority="13045">
      <formula>IF(RIGHT(TEXT(AE435,"0.#"),1)=".",FALSE,TRUE)</formula>
    </cfRule>
    <cfRule type="expression" dxfId="1834" priority="13046">
      <formula>IF(RIGHT(TEXT(AE435,"0.#"),1)=".",TRUE,FALSE)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5:AO846">
    <cfRule type="expression" dxfId="1703" priority="2835">
      <formula>IF(AND(AL845&gt;=0, RIGHT(TEXT(AL845,"0.#"),1)&lt;&gt;"."),TRUE,FALSE)</formula>
    </cfRule>
    <cfRule type="expression" dxfId="1702" priority="2836">
      <formula>IF(AND(AL845&gt;=0, RIGHT(TEXT(AL845,"0.#"),1)="."),TRUE,FALSE)</formula>
    </cfRule>
    <cfRule type="expression" dxfId="1701" priority="2837">
      <formula>IF(AND(AL845&lt;0, RIGHT(TEXT(AL845,"0.#"),1)&lt;&gt;"."),TRUE,FALSE)</formula>
    </cfRule>
    <cfRule type="expression" dxfId="1700" priority="2838">
      <formula>IF(AND(AL845&lt;0, RIGHT(TEXT(AL845,"0.#"),1)="."),TRUE,FALSE)</formula>
    </cfRule>
  </conditionalFormatting>
  <conditionalFormatting sqref="Y845:Y846">
    <cfRule type="expression" dxfId="1699" priority="2833">
      <formula>IF(RIGHT(TEXT(Y845,"0.#"),1)=".",FALSE,TRUE)</formula>
    </cfRule>
    <cfRule type="expression" dxfId="1698" priority="2834">
      <formula>IF(RIGHT(TEXT(Y845,"0.#"),1)=".",TRUE,FALSE)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8:AO879">
    <cfRule type="expression" dxfId="1279" priority="2089">
      <formula>IF(AND(AL878&gt;=0, RIGHT(TEXT(AL878,"0.#"),1)&lt;&gt;"."),TRUE,FALSE)</formula>
    </cfRule>
    <cfRule type="expression" dxfId="1278" priority="2090">
      <formula>IF(AND(AL878&gt;=0, RIGHT(TEXT(AL878,"0.#"),1)="."),TRUE,FALSE)</formula>
    </cfRule>
    <cfRule type="expression" dxfId="1277" priority="2091">
      <formula>IF(AND(AL878&lt;0, RIGHT(TEXT(AL878,"0.#"),1)&lt;&gt;"."),TRUE,FALSE)</formula>
    </cfRule>
    <cfRule type="expression" dxfId="1276" priority="2092">
      <formula>IF(AND(AL878&lt;0, RIGHT(TEXT(AL878,"0.#"),1)="."),TRUE,FALSE)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P14:V14">
    <cfRule type="expression" dxfId="23" priority="23">
      <formula>IF(RIGHT(TEXT(P14,"0.#"),1)=".",FALSE,TRUE)</formula>
    </cfRule>
    <cfRule type="expression" dxfId="22" priority="24">
      <formula>IF(RIGHT(TEXT(P14,"0.#"),1)=".",TRUE,FALSE)</formula>
    </cfRule>
  </conditionalFormatting>
  <conditionalFormatting sqref="P15:V17 P13:V13">
    <cfRule type="expression" dxfId="21" priority="21">
      <formula>IF(RIGHT(TEXT(P13,"0.#"),1)=".",FALSE,TRUE)</formula>
    </cfRule>
    <cfRule type="expression" dxfId="20" priority="22">
      <formula>IF(RIGHT(TEXT(P13,"0.#"),1)=".",TRUE,FALSE)</formula>
    </cfRule>
  </conditionalFormatting>
  <conditionalFormatting sqref="W14:AC14">
    <cfRule type="expression" dxfId="19" priority="19">
      <formula>IF(RIGHT(TEXT(W14,"0.#"),1)=".",FALSE,TRUE)</formula>
    </cfRule>
    <cfRule type="expression" dxfId="18" priority="20">
      <formula>IF(RIGHT(TEXT(W14,"0.#"),1)=".",TRUE,FALSE)</formula>
    </cfRule>
  </conditionalFormatting>
  <conditionalFormatting sqref="W15:AC17 W13:AC13">
    <cfRule type="expression" dxfId="17" priority="17">
      <formula>IF(RIGHT(TEXT(W13,"0.#"),1)=".",FALSE,TRUE)</formula>
    </cfRule>
    <cfRule type="expression" dxfId="16" priority="18">
      <formula>IF(RIGHT(TEXT(W13,"0.#"),1)=".",TRUE,FALSE)</formula>
    </cfRule>
  </conditionalFormatting>
  <conditionalFormatting sqref="AD14:AJ14">
    <cfRule type="expression" dxfId="15" priority="15">
      <formula>IF(RIGHT(TEXT(AD14,"0.#"),1)=".",FALSE,TRUE)</formula>
    </cfRule>
    <cfRule type="expression" dxfId="14" priority="16">
      <formula>IF(RIGHT(TEXT(AD14,"0.#"),1)=".",TRUE,FALSE)</formula>
    </cfRule>
  </conditionalFormatting>
  <conditionalFormatting sqref="AD15:AJ17 AD13:AJ13">
    <cfRule type="expression" dxfId="13" priority="13">
      <formula>IF(RIGHT(TEXT(AD13,"0.#"),1)=".",FALSE,TRUE)</formula>
    </cfRule>
    <cfRule type="expression" dxfId="12" priority="14">
      <formula>IF(RIGHT(TEXT(AD13,"0.#"),1)=".",TRUE,FALSE)</formula>
    </cfRule>
  </conditionalFormatting>
  <conditionalFormatting sqref="AI433">
    <cfRule type="expression" dxfId="11" priority="11">
      <formula>IF(RIGHT(TEXT(AI433,"0.#"),1)=".",FALSE,TRUE)</formula>
    </cfRule>
    <cfRule type="expression" dxfId="10" priority="12">
      <formula>IF(RIGHT(TEXT(AI433,"0.#"),1)=".",TRUE,FALSE)</formula>
    </cfRule>
  </conditionalFormatting>
  <conditionalFormatting sqref="AI434">
    <cfRule type="expression" dxfId="9" priority="9">
      <formula>IF(RIGHT(TEXT(AI434,"0.#"),1)=".",FALSE,TRUE)</formula>
    </cfRule>
    <cfRule type="expression" dxfId="8" priority="10">
      <formula>IF(RIGHT(TEXT(AI434,"0.#"),1)=".",TRUE,FALSE)</formula>
    </cfRule>
  </conditionalFormatting>
  <conditionalFormatting sqref="AI435">
    <cfRule type="expression" dxfId="7" priority="7">
      <formula>IF(RIGHT(TEXT(AI435,"0.#"),1)=".",FALSE,TRUE)</formula>
    </cfRule>
    <cfRule type="expression" dxfId="6" priority="8">
      <formula>IF(RIGHT(TEXT(AI435,"0.#"),1)=".",TRUE,FALSE)</formula>
    </cfRule>
  </conditionalFormatting>
  <conditionalFormatting sqref="AM433">
    <cfRule type="expression" dxfId="5" priority="5">
      <formula>IF(RIGHT(TEXT(AM433,"0.#"),1)=".",FALSE,TRUE)</formula>
    </cfRule>
    <cfRule type="expression" dxfId="4" priority="6">
      <formula>IF(RIGHT(TEXT(AM433,"0.#"),1)=".",TRUE,FALSE)</formula>
    </cfRule>
  </conditionalFormatting>
  <conditionalFormatting sqref="AM434">
    <cfRule type="expression" dxfId="3" priority="3">
      <formula>IF(RIGHT(TEXT(AM434,"0.#"),1)=".",FALSE,TRUE)</formula>
    </cfRule>
    <cfRule type="expression" dxfId="2" priority="4">
      <formula>IF(RIGHT(TEXT(AM434,"0.#"),1)=".",TRUE,FALSE)</formula>
    </cfRule>
  </conditionalFormatting>
  <conditionalFormatting sqref="AM435">
    <cfRule type="expression" dxfId="1" priority="1">
      <formula>IF(RIGHT(TEXT(AM435,"0.#"),1)=".",FALSE,TRUE)</formula>
    </cfRule>
    <cfRule type="expression" dxfId="0" priority="2">
      <formula>IF(RIGHT(TEXT(AM435,"0.#"),1)=".",TRUE,FALSE)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t="s">
        <v>635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635</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635</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2021-06-28T01:01:33Z</dcterms:modified>
</cp:coreProperties>
</file>