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外部有識者点検対象外\"/>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71" i="3" l="1"/>
  <c r="AY459" i="3"/>
  <c r="AY50"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<sst xmlns="http://schemas.openxmlformats.org/spreadsheetml/2006/main" count="3028" uniqueCount="746">
  <si>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</si>
  <si>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</si>
  <si>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</si>
  <si>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</si>
  <si>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</si>
  <si>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</si>
  <si>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</si>
  <si>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</si>
  <si>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</si>
  <si>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</si>
  <si>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</si>
  <si>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</si>
  <si>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</si>
  <si>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</si>
  <si>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</si>
  <si>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</si>
  <si>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</si>
  <si>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</si>
  <si>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</si>
  <si>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</si>
  <si>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</si>
  <si>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</si>
  <si>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</si>
  <si>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</si>
  <si>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</si>
  <si>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</si>
  <si>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</si>
  <si>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</si>
  <si>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</si>
  <si>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</si>
  <si>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</si>
  <si>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</si>
  <si>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</si>
  <si>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</si>
  <si>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</si>
  <si>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</si>
  <si>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</si>
  <si>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</si>
  <si>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</si>
  <si>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</si>
  <si>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</si>
  <si>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</si>
  <si>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</si>
  <si>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</si>
  <si>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</si>
  <si>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</si>
  <si>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</si>
  <si>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</si>
  <si>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</si>
  <si>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</si>
  <si>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</si>
  <si>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</si>
  <si>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</si>
  <si>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</si>
  <si>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</si>
  <si>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</si>
  <si>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</si>
  <si>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</si>
  <si>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</si>
  <si>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</si>
  <si>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</si>
  <si>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</si>
  <si>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</si>
  <si>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</si>
  <si>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</si>
  <si>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</si>
  <si>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</si>
  <si>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</si>
  <si>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</si>
  <si>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</si>
  <si>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</si>
  <si>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</si>
  <si>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</si>
  <si>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</si>
  <si>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</si>
  <si>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</si>
  <si>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</si>
  <si>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</si>
  <si>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</si>
  <si>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</si>
  <si>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</si>
  <si>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</si>
  <si>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</si>
  <si>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</si>
  <si>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</si>
  <si>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</si>
  <si>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</si>
  <si>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</si>
  <si>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</si>
  <si>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</si>
  <si>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</si>
  <si>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</si>
  <si>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</si>
  <si>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</si>
  <si>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</si>
  <si>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</si>
  <si>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</si>
  <si>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</si>
  <si>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</si>
  <si>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</si>
  <si>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</si>
  <si>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</si>
  <si>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</si>
  <si>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</si>
  <si>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</si>
  <si>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</si>
  <si>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</si>
  <si>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</si>
  <si>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</si>
  <si>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</si>
  <si>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</si>
  <si>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</si>
  <si>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</si>
  <si>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</si>
  <si>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</si>
  <si>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</si>
  <si>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</si>
  <si>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</si>
  <si>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</si>
  <si>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</si>
  <si>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</si>
  <si>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</si>
  <si>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</si>
  <si>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</si>
  <si>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</si>
  <si>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</si>
  <si>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</si>
  <si>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</si>
  <si>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</si>
  <si>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</si>
  <si>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</si>
  <si>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</si>
  <si>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</si>
  <si>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</si>
  <si>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</si>
  <si>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</si>
  <si>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</si>
  <si>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</si>
  <si>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</si>
  <si>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</si>
  <si>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</si>
  <si>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</si>
  <si>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</si>
  <si>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</si>
  <si>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</si>
  <si>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</si>
  <si>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</si>
  <si>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</si>
  <si>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</si>
  <si>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</si>
  <si>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</si>
  <si>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</si>
  <si>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</si>
  <si>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</si>
  <si>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</si>
  <si>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</si>
  <si>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</si>
  <si>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</si>
  <si>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</si>
  <si>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</si>
  <si>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</si>
  <si>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</si>
  <si>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</si>
  <si>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</si>
  <si>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</si>
  <si>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</si>
  <si>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</si>
  <si>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</si>
  <si>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</si>
  <si>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</si>
  <si>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</si>
  <si>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</si>
  <si>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</si>
  <si>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</si>
  <si>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</si>
  <si>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</si>
  <si>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</si>
  <si>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</si>
  <si>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</si>
  <si>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</si>
  <si>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</si>
  <si>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</si>
  <si>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</si>
  <si>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</si>
  <si>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</si>
  <si>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</si>
  <si>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</si>
  <si>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</si>
  <si>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</si>
  <si>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</si>
  <si>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</si>
  <si>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</si>
  <si>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</si>
  <si>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</si>
  <si>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</si>
  <si>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</si>
  <si>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</si>
  <si>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</si>
  <si>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</si>
  <si>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</si>
  <si>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</si>
  <si>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</si>
  <si>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</si>
  <si>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</si>
  <si>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</si>
  <si>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</si>
  <si>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</si>
  <si>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</si>
  <si>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</si>
  <si>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</si>
  <si>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</si>
  <si>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</si>
  <si>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</si>
  <si>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</si>
  <si>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</si>
  <si>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</si>
  <si>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</si>
  <si>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</si>
  <si>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</si>
  <si>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</si>
  <si>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</si>
  <si>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</si>
  <si>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</si>
  <si>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</si>
  <si>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</si>
  <si>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</si>
  <si>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</si>
  <si>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</si>
  <si>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</si>
  <si>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</si>
  <si>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</si>
  <si>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</si>
  <si>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</si>
  <si>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</si>
  <si>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</si>
  <si>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</si>
  <si>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</si>
  <si>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</si>
  <si>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</si>
  <si>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</si>
  <si>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</si>
  <si>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</si>
  <si>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</si>
  <si>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</si>
  <si>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</si>
  <si>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</si>
  <si>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</si>
  <si>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</si>
  <si>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</si>
  <si>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</si>
  <si>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</si>
  <si>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</si>
  <si>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</si>
  <si>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</si>
  <si>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</si>
  <si>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</si>
  <si>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</si>
  <si>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</si>
  <si>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</si>
  <si>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</si>
  <si>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</si>
  <si>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</si>
  <si>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</si>
  <si>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</si>
  <si>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</si>
  <si>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</si>
  <si>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</si>
  <si>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</si>
  <si>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</si>
  <si>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</si>
  <si>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</si>
  <si>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</si>
  <si>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</si>
  <si>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</si>
  <si>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</si>
  <si>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</si>
  <si>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</si>
  <si>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</si>
  <si>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</si>
  <si>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</si>
  <si>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</si>
  <si>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</si>
  <si>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</si>
  <si>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</si>
  <si>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</si>
  <si>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</si>
  <si>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</si>
  <si>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</si>
  <si>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</si>
  <si>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</si>
  <si>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</si>
  <si>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</si>
  <si>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</si>
  <si>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</si>
  <si>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</si>
  <si>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</si>
  <si>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</si>
  <si>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</si>
  <si>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</si>
  <si>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</si>
  <si>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</si>
  <si>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</si>
  <si>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</si>
  <si>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</si>
  <si>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</si>
  <si>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</si>
  <si>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</si>
  <si>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</si>
  <si>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</si>
  <si>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</si>
  <si>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</si>
  <si>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</si>
  <si>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</si>
  <si>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</si>
  <si>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</si>
  <si>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</si>
  <si>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</si>
  <si>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</si>
  <si>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</si>
  <si>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</si>
  <si>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</si>
  <si>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</si>
  <si>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</si>
  <si>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</si>
  <si>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</si>
  <si>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</si>
  <si>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</si>
  <si>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</si>
  <si>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</si>
  <si>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</si>
  <si>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</si>
  <si>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</si>
  <si>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</si>
  <si>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</si>
  <si>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</si>
  <si>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</si>
  <si>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</si>
  <si>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</si>
  <si>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</si>
  <si>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</si>
  <si>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</si>
  <si>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</si>
  <si>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</si>
  <si>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</si>
  <si>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</si>
  <si>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</si>
  <si>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</si>
  <si>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</si>
  <si>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</si>
  <si>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</si>
  <si>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</si>
  <si>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</si>
  <si>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</si>
  <si>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</si>
  <si>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</si>
  <si>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</si>
  <si>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</si>
  <si>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</si>
  <si>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</si>
  <si>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</si>
  <si>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</si>
  <si>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</si>
  <si>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</si>
  <si>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</si>
  <si>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</si>
  <si>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</si>
  <si>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</si>
  <si>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</si>
  <si>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</si>
  <si>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</si>
  <si>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</si>
  <si>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</si>
  <si>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</si>
  <si>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</si>
  <si>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</si>
  <si>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</si>
  <si>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</si>
  <si>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</si>
  <si>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</si>
  <si>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</si>
  <si>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</si>
  <si>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</si>
  <si>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</si>
  <si>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</si>
  <si>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</si>
  <si>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</si>
  <si>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</si>
  <si>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</si>
  <si>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</si>
  <si>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</si>
  <si>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</si>
  <si>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</si>
  <si>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</si>
  <si>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</si>
  <si>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</si>
  <si>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</si>
  <si>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</si>
  <si>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</si>
  <si>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</si>
  <si>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</si>
  <si>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</si>
  <si>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</si>
  <si>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</si>
  <si>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</si>
  <si>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</si>
  <si>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</si>
  <si>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</si>
  <si>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</si>
  <si>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</si>
  <si>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</si>
  <si>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</si>
  <si>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</si>
  <si>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</si>
  <si>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</si>
  <si>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</si>
  <si>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</si>
  <si>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</si>
  <si>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</si>
  <si>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</si>
  <si>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</si>
  <si>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</si>
  <si>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</si>
  <si>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</si>
  <si>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</si>
  <si>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</si>
  <si>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</si>
  <si>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</si>
  <si>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</si>
  <si>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</si>
  <si>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</si>
  <si>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</si>
  <si>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</si>
  <si>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</si>
  <si>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</si>
  <si>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</si>
  <si>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</si>
  <si>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</si>
  <si>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</si>
  <si>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</si>
  <si>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</si>
  <si>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</si>
  <si>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</si>
  <si>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</si>
  <si>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</si>
  <si>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</si>
  <si>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</si>
  <si>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</si>
  <si>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</si>
  <si>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</si>
  <si>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</si>
  <si>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</si>
  <si>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</si>
  <si>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</si>
  <si>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</si>
  <si>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</si>
  <si>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</si>
  <si>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</si>
  <si>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</si>
  <si>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</si>
  <si>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</si>
  <si>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</si>
  <si>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</si>
  <si>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</si>
  <si>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</si>
  <si>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</si>
  <si>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</si>
  <si>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</si>
  <si>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</si>
  <si>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</si>
  <si>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</si>
  <si>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</si>
  <si>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</si>
  <si>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</si>
  <si>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</si>
  <si>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</si>
  <si>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</si>
  <si>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</si>
  <si>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</si>
  <si>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</si>
  <si>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</si>
  <si>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</si>
  <si>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</si>
  <si>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</si>
  <si>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</si>
  <si>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</si>
  <si>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</si>
  <si>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</si>
  <si>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</si>
  <si>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</si>
  <si>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</si>
  <si>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</si>
  <si>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</si>
  <si>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</si>
  <si>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</si>
  <si>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</si>
  <si>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</si>
  <si>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</si>
  <si>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</si>
  <si>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</si>
  <si>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</si>
  <si>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</si>
  <si>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</si>
  <si>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</si>
  <si>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</si>
  <si>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</si>
  <si>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</si>
  <si>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</si>
  <si>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</si>
  <si>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</si>
  <si>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</si>
  <si>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</si>
  <si>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</si>
  <si>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</si>
  <si>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</si>
  <si>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</si>
  <si>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</si>
  <si>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</si>
  <si>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</si>
  <si>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</si>
  <si>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</si>
  <si>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</si>
  <si>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</si>
  <si>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</si>
  <si>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</si>
  <si>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</si>
  <si>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</si>
  <si>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</si>
  <si>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</si>
  <si>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</si>
  <si>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</si>
  <si>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</si>
  <si>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</si>
  <si>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</si>
  <si>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</si>
  <si>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</si>
  <si>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</si>
  <si>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</si>
  <si>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</si>
  <si>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</si>
  <si>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</si>
  <si>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</si>
  <si>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</si>
  <si>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</si>
  <si>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</si>
  <si>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</si>
  <si>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</si>
  <si>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</si>
  <si>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</si>
  <si>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</si>
  <si>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</si>
  <si>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</si>
  <si>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</si>
  <si>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</si>
  <si>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</si>
  <si>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</si>
  <si>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</si>
  <si>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</si>
  <si>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</si>
  <si>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</si>
  <si>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</si>
  <si>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</si>
  <si>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</si>
  <si>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</si>
  <si>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</si>
  <si>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</si>
  <si>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</si>
  <si>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</si>
  <si>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</si>
  <si>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</si>
  <si>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</si>
  <si>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</si>
  <si>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</si>
  <si>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</si>
  <si>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</si>
  <si>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</si>
  <si>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</si>
  <si>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</si>
  <si>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</si>
  <si>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</si>
  <si>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</si>
  <si>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</si>
  <si>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</si>
  <si>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</si>
  <si>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</si>
  <si>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</si>
  <si>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</si>
  <si>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</si>
  <si>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</si>
  <si>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</si>
  <si>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</si>
  <si>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</si>
  <si>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</si>
  <si>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</si>
  <si>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</si>
  <si>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</si>
  <si>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</si>
  <si>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</si>
  <si>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</si>
  <si>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</si>
  <si>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</si>
  <si>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</si>
  <si>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</si>
  <si>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</si>
  <si>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</si>
  <si>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</si>
  <si>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</si>
  <si>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</si>
  <si>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</si>
  <si>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</si>
  <si>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</si>
  <si>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</si>
  <si>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</si>
  <si>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</si>
  <si>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</si>
  <si>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</si>
  <si>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</si>
  <si>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</si>
  <si>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</si>
  <si>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</si>
  <si>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</si>
  <si>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</si>
  <si>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</si>
  <si>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</si>
  <si>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</si>
  <si>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</si>
  <si>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</si>
  <si>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</si>
  <si>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</si>
  <si>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</si>
  <si>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</si>
  <si>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</si>
  <si>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</si>
  <si>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</si>
  <si>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</si>
  <si>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</si>
  <si>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</si>
  <si>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</si>
  <si>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</si>
  <si>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</si>
  <si>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</si>
  <si>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</si>
  <si>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</si>
  <si>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</si>
  <si>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</si>
  <si>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</si>
  <si>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</si>
  <si>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</si>
  <si>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</si>
  <si>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</si>
  <si>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</si>
  <si>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</si>
  <si>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</si>
  <si>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</si>
  <si>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</si>
  <si>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</si>
  <si>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</si>
  <si>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</si>
  <si>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</si>
  <si>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</si>
  <si>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</si>
  <si>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</si>
  <si>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</si>
  <si>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</si>
  <si>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</si>
  <si>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</si>
  <si>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</si>
  <si>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</si>
  <si>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</si>
  <si>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</si>
  <si>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</si>
  <si>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</si>
  <si>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</si>
  <si>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</si>
  <si>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</si>
  <si>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</si>
  <si>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</si>
  <si>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</si>
  <si>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</si>
  <si>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</si>
  <si>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</si>
  <si>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</si>
  <si>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</si>
  <si>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</si>
  <si>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</si>
  <si>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</si>
  <si>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</si>
  <si>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</si>
  <si>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</si>
  <si>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</si>
  <si>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</si>
  <si>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</si>
  <si>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</si>
  <si>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</si>
  <si>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</si>
  <si>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</si>
  <si>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</si>
  <si>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</si>
  <si>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</si>
  <si>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</si>
  <si>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</si>
  <si>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</si>
  <si>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</si>
  <si>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</si>
  <si>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</si>
  <si>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</si>
  <si>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</si>
  <si>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</si>
  <si>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</si>
  <si>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</si>
  <si>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</si>
  <si>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</si>
  <si>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</si>
  <si>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医師等の地域偏在・診療科偏在対策に向けた調査事業</t>
  </si>
  <si>
    <t>医政局</t>
  </si>
  <si>
    <t>令和3年度</t>
  </si>
  <si>
    <t>終了予定なし</t>
  </si>
  <si>
    <t>医事課</t>
  </si>
  <si>
    <t>-</t>
  </si>
  <si>
    <t>医師の働き方改革を進めるためのタスク・シフト／シェアの推進に関する検討会</t>
  </si>
  <si>
    <t>2040年を展望した医療提供体制の改革の1つに、実効性のある医師偏在対策の着実な推進が掲げられ、医師養成課程を通じた偏在対策、医師偏在指標に基づく医師確保計画の策定推進等を進めていくことが求められている。また、経済財政運営と改革の基本方針2019（令和元年６月21日閣議決定）において、2022年度以降の医師養成数については、医師の働き方改革に関する検討会の結論、医師の偏在対策を踏まえ、再度、医師の需給推計を行った上で検討することが示されている。それぞれの施策を進めていく上で、現状分析、将来推計など客観的データの収集・分析が必要であり、それを基にした施策の企画立案を行う。</t>
  </si>
  <si>
    <t xml:space="preserve">医師等の偏在対策等を推進する上で必要な分析・調査を進めるため、医師等のマクロ需給推計、都道府県別必要医師数並びに年間不足医師養成数の推計、臨床研修定員の設定、診療科別必要医師数の推計、地域枠の実態調査、地域・診療科偏在の時系列分析に必要な調査等を実施する
</t>
  </si>
  <si>
    <t>医療提供体制確保対策等委託費</t>
  </si>
  <si>
    <t>医師等の辺材対策を推進する上で必要な分析・調査を行う。</t>
  </si>
  <si>
    <t>－</t>
  </si>
  <si>
    <t>検討会議の開催</t>
  </si>
  <si>
    <t>回</t>
  </si>
  <si>
    <t>単位当たりコスト ＝ Ｘ ／ Ｙ
 Ｘ：「医師等の地域偏在・診療科偏在対策に向けた調査事業」 
 Ｙ：「検討会会議開催数」　　　　</t>
    <phoneticPr fontId="5"/>
  </si>
  <si>
    <t>円</t>
  </si>
  <si>
    <t>百万円/回数</t>
    <phoneticPr fontId="5"/>
  </si>
  <si>
    <t>施策大目標１　地域において必要な医療を提供できる体制を整備すること</t>
  </si>
  <si>
    <t>日常生活圏の中で良質かつ適切な医療が効率的に提供できる体制を整備すること（施策目標Ⅰ－１－１）</t>
  </si>
  <si>
    <t>○</t>
  </si>
  <si>
    <t>厚生労働省</t>
    <rPh sb="0" eb="2">
      <t>コウセイ</t>
    </rPh>
    <rPh sb="2" eb="5">
      <t>ロウドウショウ</t>
    </rPh>
    <phoneticPr fontId="5"/>
  </si>
  <si>
    <t>新03</t>
    <rPh sb="0" eb="1">
      <t>シン</t>
    </rPh>
    <phoneticPr fontId="5"/>
  </si>
  <si>
    <t>厚労</t>
    <rPh sb="0" eb="2">
      <t>コウロウ</t>
    </rPh>
    <phoneticPr fontId="5"/>
  </si>
  <si>
    <t>課長：山本　英紀</t>
    <rPh sb="3" eb="5">
      <t>ヤマモト</t>
    </rPh>
    <rPh sb="6" eb="8">
      <t>ヒデキ</t>
    </rPh>
    <phoneticPr fontId="5"/>
  </si>
  <si>
    <t>-</t>
    <phoneticPr fontId="5"/>
  </si>
  <si>
    <t>３３／６</t>
    <phoneticPr fontId="5"/>
  </si>
  <si>
    <t>○</t>
    <phoneticPr fontId="5"/>
  </si>
  <si>
    <t>医師等の偏在対策等を推進する上で必要な分析・調査を進めるため、医師等のマクロ需給推計、都道府県別必要医師数並びに年間不足医師養成数の推計、臨床研修定員の設定、診療科別必要医師数の推計、地域枠の実態調査、地域・診療科偏在の時系列分析に必要な調査等を実施する事業であり、国民や社会のニーズを反映するものである。</t>
    <rPh sb="127" eb="129">
      <t>ジギョウ</t>
    </rPh>
    <rPh sb="133" eb="135">
      <t>コクミン</t>
    </rPh>
    <rPh sb="136" eb="138">
      <t>シャカイ</t>
    </rPh>
    <rPh sb="143" eb="145">
      <t>ハンエイ</t>
    </rPh>
    <phoneticPr fontId="5"/>
  </si>
  <si>
    <t>医師等の偏在対策等を推進する上で必要な分析・調査を進めるため、医師等のマクロ需給推計、都道府県別必要医師数並びに年間不足医師養成数の推計、臨床研修定員の設定、診療科別必要医師数の推計、地域枠の実態調査、地域・診療科偏在の時系列分析に必要な調査等を実施する事業であり、国の関与のもと、適切かつ迅速に実施すべき事業である。</t>
    <rPh sb="127" eb="129">
      <t>ジギョウ</t>
    </rPh>
    <phoneticPr fontId="5"/>
  </si>
  <si>
    <t>地域において必要な医療を提供できる体制を整備するという政策目的達成に向けて、優先度の高い事業である。</t>
    <phoneticPr fontId="5"/>
  </si>
  <si>
    <t>‐</t>
  </si>
  <si>
    <t>無</t>
  </si>
  <si>
    <t>-</t>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</si>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</sst>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23</xdr:col>
      <xdr:colOff>0</xdr:colOff>
      <xdr:row>750</xdr:row>
      <xdr:rowOff>0</xdr:rowOff>
    </xdr:from>
    <xdr:to>
      <xdr:col>37</xdr:col>
      <xdr:colOff>0</xdr:colOff>
      <xdr:row>751</xdr:row>
      <xdr:rowOff>225436</xdr:rowOff>
    </xdr:to>
    <xdr:sp macro="" textlink="">
      <xdr:nvSpPr>
        <xdr:cNvPr id="2" name="テキスト ボックス 1"/>
        <xdr:cNvSpPr txBox="1"/>
      </xdr:nvSpPr>
      <xdr:spPr>
        <a:xfrm>
          <a:off x="4600575" y="37385625"/>
          <a:ext cx="2800350" cy="57786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	</a:t>
          </a:r>
          <a:r>
            <a:rPr kumimoji="1" lang="ja-JP" altLang="en-US" sz="1400"/>
            <a:t>厚生労働省</a:t>
          </a:r>
          <a:endParaRPr kumimoji="1" lang="en-US" altLang="ja-JP" sz="1400"/>
        </a:p>
        <a:p>
          <a:r>
            <a:rPr kumimoji="1" lang="en-US" altLang="ja-JP" sz="1400"/>
            <a:t>	</a:t>
          </a:r>
          <a:r>
            <a:rPr kumimoji="1" lang="ja-JP" altLang="en-US" sz="1400"/>
            <a:t>３３百万円</a:t>
          </a:r>
        </a:p>
      </xdr:txBody>
    </xdr:sp>
    <xdr:clientData/>
  </xdr:twoCellAnchor>
  <xdr:twoCellAnchor editAs="oneCell">
    <xdr:from>
      <xdr:col>28</xdr:col>
      <xdr:colOff>81643</xdr:colOff>
      <xdr:row>751</xdr:row>
      <xdr:rowOff>299356</xdr:rowOff>
    </xdr:from>
    <xdr:to>
      <xdr:col>29</xdr:col>
      <xdr:colOff>36046</xdr:colOff>
      <xdr:row>756</xdr:row>
      <xdr:rowOff>66753</xdr:rowOff>
    </xdr:to>
    <xdr:pic>
      <xdr:nvPicPr>
        <xdr:cNvPr id="3" name="図 2"/>
        <xdr:cNvPicPr>
          <a:picLocks noChangeAspect="1"/>
        </xdr:cNvPicPr>
      </xdr:nvPicPr>
      <xdr:blipFill>
        <a:blip xmlns:r="http://schemas.openxmlformats.org/officeDocument/2006/relationships" r:embed="rId1"/>
        <a:stretch>
          <a:fillRect/>
        </a:stretch>
      </xdr:blipFill>
      <xdr:spPr>
        <a:xfrm>
          <a:off x="5682343" y="38037406"/>
          <a:ext cx="154428" cy="1529522"/>
        </a:xfrm>
        <a:prstGeom prst="rect">
          <a:avLst/>
        </a:prstGeom>
      </xdr:spPr>
    </xdr:pic>
    <xdr:clientData/>
  </xdr:twoCellAnchor>
  <xdr:twoCellAnchor>
    <xdr:from>
      <xdr:col>22</xdr:col>
      <xdr:colOff>176893</xdr:colOff>
      <xdr:row>756</xdr:row>
      <xdr:rowOff>13607</xdr:rowOff>
    </xdr:from>
    <xdr:to>
      <xdr:col>36</xdr:col>
      <xdr:colOff>164021</xdr:colOff>
      <xdr:row>757</xdr:row>
      <xdr:rowOff>277658</xdr:rowOff>
    </xdr:to>
    <xdr:sp macro="" textlink="">
      <xdr:nvSpPr>
        <xdr:cNvPr id="4" name="テキスト ボックス 3"/>
        <xdr:cNvSpPr txBox="1"/>
      </xdr:nvSpPr>
      <xdr:spPr>
        <a:xfrm>
          <a:off x="4577443" y="39513782"/>
          <a:ext cx="2787478" cy="61647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　　　</a:t>
          </a:r>
          <a:r>
            <a:rPr kumimoji="1" lang="en-US" altLang="ja-JP" sz="1400"/>
            <a:t>A.</a:t>
          </a:r>
          <a:r>
            <a:rPr kumimoji="1" lang="ja-JP" altLang="en-US" sz="1400"/>
            <a:t>公募選定事業者（未定）</a:t>
          </a:r>
          <a:endParaRPr kumimoji="1" lang="en-US" altLang="ja-JP" sz="1400"/>
        </a:p>
        <a:p>
          <a:r>
            <a:rPr kumimoji="1" lang="ja-JP" altLang="en-US" sz="1400"/>
            <a:t>　　　　　　　　３３百万円</a:t>
          </a:r>
        </a:p>
      </xdr:txBody>
    </xdr:sp>
    <xdr:clientData/>
  </xdr:twoCellAnchor>
  <xdr:twoCellAnchor>
    <xdr:from>
      <xdr:col>20</xdr:col>
      <xdr:colOff>81642</xdr:colOff>
      <xdr:row>758</xdr:row>
      <xdr:rowOff>54428</xdr:rowOff>
    </xdr:from>
    <xdr:to>
      <xdr:col>37</xdr:col>
      <xdr:colOff>193477</xdr:colOff>
      <xdr:row>761</xdr:row>
      <xdr:rowOff>267363</xdr:rowOff>
    </xdr:to>
    <xdr:sp macro="" textlink="">
      <xdr:nvSpPr>
        <xdr:cNvPr id="5" name="テキスト ボックス 4"/>
        <xdr:cNvSpPr txBox="1"/>
      </xdr:nvSpPr>
      <xdr:spPr>
        <a:xfrm>
          <a:off x="4082142" y="40259453"/>
          <a:ext cx="3512260" cy="127021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事業概要</a:t>
          </a:r>
          <a:r>
            <a:rPr kumimoji="1" lang="en-US" altLang="ja-JP" sz="1100"/>
            <a:t>】</a:t>
          </a:r>
        </a:p>
        <a:p>
          <a:r>
            <a:rPr lang="ja-JP" altLang="ja-JP" sz="1100">
              <a:solidFill>
                <a:schemeClr val="dk1"/>
              </a:solidFill>
              <a:effectLst/>
              <a:latin typeface="+mn-lt"/>
              <a:ea typeface="+mn-ea"/>
              <a:cs typeface="+mn-cs"/>
            </a:rPr>
            <a:t>実効性のある医師偏在対策の着実な推進のため、全国の医師等を対象とした医師等のマクロ需給推計、地域・診療科別、年代、性別等による勤務実態を詳細に把握するための調査・分析を行う</a:t>
          </a:r>
          <a:r>
            <a:rPr lang="ja-JP" altLang="en-US" sz="1100">
              <a:solidFill>
                <a:schemeClr val="dk1"/>
              </a:solidFill>
              <a:effectLst/>
              <a:latin typeface="+mn-lt"/>
              <a:ea typeface="+mn-ea"/>
              <a:cs typeface="+mn-cs"/>
            </a:rPr>
            <a:t>ことを目的とした事業</a:t>
          </a:r>
          <a:endParaRPr lang="ja-JP" altLang="ja-JP" sz="1100">
            <a:solidFill>
              <a:schemeClr val="dk1"/>
            </a:solidFill>
            <a:effectLst/>
            <a:latin typeface="+mn-lt"/>
            <a:ea typeface="+mn-ea"/>
            <a:cs typeface="+mn-cs"/>
          </a:endParaRPr>
        </a:p>
      </xdr:txBody>
    </xdr:sp>
    <xdr:clientData/>
  </xdr:twoCellAnchor>
  <xdr:twoCellAnchor>
    <xdr:from>
      <xdr:col>19</xdr:col>
      <xdr:colOff>54428</xdr:colOff>
      <xdr:row>758</xdr:row>
      <xdr:rowOff>-1</xdr:rowOff>
    </xdr:from>
    <xdr:to>
      <xdr:col>20</xdr:col>
      <xdr:colOff>149715</xdr:colOff>
      <xdr:row>761</xdr:row>
      <xdr:rowOff>341651</xdr:rowOff>
    </xdr:to>
    <xdr:sp macro="" textlink="">
      <xdr:nvSpPr>
        <xdr:cNvPr id="6" name="左大かっこ 5"/>
        <xdr:cNvSpPr/>
      </xdr:nvSpPr>
      <xdr:spPr>
        <a:xfrm>
          <a:off x="3854903" y="40205024"/>
          <a:ext cx="295312" cy="1398927"/>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136071</xdr:colOff>
      <xdr:row>757</xdr:row>
      <xdr:rowOff>312964</xdr:rowOff>
    </xdr:from>
    <xdr:to>
      <xdr:col>38</xdr:col>
      <xdr:colOff>36776</xdr:colOff>
      <xdr:row>761</xdr:row>
      <xdr:rowOff>300829</xdr:rowOff>
    </xdr:to>
    <xdr:sp macro="" textlink="">
      <xdr:nvSpPr>
        <xdr:cNvPr id="7" name="右大かっこ 6"/>
        <xdr:cNvSpPr/>
      </xdr:nvSpPr>
      <xdr:spPr>
        <a:xfrm>
          <a:off x="7336971" y="40165564"/>
          <a:ext cx="300755" cy="1397565"/>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15" zoomScale="115" zoomScaleNormal="75" zoomScaleSheetLayoutView="115" zoomScalePageLayoutView="85" workbookViewId="0">
      <selection activeCell="A730" sqref="A730:AX73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734</v>
      </c>
      <c r="AK2" s="206"/>
      <c r="AL2" s="206"/>
      <c r="AM2" s="206"/>
      <c r="AN2" s="98" t="s">
        <v>407</v>
      </c>
      <c r="AO2" s="206" t="s">
        <v>674</v>
      </c>
      <c r="AP2" s="206"/>
      <c r="AQ2" s="206"/>
      <c r="AR2" s="99" t="s">
        <v>710</v>
      </c>
      <c r="AS2" s="207">
        <v>6</v>
      </c>
      <c r="AT2" s="207"/>
      <c r="AU2" s="207"/>
      <c r="AV2" s="98" t="str">
        <f>IF(AW2="","","-")</f>
        <v/>
      </c>
      <c r="AW2" s="394"/>
      <c r="AX2" s="394"/>
    </row>
    <row r="3" spans="1:50" ht="21" customHeight="1" thickBot="1" x14ac:dyDescent="0.2">
      <c r="A3" s="519" t="s">
        <v>703</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711</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712</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713</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714</v>
      </c>
      <c r="H5" s="555"/>
      <c r="I5" s="555"/>
      <c r="J5" s="555"/>
      <c r="K5" s="555"/>
      <c r="L5" s="555"/>
      <c r="M5" s="556" t="s">
        <v>66</v>
      </c>
      <c r="N5" s="557"/>
      <c r="O5" s="557"/>
      <c r="P5" s="557"/>
      <c r="Q5" s="557"/>
      <c r="R5" s="558"/>
      <c r="S5" s="559" t="s">
        <v>715</v>
      </c>
      <c r="T5" s="555"/>
      <c r="U5" s="555"/>
      <c r="V5" s="555"/>
      <c r="W5" s="555"/>
      <c r="X5" s="560"/>
      <c r="Y5" s="713" t="s">
        <v>3</v>
      </c>
      <c r="Z5" s="714"/>
      <c r="AA5" s="714"/>
      <c r="AB5" s="714"/>
      <c r="AC5" s="714"/>
      <c r="AD5" s="715"/>
      <c r="AE5" s="716" t="s">
        <v>716</v>
      </c>
      <c r="AF5" s="716"/>
      <c r="AG5" s="716"/>
      <c r="AH5" s="716"/>
      <c r="AI5" s="716"/>
      <c r="AJ5" s="716"/>
      <c r="AK5" s="716"/>
      <c r="AL5" s="716"/>
      <c r="AM5" s="716"/>
      <c r="AN5" s="716"/>
      <c r="AO5" s="716"/>
      <c r="AP5" s="717"/>
      <c r="AQ5" s="718" t="s">
        <v>735</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717</v>
      </c>
      <c r="H7" s="824"/>
      <c r="I7" s="824"/>
      <c r="J7" s="824"/>
      <c r="K7" s="824"/>
      <c r="L7" s="824"/>
      <c r="M7" s="824"/>
      <c r="N7" s="824"/>
      <c r="O7" s="824"/>
      <c r="P7" s="824"/>
      <c r="Q7" s="824"/>
      <c r="R7" s="824"/>
      <c r="S7" s="824"/>
      <c r="T7" s="824"/>
      <c r="U7" s="824"/>
      <c r="V7" s="824"/>
      <c r="W7" s="824"/>
      <c r="X7" s="825"/>
      <c r="Y7" s="392" t="s">
        <v>390</v>
      </c>
      <c r="Z7" s="296"/>
      <c r="AA7" s="296"/>
      <c r="AB7" s="296"/>
      <c r="AC7" s="296"/>
      <c r="AD7" s="393"/>
      <c r="AE7" s="379" t="s">
        <v>718</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37"/>
    </row>
    <row r="9" spans="1:50" ht="71.25" customHeight="1" x14ac:dyDescent="0.15">
      <c r="A9" s="123" t="s">
        <v>23</v>
      </c>
      <c r="B9" s="124"/>
      <c r="C9" s="124"/>
      <c r="D9" s="124"/>
      <c r="E9" s="124"/>
      <c r="F9" s="124"/>
      <c r="G9" s="568" t="s">
        <v>719</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60" customHeight="1" x14ac:dyDescent="0.15">
      <c r="A10" s="738" t="s">
        <v>30</v>
      </c>
      <c r="B10" s="739"/>
      <c r="C10" s="739"/>
      <c r="D10" s="739"/>
      <c r="E10" s="739"/>
      <c r="F10" s="739"/>
      <c r="G10" s="671" t="s">
        <v>720</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補助</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t="s">
        <v>717</v>
      </c>
      <c r="Q13" s="164"/>
      <c r="R13" s="164"/>
      <c r="S13" s="164"/>
      <c r="T13" s="164"/>
      <c r="U13" s="164"/>
      <c r="V13" s="165"/>
      <c r="W13" s="163" t="s">
        <v>717</v>
      </c>
      <c r="X13" s="164"/>
      <c r="Y13" s="164"/>
      <c r="Z13" s="164"/>
      <c r="AA13" s="164"/>
      <c r="AB13" s="164"/>
      <c r="AC13" s="165"/>
      <c r="AD13" s="163" t="s">
        <v>717</v>
      </c>
      <c r="AE13" s="164"/>
      <c r="AF13" s="164"/>
      <c r="AG13" s="164"/>
      <c r="AH13" s="164"/>
      <c r="AI13" s="164"/>
      <c r="AJ13" s="165"/>
      <c r="AK13" s="163">
        <v>33</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717</v>
      </c>
      <c r="Q14" s="164"/>
      <c r="R14" s="164"/>
      <c r="S14" s="164"/>
      <c r="T14" s="164"/>
      <c r="U14" s="164"/>
      <c r="V14" s="165"/>
      <c r="W14" s="163" t="s">
        <v>717</v>
      </c>
      <c r="X14" s="164"/>
      <c r="Y14" s="164"/>
      <c r="Z14" s="164"/>
      <c r="AA14" s="164"/>
      <c r="AB14" s="164"/>
      <c r="AC14" s="165"/>
      <c r="AD14" s="163" t="s">
        <v>717</v>
      </c>
      <c r="AE14" s="164"/>
      <c r="AF14" s="164"/>
      <c r="AG14" s="164"/>
      <c r="AH14" s="164"/>
      <c r="AI14" s="164"/>
      <c r="AJ14" s="165"/>
      <c r="AK14" s="163"/>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717</v>
      </c>
      <c r="Q15" s="164"/>
      <c r="R15" s="164"/>
      <c r="S15" s="164"/>
      <c r="T15" s="164"/>
      <c r="U15" s="164"/>
      <c r="V15" s="165"/>
      <c r="W15" s="163" t="s">
        <v>717</v>
      </c>
      <c r="X15" s="164"/>
      <c r="Y15" s="164"/>
      <c r="Z15" s="164"/>
      <c r="AA15" s="164"/>
      <c r="AB15" s="164"/>
      <c r="AC15" s="165"/>
      <c r="AD15" s="163" t="s">
        <v>717</v>
      </c>
      <c r="AE15" s="164"/>
      <c r="AF15" s="164"/>
      <c r="AG15" s="164"/>
      <c r="AH15" s="164"/>
      <c r="AI15" s="164"/>
      <c r="AJ15" s="165"/>
      <c r="AK15" s="163" t="s">
        <v>744</v>
      </c>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717</v>
      </c>
      <c r="Q16" s="164"/>
      <c r="R16" s="164"/>
      <c r="S16" s="164"/>
      <c r="T16" s="164"/>
      <c r="U16" s="164"/>
      <c r="V16" s="165"/>
      <c r="W16" s="163" t="s">
        <v>717</v>
      </c>
      <c r="X16" s="164"/>
      <c r="Y16" s="164"/>
      <c r="Z16" s="164"/>
      <c r="AA16" s="164"/>
      <c r="AB16" s="164"/>
      <c r="AC16" s="165"/>
      <c r="AD16" s="163" t="s">
        <v>717</v>
      </c>
      <c r="AE16" s="164"/>
      <c r="AF16" s="164"/>
      <c r="AG16" s="164"/>
      <c r="AH16" s="164"/>
      <c r="AI16" s="164"/>
      <c r="AJ16" s="165"/>
      <c r="AK16" s="163"/>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717</v>
      </c>
      <c r="Q17" s="164"/>
      <c r="R17" s="164"/>
      <c r="S17" s="164"/>
      <c r="T17" s="164"/>
      <c r="U17" s="164"/>
      <c r="V17" s="165"/>
      <c r="W17" s="163" t="s">
        <v>717</v>
      </c>
      <c r="X17" s="164"/>
      <c r="Y17" s="164"/>
      <c r="Z17" s="164"/>
      <c r="AA17" s="164"/>
      <c r="AB17" s="164"/>
      <c r="AC17" s="165"/>
      <c r="AD17" s="163" t="s">
        <v>717</v>
      </c>
      <c r="AE17" s="164"/>
      <c r="AF17" s="164"/>
      <c r="AG17" s="164"/>
      <c r="AH17" s="164"/>
      <c r="AI17" s="164"/>
      <c r="AJ17" s="165"/>
      <c r="AK17" s="163"/>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0</v>
      </c>
      <c r="Q18" s="170"/>
      <c r="R18" s="170"/>
      <c r="S18" s="170"/>
      <c r="T18" s="170"/>
      <c r="U18" s="170"/>
      <c r="V18" s="171"/>
      <c r="W18" s="169">
        <f>SUM(W13:AC17)</f>
        <v>0</v>
      </c>
      <c r="X18" s="170"/>
      <c r="Y18" s="170"/>
      <c r="Z18" s="170"/>
      <c r="AA18" s="170"/>
      <c r="AB18" s="170"/>
      <c r="AC18" s="171"/>
      <c r="AD18" s="169">
        <f>SUM(AD13:AJ17)</f>
        <v>0</v>
      </c>
      <c r="AE18" s="170"/>
      <c r="AF18" s="170"/>
      <c r="AG18" s="170"/>
      <c r="AH18" s="170"/>
      <c r="AI18" s="170"/>
      <c r="AJ18" s="171"/>
      <c r="AK18" s="169">
        <f>SUM(AK13:AQ17)</f>
        <v>33</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c r="Q19" s="164"/>
      <c r="R19" s="164"/>
      <c r="S19" s="164"/>
      <c r="T19" s="164"/>
      <c r="U19" s="164"/>
      <c r="V19" s="165"/>
      <c r="W19" s="163"/>
      <c r="X19" s="164"/>
      <c r="Y19" s="164"/>
      <c r="Z19" s="164"/>
      <c r="AA19" s="164"/>
      <c r="AB19" s="164"/>
      <c r="AC19" s="165"/>
      <c r="AD19" s="163">
        <v>0</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t="str">
        <f>IF(P18=0, "-", SUM(P19)/P18)</f>
        <v>-</v>
      </c>
      <c r="Q20" s="535"/>
      <c r="R20" s="535"/>
      <c r="S20" s="535"/>
      <c r="T20" s="535"/>
      <c r="U20" s="535"/>
      <c r="V20" s="535"/>
      <c r="W20" s="535" t="str">
        <f t="shared" ref="W20" si="0">IF(W18=0, "-", SUM(W19)/W18)</f>
        <v>-</v>
      </c>
      <c r="X20" s="535"/>
      <c r="Y20" s="535"/>
      <c r="Z20" s="535"/>
      <c r="AA20" s="535"/>
      <c r="AB20" s="535"/>
      <c r="AC20" s="535"/>
      <c r="AD20" s="535" t="str">
        <f t="shared" ref="AD20" si="1">IF(AD18=0, "-", SUM(AD19)/AD18)</f>
        <v>-</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t="str">
        <f>IF(P19=0, "-", SUM(P19)/SUM(P13,P14))</f>
        <v>-</v>
      </c>
      <c r="Q21" s="535"/>
      <c r="R21" s="535"/>
      <c r="S21" s="535"/>
      <c r="T21" s="535"/>
      <c r="U21" s="535"/>
      <c r="V21" s="535"/>
      <c r="W21" s="535" t="str">
        <f t="shared" ref="W21" si="2">IF(W19=0, "-", SUM(W19)/SUM(W13,W14))</f>
        <v>-</v>
      </c>
      <c r="X21" s="535"/>
      <c r="Y21" s="535"/>
      <c r="Z21" s="535"/>
      <c r="AA21" s="535"/>
      <c r="AB21" s="535"/>
      <c r="AC21" s="535"/>
      <c r="AD21" s="535" t="str">
        <f t="shared" ref="AD21" si="3">IF(AD19=0, "-", SUM(AD19)/SUM(AD13,AD14))</f>
        <v>-</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36" customHeight="1" x14ac:dyDescent="0.15">
      <c r="A23" s="141"/>
      <c r="B23" s="142"/>
      <c r="C23" s="142"/>
      <c r="D23" s="142"/>
      <c r="E23" s="142"/>
      <c r="F23" s="143"/>
      <c r="G23" s="132" t="s">
        <v>721</v>
      </c>
      <c r="H23" s="133"/>
      <c r="I23" s="133"/>
      <c r="J23" s="133"/>
      <c r="K23" s="133"/>
      <c r="L23" s="133"/>
      <c r="M23" s="133"/>
      <c r="N23" s="133"/>
      <c r="O23" s="134"/>
      <c r="P23" s="160">
        <v>33</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33</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391</v>
      </c>
      <c r="AF30" s="383"/>
      <c r="AG30" s="383"/>
      <c r="AH30" s="384"/>
      <c r="AI30" s="385" t="s">
        <v>413</v>
      </c>
      <c r="AJ30" s="385"/>
      <c r="AK30" s="385"/>
      <c r="AL30" s="382"/>
      <c r="AM30" s="385" t="s">
        <v>510</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c r="AR31" s="178"/>
      <c r="AS31" s="179" t="s">
        <v>233</v>
      </c>
      <c r="AT31" s="202"/>
      <c r="AU31" s="271">
        <v>4</v>
      </c>
      <c r="AV31" s="271"/>
      <c r="AW31" s="375" t="s">
        <v>179</v>
      </c>
      <c r="AX31" s="376"/>
    </row>
    <row r="32" spans="1:50" ht="23.25" customHeight="1" x14ac:dyDescent="0.15">
      <c r="A32" s="511"/>
      <c r="B32" s="509"/>
      <c r="C32" s="509"/>
      <c r="D32" s="509"/>
      <c r="E32" s="509"/>
      <c r="F32" s="510"/>
      <c r="G32" s="536" t="s">
        <v>722</v>
      </c>
      <c r="H32" s="537"/>
      <c r="I32" s="537"/>
      <c r="J32" s="537"/>
      <c r="K32" s="537"/>
      <c r="L32" s="537"/>
      <c r="M32" s="537"/>
      <c r="N32" s="537"/>
      <c r="O32" s="538"/>
      <c r="P32" s="191"/>
      <c r="Q32" s="191"/>
      <c r="R32" s="191"/>
      <c r="S32" s="191"/>
      <c r="T32" s="191"/>
      <c r="U32" s="191"/>
      <c r="V32" s="191"/>
      <c r="W32" s="191"/>
      <c r="X32" s="233"/>
      <c r="Y32" s="339" t="s">
        <v>12</v>
      </c>
      <c r="Z32" s="545"/>
      <c r="AA32" s="546"/>
      <c r="AB32" s="547" t="s">
        <v>723</v>
      </c>
      <c r="AC32" s="547"/>
      <c r="AD32" s="547"/>
      <c r="AE32" s="363" t="s">
        <v>717</v>
      </c>
      <c r="AF32" s="364"/>
      <c r="AG32" s="364"/>
      <c r="AH32" s="364"/>
      <c r="AI32" s="363" t="s">
        <v>717</v>
      </c>
      <c r="AJ32" s="364"/>
      <c r="AK32" s="364"/>
      <c r="AL32" s="364"/>
      <c r="AM32" s="363" t="s">
        <v>736</v>
      </c>
      <c r="AN32" s="364"/>
      <c r="AO32" s="364"/>
      <c r="AP32" s="364"/>
      <c r="AQ32" s="166" t="s">
        <v>717</v>
      </c>
      <c r="AR32" s="167"/>
      <c r="AS32" s="167"/>
      <c r="AT32" s="168"/>
      <c r="AU32" s="364"/>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723</v>
      </c>
      <c r="AC33" s="518"/>
      <c r="AD33" s="518"/>
      <c r="AE33" s="363" t="s">
        <v>717</v>
      </c>
      <c r="AF33" s="364"/>
      <c r="AG33" s="364"/>
      <c r="AH33" s="364"/>
      <c r="AI33" s="363" t="s">
        <v>717</v>
      </c>
      <c r="AJ33" s="364"/>
      <c r="AK33" s="364"/>
      <c r="AL33" s="364"/>
      <c r="AM33" s="363" t="s">
        <v>736</v>
      </c>
      <c r="AN33" s="364"/>
      <c r="AO33" s="364"/>
      <c r="AP33" s="364"/>
      <c r="AQ33" s="166" t="s">
        <v>717</v>
      </c>
      <c r="AR33" s="167"/>
      <c r="AS33" s="167"/>
      <c r="AT33" s="168"/>
      <c r="AU33" s="364">
        <v>1</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t="s">
        <v>717</v>
      </c>
      <c r="AF34" s="364"/>
      <c r="AG34" s="364"/>
      <c r="AH34" s="364"/>
      <c r="AI34" s="363" t="s">
        <v>717</v>
      </c>
      <c r="AJ34" s="364"/>
      <c r="AK34" s="364"/>
      <c r="AL34" s="364"/>
      <c r="AM34" s="363" t="s">
        <v>736</v>
      </c>
      <c r="AN34" s="364"/>
      <c r="AO34" s="364"/>
      <c r="AP34" s="364"/>
      <c r="AQ34" s="166" t="s">
        <v>717</v>
      </c>
      <c r="AR34" s="167"/>
      <c r="AS34" s="167"/>
      <c r="AT34" s="168"/>
      <c r="AU34" s="364"/>
      <c r="AV34" s="364"/>
      <c r="AW34" s="364"/>
      <c r="AX34" s="365"/>
    </row>
    <row r="35" spans="1:51" ht="23.25" customHeight="1" x14ac:dyDescent="0.15">
      <c r="A35" s="891" t="s">
        <v>381</v>
      </c>
      <c r="B35" s="892"/>
      <c r="C35" s="892"/>
      <c r="D35" s="892"/>
      <c r="E35" s="892"/>
      <c r="F35" s="893"/>
      <c r="G35" s="897" t="s">
        <v>717</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thickBot="1" x14ac:dyDescent="0.2">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391</v>
      </c>
      <c r="AF65" s="335"/>
      <c r="AG65" s="335"/>
      <c r="AH65" s="335"/>
      <c r="AI65" s="335" t="s">
        <v>413</v>
      </c>
      <c r="AJ65" s="335"/>
      <c r="AK65" s="335"/>
      <c r="AL65" s="335"/>
      <c r="AM65" s="335" t="s">
        <v>510</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371</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371</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372</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370</v>
      </c>
      <c r="X70" s="938"/>
      <c r="Y70" s="943" t="s">
        <v>12</v>
      </c>
      <c r="Z70" s="943"/>
      <c r="AA70" s="944"/>
      <c r="AB70" s="945" t="s">
        <v>371</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371</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372</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384</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t="s">
        <v>342</v>
      </c>
      <c r="AS79" s="126"/>
      <c r="AT79" s="127"/>
      <c r="AU79" s="127"/>
      <c r="AV79" s="127"/>
      <c r="AW79" s="127"/>
      <c r="AX79" s="128"/>
      <c r="AY79">
        <f>COUNTIF($AR$79,"☑")</f>
        <v>0</v>
      </c>
    </row>
    <row r="80" spans="1:51" ht="18.75" hidden="1"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701</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391</v>
      </c>
      <c r="AF100" s="818"/>
      <c r="AG100" s="818"/>
      <c r="AH100" s="819"/>
      <c r="AI100" s="817" t="s">
        <v>413</v>
      </c>
      <c r="AJ100" s="818"/>
      <c r="AK100" s="818"/>
      <c r="AL100" s="819"/>
      <c r="AM100" s="817" t="s">
        <v>510</v>
      </c>
      <c r="AN100" s="818"/>
      <c r="AO100" s="818"/>
      <c r="AP100" s="819"/>
      <c r="AQ100" s="920" t="s">
        <v>418</v>
      </c>
      <c r="AR100" s="921"/>
      <c r="AS100" s="921"/>
      <c r="AT100" s="922"/>
      <c r="AU100" s="920" t="s">
        <v>542</v>
      </c>
      <c r="AV100" s="921"/>
      <c r="AW100" s="921"/>
      <c r="AX100" s="923"/>
    </row>
    <row r="101" spans="1:60" ht="23.25" customHeight="1" x14ac:dyDescent="0.15">
      <c r="A101" s="487"/>
      <c r="B101" s="488"/>
      <c r="C101" s="488"/>
      <c r="D101" s="488"/>
      <c r="E101" s="488"/>
      <c r="F101" s="489"/>
      <c r="G101" s="191" t="s">
        <v>724</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725</v>
      </c>
      <c r="AC101" s="547"/>
      <c r="AD101" s="547"/>
      <c r="AE101" s="358" t="s">
        <v>717</v>
      </c>
      <c r="AF101" s="358"/>
      <c r="AG101" s="358"/>
      <c r="AH101" s="358"/>
      <c r="AI101" s="358" t="s">
        <v>717</v>
      </c>
      <c r="AJ101" s="358"/>
      <c r="AK101" s="358"/>
      <c r="AL101" s="358"/>
      <c r="AM101" s="358" t="s">
        <v>736</v>
      </c>
      <c r="AN101" s="358"/>
      <c r="AO101" s="358"/>
      <c r="AP101" s="358"/>
      <c r="AQ101" s="358"/>
      <c r="AR101" s="358"/>
      <c r="AS101" s="358"/>
      <c r="AT101" s="358"/>
      <c r="AU101" s="363"/>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725</v>
      </c>
      <c r="AC102" s="547"/>
      <c r="AD102" s="547"/>
      <c r="AE102" s="358" t="s">
        <v>717</v>
      </c>
      <c r="AF102" s="358"/>
      <c r="AG102" s="358"/>
      <c r="AH102" s="358"/>
      <c r="AI102" s="358" t="s">
        <v>717</v>
      </c>
      <c r="AJ102" s="358"/>
      <c r="AK102" s="358"/>
      <c r="AL102" s="358"/>
      <c r="AM102" s="358" t="s">
        <v>736</v>
      </c>
      <c r="AN102" s="358"/>
      <c r="AO102" s="358"/>
      <c r="AP102" s="358"/>
      <c r="AQ102" s="358">
        <v>6</v>
      </c>
      <c r="AR102" s="358"/>
      <c r="AS102" s="358"/>
      <c r="AT102" s="358"/>
      <c r="AU102" s="371"/>
      <c r="AV102" s="372"/>
      <c r="AW102" s="372"/>
      <c r="AX102" s="924"/>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customHeight="1" x14ac:dyDescent="0.15">
      <c r="A116" s="292"/>
      <c r="B116" s="293"/>
      <c r="C116" s="293"/>
      <c r="D116" s="293"/>
      <c r="E116" s="293"/>
      <c r="F116" s="294"/>
      <c r="G116" s="351" t="s">
        <v>726</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727</v>
      </c>
      <c r="AC116" s="301"/>
      <c r="AD116" s="302"/>
      <c r="AE116" s="358" t="s">
        <v>717</v>
      </c>
      <c r="AF116" s="358"/>
      <c r="AG116" s="358"/>
      <c r="AH116" s="358"/>
      <c r="AI116" s="358" t="s">
        <v>717</v>
      </c>
      <c r="AJ116" s="358"/>
      <c r="AK116" s="358"/>
      <c r="AL116" s="358"/>
      <c r="AM116" s="358" t="s">
        <v>736</v>
      </c>
      <c r="AN116" s="358"/>
      <c r="AO116" s="358"/>
      <c r="AP116" s="358"/>
      <c r="AQ116" s="363">
        <v>5.5</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728</v>
      </c>
      <c r="AC117" s="343"/>
      <c r="AD117" s="344"/>
      <c r="AE117" s="306" t="s">
        <v>717</v>
      </c>
      <c r="AF117" s="306"/>
      <c r="AG117" s="306"/>
      <c r="AH117" s="306"/>
      <c r="AI117" s="306" t="s">
        <v>717</v>
      </c>
      <c r="AJ117" s="306"/>
      <c r="AK117" s="306"/>
      <c r="AL117" s="306"/>
      <c r="AM117" s="306" t="s">
        <v>736</v>
      </c>
      <c r="AN117" s="306"/>
      <c r="AO117" s="306"/>
      <c r="AP117" s="306"/>
      <c r="AQ117" s="306" t="s">
        <v>737</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406</v>
      </c>
      <c r="B130" s="985"/>
      <c r="C130" s="984" t="s">
        <v>236</v>
      </c>
      <c r="D130" s="985"/>
      <c r="E130" s="308" t="s">
        <v>265</v>
      </c>
      <c r="F130" s="309"/>
      <c r="G130" s="310" t="s">
        <v>729</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730</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717</v>
      </c>
      <c r="AR133" s="271"/>
      <c r="AS133" s="179" t="s">
        <v>233</v>
      </c>
      <c r="AT133" s="202"/>
      <c r="AU133" s="178" t="s">
        <v>717</v>
      </c>
      <c r="AV133" s="178"/>
      <c r="AW133" s="179" t="s">
        <v>179</v>
      </c>
      <c r="AX133" s="180"/>
      <c r="AY133">
        <f>$AY$132</f>
        <v>1</v>
      </c>
    </row>
    <row r="134" spans="1:51" ht="39.75" customHeight="1" x14ac:dyDescent="0.15">
      <c r="A134" s="988"/>
      <c r="B134" s="253"/>
      <c r="C134" s="252"/>
      <c r="D134" s="253"/>
      <c r="E134" s="252"/>
      <c r="F134" s="314"/>
      <c r="G134" s="232" t="s">
        <v>717</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717</v>
      </c>
      <c r="AC134" s="224"/>
      <c r="AD134" s="224"/>
      <c r="AE134" s="266" t="s">
        <v>717</v>
      </c>
      <c r="AF134" s="167"/>
      <c r="AG134" s="167"/>
      <c r="AH134" s="167"/>
      <c r="AI134" s="266" t="s">
        <v>717</v>
      </c>
      <c r="AJ134" s="167"/>
      <c r="AK134" s="167"/>
      <c r="AL134" s="167"/>
      <c r="AM134" s="266"/>
      <c r="AN134" s="167"/>
      <c r="AO134" s="167"/>
      <c r="AP134" s="167"/>
      <c r="AQ134" s="266" t="s">
        <v>717</v>
      </c>
      <c r="AR134" s="167"/>
      <c r="AS134" s="167"/>
      <c r="AT134" s="167"/>
      <c r="AU134" s="266" t="s">
        <v>717</v>
      </c>
      <c r="AV134" s="167"/>
      <c r="AW134" s="167"/>
      <c r="AX134" s="208"/>
      <c r="AY134">
        <f t="shared" ref="AY134:AY135" si="13">$AY$132</f>
        <v>1</v>
      </c>
    </row>
    <row r="135" spans="1:51" ht="39.7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717</v>
      </c>
      <c r="AC135" s="175"/>
      <c r="AD135" s="175"/>
      <c r="AE135" s="266" t="s">
        <v>717</v>
      </c>
      <c r="AF135" s="167"/>
      <c r="AG135" s="167"/>
      <c r="AH135" s="167"/>
      <c r="AI135" s="266" t="s">
        <v>717</v>
      </c>
      <c r="AJ135" s="167"/>
      <c r="AK135" s="167"/>
      <c r="AL135" s="167"/>
      <c r="AM135" s="266"/>
      <c r="AN135" s="167"/>
      <c r="AO135" s="167"/>
      <c r="AP135" s="167"/>
      <c r="AQ135" s="266" t="s">
        <v>717</v>
      </c>
      <c r="AR135" s="167"/>
      <c r="AS135" s="167"/>
      <c r="AT135" s="167"/>
      <c r="AU135" s="266" t="s">
        <v>717</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0</v>
      </c>
    </row>
    <row r="153" spans="1:51" ht="22.5" hidden="1"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88"/>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5"/>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88"/>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0</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88"/>
      <c r="B430" s="253"/>
      <c r="C430" s="250" t="s">
        <v>672</v>
      </c>
      <c r="D430" s="251"/>
      <c r="E430" s="239" t="s">
        <v>400</v>
      </c>
      <c r="F430" s="444"/>
      <c r="G430" s="241" t="s">
        <v>252</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717</v>
      </c>
      <c r="AF432" s="178"/>
      <c r="AG432" s="179" t="s">
        <v>233</v>
      </c>
      <c r="AH432" s="202"/>
      <c r="AI432" s="216"/>
      <c r="AJ432" s="216"/>
      <c r="AK432" s="216"/>
      <c r="AL432" s="217"/>
      <c r="AM432" s="216"/>
      <c r="AN432" s="216"/>
      <c r="AO432" s="216"/>
      <c r="AP432" s="217"/>
      <c r="AQ432" s="231" t="s">
        <v>717</v>
      </c>
      <c r="AR432" s="178"/>
      <c r="AS432" s="179" t="s">
        <v>233</v>
      </c>
      <c r="AT432" s="202"/>
      <c r="AU432" s="178" t="s">
        <v>717</v>
      </c>
      <c r="AV432" s="178"/>
      <c r="AW432" s="179" t="s">
        <v>179</v>
      </c>
      <c r="AX432" s="180"/>
      <c r="AY432">
        <f>$AY$431</f>
        <v>1</v>
      </c>
    </row>
    <row r="433" spans="1:51" ht="23.25" customHeight="1" x14ac:dyDescent="0.15">
      <c r="A433" s="988"/>
      <c r="B433" s="253"/>
      <c r="C433" s="252"/>
      <c r="D433" s="253"/>
      <c r="E433" s="196"/>
      <c r="F433" s="197"/>
      <c r="G433" s="232" t="s">
        <v>717</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717</v>
      </c>
      <c r="AC433" s="175"/>
      <c r="AD433" s="175"/>
      <c r="AE433" s="166" t="s">
        <v>717</v>
      </c>
      <c r="AF433" s="167"/>
      <c r="AG433" s="167"/>
      <c r="AH433" s="167"/>
      <c r="AI433" s="166" t="s">
        <v>717</v>
      </c>
      <c r="AJ433" s="167"/>
      <c r="AK433" s="167"/>
      <c r="AL433" s="167"/>
      <c r="AM433" s="166"/>
      <c r="AN433" s="167"/>
      <c r="AO433" s="167"/>
      <c r="AP433" s="168"/>
      <c r="AQ433" s="166" t="s">
        <v>717</v>
      </c>
      <c r="AR433" s="167"/>
      <c r="AS433" s="167"/>
      <c r="AT433" s="168"/>
      <c r="AU433" s="167" t="s">
        <v>717</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717</v>
      </c>
      <c r="AC434" s="224"/>
      <c r="AD434" s="224"/>
      <c r="AE434" s="166" t="s">
        <v>717</v>
      </c>
      <c r="AF434" s="167"/>
      <c r="AG434" s="167"/>
      <c r="AH434" s="168"/>
      <c r="AI434" s="166" t="s">
        <v>717</v>
      </c>
      <c r="AJ434" s="167"/>
      <c r="AK434" s="167"/>
      <c r="AL434" s="167"/>
      <c r="AM434" s="166"/>
      <c r="AN434" s="167"/>
      <c r="AO434" s="167"/>
      <c r="AP434" s="168"/>
      <c r="AQ434" s="166" t="s">
        <v>717</v>
      </c>
      <c r="AR434" s="167"/>
      <c r="AS434" s="167"/>
      <c r="AT434" s="168"/>
      <c r="AU434" s="167" t="s">
        <v>717</v>
      </c>
      <c r="AV434" s="167"/>
      <c r="AW434" s="167"/>
      <c r="AX434" s="208"/>
      <c r="AY434">
        <f t="shared" si="63"/>
        <v>1</v>
      </c>
    </row>
    <row r="435" spans="1:51" ht="23.25" customHeight="1" thickBot="1" x14ac:dyDescent="0.2">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717</v>
      </c>
      <c r="AF435" s="167"/>
      <c r="AG435" s="167"/>
      <c r="AH435" s="168"/>
      <c r="AI435" s="166" t="s">
        <v>717</v>
      </c>
      <c r="AJ435" s="167"/>
      <c r="AK435" s="167"/>
      <c r="AL435" s="167"/>
      <c r="AM435" s="166"/>
      <c r="AN435" s="167"/>
      <c r="AO435" s="167"/>
      <c r="AP435" s="168"/>
      <c r="AQ435" s="166" t="s">
        <v>717</v>
      </c>
      <c r="AR435" s="167"/>
      <c r="AS435" s="167"/>
      <c r="AT435" s="168"/>
      <c r="AU435" s="167" t="s">
        <v>717</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88"/>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8"/>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8"/>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8"/>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8"/>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93"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738</v>
      </c>
      <c r="AE702" s="890"/>
      <c r="AF702" s="890"/>
      <c r="AG702" s="879" t="s">
        <v>739</v>
      </c>
      <c r="AH702" s="880"/>
      <c r="AI702" s="880"/>
      <c r="AJ702" s="880"/>
      <c r="AK702" s="880"/>
      <c r="AL702" s="880"/>
      <c r="AM702" s="880"/>
      <c r="AN702" s="880"/>
      <c r="AO702" s="880"/>
      <c r="AP702" s="880"/>
      <c r="AQ702" s="880"/>
      <c r="AR702" s="880"/>
      <c r="AS702" s="880"/>
      <c r="AT702" s="880"/>
      <c r="AU702" s="880"/>
      <c r="AV702" s="880"/>
      <c r="AW702" s="880"/>
      <c r="AX702" s="881"/>
    </row>
    <row r="703" spans="1:51" ht="99"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738</v>
      </c>
      <c r="AE703" s="185"/>
      <c r="AF703" s="185"/>
      <c r="AG703" s="879" t="s">
        <v>740</v>
      </c>
      <c r="AH703" s="880"/>
      <c r="AI703" s="880"/>
      <c r="AJ703" s="880"/>
      <c r="AK703" s="880"/>
      <c r="AL703" s="880"/>
      <c r="AM703" s="880"/>
      <c r="AN703" s="880"/>
      <c r="AO703" s="880"/>
      <c r="AP703" s="880"/>
      <c r="AQ703" s="880"/>
      <c r="AR703" s="880"/>
      <c r="AS703" s="880"/>
      <c r="AT703" s="880"/>
      <c r="AU703" s="880"/>
      <c r="AV703" s="880"/>
      <c r="AW703" s="880"/>
      <c r="AX703" s="881"/>
    </row>
    <row r="704" spans="1:51" ht="36"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738</v>
      </c>
      <c r="AE704" s="582"/>
      <c r="AF704" s="582"/>
      <c r="AG704" s="424" t="s">
        <v>741</v>
      </c>
      <c r="AH704" s="235"/>
      <c r="AI704" s="235"/>
      <c r="AJ704" s="235"/>
      <c r="AK704" s="235"/>
      <c r="AL704" s="235"/>
      <c r="AM704" s="235"/>
      <c r="AN704" s="235"/>
      <c r="AO704" s="235"/>
      <c r="AP704" s="235"/>
      <c r="AQ704" s="235"/>
      <c r="AR704" s="235"/>
      <c r="AS704" s="235"/>
      <c r="AT704" s="235"/>
      <c r="AU704" s="235"/>
      <c r="AV704" s="235"/>
      <c r="AW704" s="235"/>
      <c r="AX704" s="425"/>
    </row>
    <row r="705" spans="1:50" ht="21"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742</v>
      </c>
      <c r="AE705" s="732"/>
      <c r="AF705" s="732"/>
      <c r="AG705" s="190" t="s">
        <v>407</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382</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743</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1"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743</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1"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742</v>
      </c>
      <c r="AE708" s="667"/>
      <c r="AF708" s="667"/>
      <c r="AG708" s="522" t="s">
        <v>407</v>
      </c>
      <c r="AH708" s="523"/>
      <c r="AI708" s="523"/>
      <c r="AJ708" s="523"/>
      <c r="AK708" s="523"/>
      <c r="AL708" s="523"/>
      <c r="AM708" s="523"/>
      <c r="AN708" s="523"/>
      <c r="AO708" s="523"/>
      <c r="AP708" s="523"/>
      <c r="AQ708" s="523"/>
      <c r="AR708" s="523"/>
      <c r="AS708" s="523"/>
      <c r="AT708" s="523"/>
      <c r="AU708" s="523"/>
      <c r="AV708" s="523"/>
      <c r="AW708" s="523"/>
      <c r="AX708" s="524"/>
    </row>
    <row r="709" spans="1:50" ht="21"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742</v>
      </c>
      <c r="AE709" s="185"/>
      <c r="AF709" s="185"/>
      <c r="AG709" s="663" t="s">
        <v>407</v>
      </c>
      <c r="AH709" s="664"/>
      <c r="AI709" s="664"/>
      <c r="AJ709" s="664"/>
      <c r="AK709" s="664"/>
      <c r="AL709" s="664"/>
      <c r="AM709" s="664"/>
      <c r="AN709" s="664"/>
      <c r="AO709" s="664"/>
      <c r="AP709" s="664"/>
      <c r="AQ709" s="664"/>
      <c r="AR709" s="664"/>
      <c r="AS709" s="664"/>
      <c r="AT709" s="664"/>
      <c r="AU709" s="664"/>
      <c r="AV709" s="664"/>
      <c r="AW709" s="664"/>
      <c r="AX709" s="665"/>
    </row>
    <row r="710" spans="1:50" ht="21"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742</v>
      </c>
      <c r="AE710" s="185"/>
      <c r="AF710" s="185"/>
      <c r="AG710" s="663" t="s">
        <v>407</v>
      </c>
      <c r="AH710" s="664"/>
      <c r="AI710" s="664"/>
      <c r="AJ710" s="664"/>
      <c r="AK710" s="664"/>
      <c r="AL710" s="664"/>
      <c r="AM710" s="664"/>
      <c r="AN710" s="664"/>
      <c r="AO710" s="664"/>
      <c r="AP710" s="664"/>
      <c r="AQ710" s="664"/>
      <c r="AR710" s="664"/>
      <c r="AS710" s="664"/>
      <c r="AT710" s="664"/>
      <c r="AU710" s="664"/>
      <c r="AV710" s="664"/>
      <c r="AW710" s="664"/>
      <c r="AX710" s="665"/>
    </row>
    <row r="711" spans="1:50" ht="21"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742</v>
      </c>
      <c r="AE711" s="185"/>
      <c r="AF711" s="185"/>
      <c r="AG711" s="663" t="s">
        <v>407</v>
      </c>
      <c r="AH711" s="664"/>
      <c r="AI711" s="664"/>
      <c r="AJ711" s="664"/>
      <c r="AK711" s="664"/>
      <c r="AL711" s="664"/>
      <c r="AM711" s="664"/>
      <c r="AN711" s="664"/>
      <c r="AO711" s="664"/>
      <c r="AP711" s="664"/>
      <c r="AQ711" s="664"/>
      <c r="AR711" s="664"/>
      <c r="AS711" s="664"/>
      <c r="AT711" s="664"/>
      <c r="AU711" s="664"/>
      <c r="AV711" s="664"/>
      <c r="AW711" s="664"/>
      <c r="AX711" s="665"/>
    </row>
    <row r="712" spans="1:50" ht="21"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742</v>
      </c>
      <c r="AE712" s="582"/>
      <c r="AF712" s="582"/>
      <c r="AG712" s="590" t="s">
        <v>407</v>
      </c>
      <c r="AH712" s="591"/>
      <c r="AI712" s="591"/>
      <c r="AJ712" s="591"/>
      <c r="AK712" s="591"/>
      <c r="AL712" s="591"/>
      <c r="AM712" s="591"/>
      <c r="AN712" s="591"/>
      <c r="AO712" s="591"/>
      <c r="AP712" s="591"/>
      <c r="AQ712" s="591"/>
      <c r="AR712" s="591"/>
      <c r="AS712" s="591"/>
      <c r="AT712" s="591"/>
      <c r="AU712" s="591"/>
      <c r="AV712" s="591"/>
      <c r="AW712" s="591"/>
      <c r="AX712" s="592"/>
    </row>
    <row r="713" spans="1:50" ht="21"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742</v>
      </c>
      <c r="AE713" s="185"/>
      <c r="AF713" s="186"/>
      <c r="AG713" s="663" t="s">
        <v>407</v>
      </c>
      <c r="AH713" s="664"/>
      <c r="AI713" s="664"/>
      <c r="AJ713" s="664"/>
      <c r="AK713" s="664"/>
      <c r="AL713" s="664"/>
      <c r="AM713" s="664"/>
      <c r="AN713" s="664"/>
      <c r="AO713" s="664"/>
      <c r="AP713" s="664"/>
      <c r="AQ713" s="664"/>
      <c r="AR713" s="664"/>
      <c r="AS713" s="664"/>
      <c r="AT713" s="664"/>
      <c r="AU713" s="664"/>
      <c r="AV713" s="664"/>
      <c r="AW713" s="664"/>
      <c r="AX713" s="665"/>
    </row>
    <row r="714" spans="1:50" ht="21"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742</v>
      </c>
      <c r="AE714" s="588"/>
      <c r="AF714" s="589"/>
      <c r="AG714" s="688" t="s">
        <v>407</v>
      </c>
      <c r="AH714" s="689"/>
      <c r="AI714" s="689"/>
      <c r="AJ714" s="689"/>
      <c r="AK714" s="689"/>
      <c r="AL714" s="689"/>
      <c r="AM714" s="689"/>
      <c r="AN714" s="689"/>
      <c r="AO714" s="689"/>
      <c r="AP714" s="689"/>
      <c r="AQ714" s="689"/>
      <c r="AR714" s="689"/>
      <c r="AS714" s="689"/>
      <c r="AT714" s="689"/>
      <c r="AU714" s="689"/>
      <c r="AV714" s="689"/>
      <c r="AW714" s="689"/>
      <c r="AX714" s="690"/>
    </row>
    <row r="715" spans="1:50" ht="21"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742</v>
      </c>
      <c r="AE715" s="667"/>
      <c r="AF715" s="773"/>
      <c r="AG715" s="522" t="s">
        <v>407</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742</v>
      </c>
      <c r="AE716" s="755"/>
      <c r="AF716" s="755"/>
      <c r="AG716" s="663" t="s">
        <v>407</v>
      </c>
      <c r="AH716" s="664"/>
      <c r="AI716" s="664"/>
      <c r="AJ716" s="664"/>
      <c r="AK716" s="664"/>
      <c r="AL716" s="664"/>
      <c r="AM716" s="664"/>
      <c r="AN716" s="664"/>
      <c r="AO716" s="664"/>
      <c r="AP716" s="664"/>
      <c r="AQ716" s="664"/>
      <c r="AR716" s="664"/>
      <c r="AS716" s="664"/>
      <c r="AT716" s="664"/>
      <c r="AU716" s="664"/>
      <c r="AV716" s="664"/>
      <c r="AW716" s="664"/>
      <c r="AX716" s="665"/>
    </row>
    <row r="717" spans="1:50" ht="21"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666" t="s">
        <v>742</v>
      </c>
      <c r="AE717" s="667"/>
      <c r="AF717" s="773"/>
      <c r="AG717" s="663" t="s">
        <v>407</v>
      </c>
      <c r="AH717" s="664"/>
      <c r="AI717" s="664"/>
      <c r="AJ717" s="664"/>
      <c r="AK717" s="664"/>
      <c r="AL717" s="664"/>
      <c r="AM717" s="664"/>
      <c r="AN717" s="664"/>
      <c r="AO717" s="664"/>
      <c r="AP717" s="664"/>
      <c r="AQ717" s="664"/>
      <c r="AR717" s="664"/>
      <c r="AS717" s="664"/>
      <c r="AT717" s="664"/>
      <c r="AU717" s="664"/>
      <c r="AV717" s="664"/>
      <c r="AW717" s="664"/>
      <c r="AX717" s="665"/>
    </row>
    <row r="718" spans="1:50" ht="21"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666" t="s">
        <v>742</v>
      </c>
      <c r="AE718" s="667"/>
      <c r="AF718" s="773"/>
      <c r="AG718" s="193" t="s">
        <v>407</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742</v>
      </c>
      <c r="AE719" s="667"/>
      <c r="AF719" s="667"/>
      <c r="AG719" s="190" t="s">
        <v>407</v>
      </c>
      <c r="AH719" s="191"/>
      <c r="AI719" s="191"/>
      <c r="AJ719" s="191"/>
      <c r="AK719" s="191"/>
      <c r="AL719" s="191"/>
      <c r="AM719" s="191"/>
      <c r="AN719" s="191"/>
      <c r="AO719" s="191"/>
      <c r="AP719" s="191"/>
      <c r="AQ719" s="191"/>
      <c r="AR719" s="191"/>
      <c r="AS719" s="191"/>
      <c r="AT719" s="191"/>
      <c r="AU719" s="191"/>
      <c r="AV719" s="191"/>
      <c r="AW719" s="191"/>
      <c r="AX719" s="192"/>
    </row>
    <row r="720" spans="1:50" ht="21" customHeight="1" x14ac:dyDescent="0.15">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1" customHeight="1" x14ac:dyDescent="0.15">
      <c r="A721" s="649"/>
      <c r="B721" s="650"/>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1"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1" hidden="1"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1" hidden="1"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1" hidden="1"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0" customHeight="1" x14ac:dyDescent="0.15">
      <c r="A726" s="617" t="s">
        <v>48</v>
      </c>
      <c r="B726" s="618"/>
      <c r="C726" s="439" t="s">
        <v>53</v>
      </c>
      <c r="D726" s="577"/>
      <c r="E726" s="577"/>
      <c r="F726" s="578"/>
      <c r="G726" s="793" t="s">
        <v>744</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0" customHeight="1" thickBot="1" x14ac:dyDescent="0.2">
      <c r="A727" s="619"/>
      <c r="B727" s="620"/>
      <c r="C727" s="694" t="s">
        <v>57</v>
      </c>
      <c r="D727" s="695"/>
      <c r="E727" s="695"/>
      <c r="F727" s="696"/>
      <c r="G727" s="791" t="s">
        <v>744</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45" customHeight="1" thickBot="1" x14ac:dyDescent="0.2">
      <c r="A729" s="761" t="s">
        <v>745</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45" customHeight="1" thickBot="1" x14ac:dyDescent="0.2">
      <c r="A731" s="614"/>
      <c r="B731" s="615"/>
      <c r="C731" s="615"/>
      <c r="D731" s="615"/>
      <c r="E731" s="616"/>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45" customHeight="1" thickBot="1" x14ac:dyDescent="0.2">
      <c r="A733" s="614"/>
      <c r="B733" s="615"/>
      <c r="C733" s="615"/>
      <c r="D733" s="615"/>
      <c r="E733" s="616"/>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4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673</v>
      </c>
      <c r="B737" s="158"/>
      <c r="C737" s="158"/>
      <c r="D737" s="159"/>
      <c r="E737" s="105" t="s">
        <v>717</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717</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717</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717</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717</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717</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717</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717</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717</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c r="F746" s="113"/>
      <c r="G746" s="113"/>
      <c r="H746" s="100" t="str">
        <f>IF(E746="","","-")</f>
        <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732</v>
      </c>
      <c r="F747" s="113"/>
      <c r="G747" s="113"/>
      <c r="H747" s="100" t="str">
        <f>IF(E747="","","-")</f>
        <v>-</v>
      </c>
      <c r="I747" s="113" t="s">
        <v>733</v>
      </c>
      <c r="J747" s="113"/>
      <c r="K747" s="100" t="str">
        <f>IF(I747="","","-")</f>
        <v>-</v>
      </c>
      <c r="L747" s="104">
        <v>20</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387</v>
      </c>
      <c r="B787" s="757"/>
      <c r="C787" s="757"/>
      <c r="D787" s="757"/>
      <c r="E787" s="757"/>
      <c r="F787" s="758"/>
      <c r="G787" s="435" t="s">
        <v>361</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c r="H789" s="446"/>
      <c r="I789" s="446"/>
      <c r="J789" s="446"/>
      <c r="K789" s="447"/>
      <c r="L789" s="448"/>
      <c r="M789" s="449"/>
      <c r="N789" s="449"/>
      <c r="O789" s="449"/>
      <c r="P789" s="449"/>
      <c r="Q789" s="449"/>
      <c r="R789" s="449"/>
      <c r="S789" s="449"/>
      <c r="T789" s="449"/>
      <c r="U789" s="449"/>
      <c r="V789" s="449"/>
      <c r="W789" s="449"/>
      <c r="X789" s="450"/>
      <c r="Y789" s="451"/>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customHeight="1" x14ac:dyDescent="0.15">
      <c r="A790" s="552"/>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0</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744</v>
      </c>
      <c r="D845" s="415"/>
      <c r="E845" s="415"/>
      <c r="F845" s="415"/>
      <c r="G845" s="415"/>
      <c r="H845" s="415"/>
      <c r="I845" s="415"/>
      <c r="J845" s="416" t="s">
        <v>744</v>
      </c>
      <c r="K845" s="417"/>
      <c r="L845" s="417"/>
      <c r="M845" s="417"/>
      <c r="N845" s="417"/>
      <c r="O845" s="417"/>
      <c r="P845" s="421" t="s">
        <v>744</v>
      </c>
      <c r="Q845" s="317"/>
      <c r="R845" s="317"/>
      <c r="S845" s="317"/>
      <c r="T845" s="317"/>
      <c r="U845" s="317"/>
      <c r="V845" s="317"/>
      <c r="W845" s="317"/>
      <c r="X845" s="317"/>
      <c r="Y845" s="318" t="s">
        <v>744</v>
      </c>
      <c r="Z845" s="319"/>
      <c r="AA845" s="319"/>
      <c r="AB845" s="320"/>
      <c r="AC845" s="322"/>
      <c r="AD845" s="323"/>
      <c r="AE845" s="323"/>
      <c r="AF845" s="323"/>
      <c r="AG845" s="323"/>
      <c r="AH845" s="418" t="s">
        <v>744</v>
      </c>
      <c r="AI845" s="419"/>
      <c r="AJ845" s="419"/>
      <c r="AK845" s="419"/>
      <c r="AL845" s="326" t="s">
        <v>744</v>
      </c>
      <c r="AM845" s="327"/>
      <c r="AN845" s="327"/>
      <c r="AO845" s="328"/>
      <c r="AP845" s="321" t="s">
        <v>744</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30" customHeight="1" x14ac:dyDescent="0.15">
      <c r="A1110" s="401">
        <v>1</v>
      </c>
      <c r="B1110" s="401">
        <v>1</v>
      </c>
      <c r="C1110" s="887"/>
      <c r="D1110" s="887"/>
      <c r="E1110" s="262" t="s">
        <v>744</v>
      </c>
      <c r="F1110" s="886"/>
      <c r="G1110" s="886"/>
      <c r="H1110" s="886"/>
      <c r="I1110" s="886"/>
      <c r="J1110" s="416" t="s">
        <v>744</v>
      </c>
      <c r="K1110" s="417"/>
      <c r="L1110" s="417"/>
      <c r="M1110" s="417"/>
      <c r="N1110" s="417"/>
      <c r="O1110" s="417"/>
      <c r="P1110" s="421" t="s">
        <v>744</v>
      </c>
      <c r="Q1110" s="317"/>
      <c r="R1110" s="317"/>
      <c r="S1110" s="317"/>
      <c r="T1110" s="317"/>
      <c r="U1110" s="317"/>
      <c r="V1110" s="317"/>
      <c r="W1110" s="317"/>
      <c r="X1110" s="317"/>
      <c r="Y1110" s="318" t="s">
        <v>744</v>
      </c>
      <c r="Z1110" s="319"/>
      <c r="AA1110" s="319"/>
      <c r="AB1110" s="320"/>
      <c r="AC1110" s="322"/>
      <c r="AD1110" s="323"/>
      <c r="AE1110" s="323"/>
      <c r="AF1110" s="323"/>
      <c r="AG1110" s="323"/>
      <c r="AH1110" s="324" t="s">
        <v>744</v>
      </c>
      <c r="AI1110" s="325"/>
      <c r="AJ1110" s="325"/>
      <c r="AK1110" s="325"/>
      <c r="AL1110" s="326" t="s">
        <v>744</v>
      </c>
      <c r="AM1110" s="327"/>
      <c r="AN1110" s="327"/>
      <c r="AO1110" s="328"/>
      <c r="AP1110" s="321" t="s">
        <v>744</v>
      </c>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699" max="49" man="1"/>
    <brk id="735"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731</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731</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731</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391</v>
      </c>
      <c r="AF2" s="990"/>
      <c r="AG2" s="990"/>
      <c r="AH2" s="990"/>
      <c r="AI2" s="990" t="s">
        <v>413</v>
      </c>
      <c r="AJ2" s="990"/>
      <c r="AK2" s="990"/>
      <c r="AL2" s="454"/>
      <c r="AM2" s="990" t="s">
        <v>510</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381</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391</v>
      </c>
      <c r="AF9" s="990"/>
      <c r="AG9" s="990"/>
      <c r="AH9" s="990"/>
      <c r="AI9" s="990" t="s">
        <v>413</v>
      </c>
      <c r="AJ9" s="990"/>
      <c r="AK9" s="990"/>
      <c r="AL9" s="454"/>
      <c r="AM9" s="990" t="s">
        <v>510</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381</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391</v>
      </c>
      <c r="AF16" s="990"/>
      <c r="AG16" s="990"/>
      <c r="AH16" s="990"/>
      <c r="AI16" s="990" t="s">
        <v>413</v>
      </c>
      <c r="AJ16" s="990"/>
      <c r="AK16" s="990"/>
      <c r="AL16" s="454"/>
      <c r="AM16" s="990" t="s">
        <v>510</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381</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391</v>
      </c>
      <c r="AF23" s="990"/>
      <c r="AG23" s="990"/>
      <c r="AH23" s="990"/>
      <c r="AI23" s="990" t="s">
        <v>413</v>
      </c>
      <c r="AJ23" s="990"/>
      <c r="AK23" s="990"/>
      <c r="AL23" s="454"/>
      <c r="AM23" s="990" t="s">
        <v>510</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381</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391</v>
      </c>
      <c r="AF30" s="990"/>
      <c r="AG30" s="990"/>
      <c r="AH30" s="990"/>
      <c r="AI30" s="990" t="s">
        <v>413</v>
      </c>
      <c r="AJ30" s="990"/>
      <c r="AK30" s="990"/>
      <c r="AL30" s="454"/>
      <c r="AM30" s="990" t="s">
        <v>510</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381</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391</v>
      </c>
      <c r="AF37" s="990"/>
      <c r="AG37" s="990"/>
      <c r="AH37" s="990"/>
      <c r="AI37" s="990" t="s">
        <v>413</v>
      </c>
      <c r="AJ37" s="990"/>
      <c r="AK37" s="990"/>
      <c r="AL37" s="454"/>
      <c r="AM37" s="990" t="s">
        <v>510</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391</v>
      </c>
      <c r="AF44" s="990"/>
      <c r="AG44" s="990"/>
      <c r="AH44" s="990"/>
      <c r="AI44" s="990" t="s">
        <v>413</v>
      </c>
      <c r="AJ44" s="990"/>
      <c r="AK44" s="990"/>
      <c r="AL44" s="454"/>
      <c r="AM44" s="990" t="s">
        <v>510</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391</v>
      </c>
      <c r="AF51" s="990"/>
      <c r="AG51" s="990"/>
      <c r="AH51" s="990"/>
      <c r="AI51" s="990" t="s">
        <v>413</v>
      </c>
      <c r="AJ51" s="990"/>
      <c r="AK51" s="990"/>
      <c r="AL51" s="454"/>
      <c r="AM51" s="990" t="s">
        <v>510</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391</v>
      </c>
      <c r="AF58" s="990"/>
      <c r="AG58" s="990"/>
      <c r="AH58" s="990"/>
      <c r="AI58" s="990" t="s">
        <v>413</v>
      </c>
      <c r="AJ58" s="990"/>
      <c r="AK58" s="990"/>
      <c r="AL58" s="454"/>
      <c r="AM58" s="990" t="s">
        <v>510</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391</v>
      </c>
      <c r="AF65" s="990"/>
      <c r="AG65" s="990"/>
      <c r="AH65" s="990"/>
      <c r="AI65" s="990" t="s">
        <v>413</v>
      </c>
      <c r="AJ65" s="990"/>
      <c r="AK65" s="990"/>
      <c r="AL65" s="454"/>
      <c r="AM65" s="990" t="s">
        <v>510</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381</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367</v>
      </c>
      <c r="H2" s="436"/>
      <c r="I2" s="436"/>
      <c r="J2" s="436"/>
      <c r="K2" s="436"/>
      <c r="L2" s="436"/>
      <c r="M2" s="436"/>
      <c r="N2" s="436"/>
      <c r="O2" s="436"/>
      <c r="P2" s="436"/>
      <c r="Q2" s="436"/>
      <c r="R2" s="436"/>
      <c r="S2" s="436"/>
      <c r="T2" s="436"/>
      <c r="U2" s="436"/>
      <c r="V2" s="436"/>
      <c r="W2" s="436"/>
      <c r="X2" s="436"/>
      <c r="Y2" s="436"/>
      <c r="Z2" s="436"/>
      <c r="AA2" s="436"/>
      <c r="AB2" s="437"/>
      <c r="AC2" s="435" t="s">
        <v>369</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2021-06-18T10:19:50Z</cp:lastPrinted>
  <dcterms:created xsi:type="dcterms:W3CDTF">2012-03-13T00:50:25Z</dcterms:created>
  <dcterms:modified xsi:type="dcterms:W3CDTF">2021-06-18T10:20:11Z</dcterms:modified>
</cp:coreProperties>
</file>