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3\レビュー\科学院\済【作業依頼：8 18(水)17時〆済、8 24(火)17時〆】①行政事業レビューシート（最終公表版）、②概算要求反映状況調（事業単位整理表）\0824確認依頼\科学院（0824）\"/>
    </mc:Choice>
  </mc:AlternateContent>
  <xr:revisionPtr revIDLastSave="0" documentId="13_ncr:1_{CE8F85F3-404B-48C7-80E5-84CB7418BFED}" xr6:coauthVersionLast="47" xr6:coauthVersionMax="47" xr10:uidLastSave="{00000000-0000-0000-0000-000000000000}"/>
  <bookViews>
    <workbookView xWindow="21270" yWindow="-3855" windowWidth="21600" windowHeight="113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45" i="3"/>
  <c r="AY213" i="3"/>
  <c r="AY235" i="3"/>
  <c r="AY369" i="3"/>
  <c r="AY25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<sst xmlns="http://schemas.openxmlformats.org/spreadsheetml/2006/main" count="3100" uniqueCount="797">
  <si>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</si>
  <si>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</si>
  <si>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</si>
  <si>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</si>
  <si>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</si>
  <si>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</si>
  <si>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</si>
  <si>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</si>
  <si>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</si>
  <si>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</si>
  <si>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</si>
  <si>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</si>
  <si>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</si>
  <si>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</si>
  <si>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</si>
  <si>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</si>
  <si>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</si>
  <si>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</si>
  <si>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</si>
  <si>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</si>
  <si>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</si>
  <si>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</si>
  <si>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</si>
  <si>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</si>
  <si>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</si>
  <si>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</si>
  <si>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</si>
  <si>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</si>
  <si>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</si>
  <si>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</si>
  <si>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</si>
  <si>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</si>
  <si>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</si>
  <si>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</si>
  <si>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</si>
  <si>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</si>
  <si>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</si>
  <si>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</si>
  <si>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</si>
  <si>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</si>
  <si>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</si>
  <si>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</si>
  <si>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</si>
  <si>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</si>
  <si>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</si>
  <si>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</si>
  <si>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</si>
  <si>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</si>
  <si>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</si>
  <si>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</si>
  <si>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</si>
  <si>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</si>
  <si>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</si>
  <si>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</si>
  <si>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</si>
  <si>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</si>
  <si>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</si>
  <si>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</si>
  <si>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</si>
  <si>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</si>
  <si>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</si>
  <si>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</si>
  <si>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</si>
  <si>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</si>
  <si>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</si>
  <si>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</si>
  <si>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</si>
  <si>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</si>
  <si>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</si>
  <si>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</si>
  <si>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</si>
  <si>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</si>
  <si>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</si>
  <si>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</si>
  <si>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</si>
  <si>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</si>
  <si>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</si>
  <si>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</si>
  <si>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</si>
  <si>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</si>
  <si>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</si>
  <si>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</si>
  <si>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</si>
  <si>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</si>
  <si>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</si>
  <si>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</si>
  <si>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</si>
  <si>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</si>
  <si>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</si>
  <si>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</si>
  <si>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</si>
  <si>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</si>
  <si>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</si>
  <si>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</si>
  <si>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</si>
  <si>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</si>
  <si>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</si>
  <si>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</si>
  <si>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</si>
  <si>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</si>
  <si>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</si>
  <si>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</si>
  <si>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</si>
  <si>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</si>
  <si>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</si>
  <si>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</si>
  <si>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</si>
  <si>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</si>
  <si>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</si>
  <si>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</si>
  <si>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</si>
  <si>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</si>
  <si>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</si>
  <si>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</si>
  <si>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</si>
  <si>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</si>
  <si>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</si>
  <si>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</si>
  <si>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</si>
  <si>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</si>
  <si>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</si>
  <si>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</si>
  <si>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</si>
  <si>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</si>
  <si>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</si>
  <si>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</si>
  <si>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</si>
  <si>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</si>
  <si>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</si>
  <si>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</si>
  <si>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</si>
  <si>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</si>
  <si>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</si>
  <si>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</si>
  <si>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</si>
  <si>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</si>
  <si>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</si>
  <si>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</si>
  <si>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</si>
  <si>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</si>
  <si>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</si>
  <si>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</si>
  <si>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</si>
  <si>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</si>
  <si>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</si>
  <si>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</si>
  <si>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</si>
  <si>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</si>
  <si>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</si>
  <si>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</si>
  <si>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</si>
  <si>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</si>
  <si>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</si>
  <si>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</si>
  <si>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</si>
  <si>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</si>
  <si>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</si>
  <si>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</si>
  <si>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</si>
  <si>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</si>
  <si>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</si>
  <si>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</si>
  <si>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</si>
  <si>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</si>
  <si>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</si>
  <si>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</si>
  <si>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</si>
  <si>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</si>
  <si>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</si>
  <si>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</si>
  <si>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</si>
  <si>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</si>
  <si>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</si>
  <si>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</si>
  <si>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</si>
  <si>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</si>
  <si>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</si>
  <si>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</si>
  <si>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</si>
  <si>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</si>
  <si>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</si>
  <si>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</si>
  <si>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</si>
  <si>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</si>
  <si>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</si>
  <si>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</si>
  <si>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</si>
  <si>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</si>
  <si>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</si>
  <si>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</si>
  <si>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</si>
  <si>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</si>
  <si>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</si>
  <si>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</si>
  <si>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</si>
  <si>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</si>
  <si>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</si>
  <si>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</si>
  <si>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</si>
  <si>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</si>
  <si>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</si>
  <si>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</si>
  <si>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</si>
  <si>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</si>
  <si>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</si>
  <si>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</si>
  <si>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</si>
  <si>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</si>
  <si>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</si>
  <si>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</si>
  <si>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</si>
  <si>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</si>
  <si>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</si>
  <si>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</si>
  <si>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</si>
  <si>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</si>
  <si>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</si>
  <si>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</si>
  <si>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</si>
  <si>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</si>
  <si>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</si>
  <si>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</si>
  <si>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</si>
  <si>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</si>
  <si>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</si>
  <si>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</si>
  <si>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</si>
  <si>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</si>
  <si>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</si>
  <si>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</si>
  <si>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</si>
  <si>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</si>
  <si>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</si>
  <si>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</si>
  <si>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</si>
  <si>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</si>
  <si>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</si>
  <si>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</si>
  <si>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</si>
  <si>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</si>
  <si>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</si>
  <si>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</si>
  <si>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</si>
  <si>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</si>
  <si>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</si>
  <si>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</si>
  <si>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</si>
  <si>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</si>
  <si>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</si>
  <si>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</si>
  <si>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</si>
  <si>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</si>
  <si>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</si>
  <si>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</si>
  <si>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</si>
  <si>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</si>
  <si>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</si>
  <si>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</si>
  <si>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</si>
  <si>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</si>
  <si>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</si>
  <si>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</si>
  <si>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</si>
  <si>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</si>
  <si>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</si>
  <si>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</si>
  <si>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</si>
  <si>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</si>
  <si>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</si>
  <si>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</si>
  <si>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</si>
  <si>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</si>
  <si>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</si>
  <si>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</si>
  <si>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</si>
  <si>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</si>
  <si>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</si>
  <si>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</si>
  <si>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</si>
  <si>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</si>
  <si>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</si>
  <si>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</si>
  <si>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</si>
  <si>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</si>
  <si>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</si>
  <si>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</si>
  <si>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</si>
  <si>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</si>
  <si>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</si>
  <si>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</si>
  <si>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</si>
  <si>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</si>
  <si>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</si>
  <si>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</si>
  <si>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</si>
  <si>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</si>
  <si>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</si>
  <si>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</si>
  <si>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</si>
  <si>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</si>
  <si>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</si>
  <si>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</si>
  <si>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</si>
  <si>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</si>
  <si>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</si>
  <si>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</si>
  <si>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</si>
  <si>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</si>
  <si>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</si>
  <si>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</si>
  <si>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</si>
  <si>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</si>
  <si>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</si>
  <si>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</si>
  <si>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</si>
  <si>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</si>
  <si>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</si>
  <si>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</si>
  <si>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</si>
  <si>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</si>
  <si>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</si>
  <si>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</si>
  <si>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</si>
  <si>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</si>
  <si>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</si>
  <si>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</si>
  <si>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</si>
  <si>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</si>
  <si>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</si>
  <si>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</si>
  <si>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</si>
  <si>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</si>
  <si>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</si>
  <si>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</si>
  <si>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</si>
  <si>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</si>
  <si>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</si>
  <si>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</si>
  <si>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</si>
  <si>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</si>
  <si>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</si>
  <si>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</si>
  <si>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</si>
  <si>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</si>
  <si>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</si>
  <si>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</si>
  <si>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</si>
  <si>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</si>
  <si>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</si>
  <si>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</si>
  <si>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</si>
  <si>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</si>
  <si>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</si>
  <si>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</si>
  <si>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</si>
  <si>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</si>
  <si>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</si>
  <si>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</si>
  <si>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</si>
  <si>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</si>
  <si>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</si>
  <si>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</si>
  <si>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</si>
  <si>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</si>
  <si>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</si>
  <si>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</si>
  <si>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</si>
  <si>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</si>
  <si>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</si>
  <si>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</si>
  <si>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</si>
  <si>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</si>
  <si>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</si>
  <si>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</si>
  <si>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</si>
  <si>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</si>
  <si>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</si>
  <si>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</si>
  <si>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</si>
  <si>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</si>
  <si>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</si>
  <si>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</si>
  <si>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</si>
  <si>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</si>
  <si>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</si>
  <si>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</si>
  <si>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</si>
  <si>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</si>
  <si>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</si>
  <si>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</si>
  <si>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</si>
  <si>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</si>
  <si>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</si>
  <si>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</si>
  <si>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</si>
  <si>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</si>
  <si>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</si>
  <si>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</si>
  <si>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</si>
  <si>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</si>
  <si>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</si>
  <si>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</si>
  <si>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</si>
  <si>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</si>
  <si>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</si>
  <si>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</si>
  <si>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</si>
  <si>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</si>
  <si>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</si>
  <si>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</si>
  <si>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</si>
  <si>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</si>
  <si>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</si>
  <si>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</si>
  <si>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</si>
  <si>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</si>
  <si>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</si>
  <si>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</si>
  <si>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</si>
  <si>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</si>
  <si>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</si>
  <si>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</si>
  <si>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</si>
  <si>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</si>
  <si>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</si>
  <si>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</si>
  <si>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</si>
  <si>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</si>
  <si>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</si>
  <si>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</si>
  <si>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</si>
  <si>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</si>
  <si>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</si>
  <si>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</si>
  <si>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</si>
  <si>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</si>
  <si>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</si>
  <si>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</si>
  <si>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</si>
  <si>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</si>
  <si>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</si>
  <si>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</si>
  <si>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</si>
  <si>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</si>
  <si>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</si>
  <si>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</si>
  <si>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</si>
  <si>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</si>
  <si>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</si>
  <si>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</si>
  <si>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</si>
  <si>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</si>
  <si>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</si>
  <si>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</si>
  <si>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</si>
  <si>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</si>
  <si>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</si>
  <si>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</si>
  <si>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</si>
  <si>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</si>
  <si>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</si>
  <si>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</si>
  <si>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</si>
  <si>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</si>
  <si>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</si>
  <si>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</si>
  <si>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</si>
  <si>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</si>
  <si>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</si>
  <si>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</si>
  <si>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</si>
  <si>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</si>
  <si>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</si>
  <si>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</si>
  <si>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</si>
  <si>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</si>
  <si>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</si>
  <si>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</si>
  <si>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</si>
  <si>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</si>
  <si>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</si>
  <si>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</si>
  <si>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</si>
  <si>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</si>
  <si>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</si>
  <si>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</si>
  <si>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</si>
  <si>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</si>
  <si>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</si>
  <si>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</si>
  <si>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</si>
  <si>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</si>
  <si>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</si>
  <si>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</si>
  <si>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</si>
  <si>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</si>
  <si>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</si>
  <si>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</si>
  <si>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</si>
  <si>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</si>
  <si>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</si>
  <si>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</si>
  <si>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</si>
  <si>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</si>
  <si>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</si>
  <si>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</si>
  <si>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</si>
  <si>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</si>
  <si>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</si>
  <si>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</si>
  <si>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</si>
  <si>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</si>
  <si>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</si>
  <si>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</si>
  <si>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</si>
  <si>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</si>
  <si>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</si>
  <si>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</si>
  <si>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</si>
  <si>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</si>
  <si>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</si>
  <si>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</si>
  <si>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</si>
  <si>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</si>
  <si>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</si>
  <si>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</si>
  <si>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</si>
  <si>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</si>
  <si>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</si>
  <si>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</si>
  <si>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</si>
  <si>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</si>
  <si>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</si>
  <si>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</si>
  <si>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</si>
  <si>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</si>
  <si>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</si>
  <si>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</si>
  <si>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</si>
  <si>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</si>
  <si>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</si>
  <si>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</si>
  <si>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</si>
  <si>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</si>
  <si>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</si>
  <si>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</si>
  <si>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</si>
  <si>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</si>
  <si>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</si>
  <si>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</si>
  <si>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</si>
  <si>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</si>
  <si>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</si>
  <si>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</si>
  <si>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</si>
  <si>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</si>
  <si>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</si>
  <si>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</si>
  <si>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</si>
  <si>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</si>
  <si>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</si>
  <si>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</si>
  <si>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</si>
  <si>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</si>
  <si>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</si>
  <si>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</si>
  <si>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</si>
  <si>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</si>
  <si>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</si>
  <si>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</si>
  <si>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</si>
  <si>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</si>
  <si>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</si>
  <si>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</si>
  <si>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</si>
  <si>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</si>
  <si>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</si>
  <si>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</si>
  <si>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</si>
  <si>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</si>
  <si>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</si>
  <si>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</si>
  <si>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</si>
  <si>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</si>
  <si>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</si>
  <si>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</si>
  <si>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</si>
  <si>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</si>
  <si>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</si>
  <si>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</si>
  <si>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</si>
  <si>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</si>
  <si>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</si>
  <si>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</si>
  <si>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</si>
  <si>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</si>
  <si>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</si>
  <si>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</si>
  <si>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</si>
  <si>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</si>
  <si>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</si>
  <si>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</si>
  <si>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</si>
  <si>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</si>
  <si>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</si>
  <si>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</si>
  <si>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</si>
  <si>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</si>
  <si>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</si>
  <si>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</si>
  <si>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</si>
  <si>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</si>
  <si>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</si>
  <si>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</si>
  <si>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</si>
  <si>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</si>
  <si>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</si>
  <si>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</si>
  <si>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</si>
  <si>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</si>
  <si>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</si>
  <si>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</si>
  <si>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</si>
  <si>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</si>
  <si>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</si>
  <si>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</si>
  <si>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</si>
  <si>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</si>
  <si>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</si>
  <si>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</si>
  <si>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</si>
  <si>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</si>
  <si>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</si>
  <si>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</si>
  <si>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</si>
  <si>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</si>
  <si>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</si>
  <si>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</si>
  <si>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</si>
  <si>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</si>
  <si>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</si>
  <si>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</si>
  <si>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</si>
  <si>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</si>
  <si>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</si>
  <si>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</si>
  <si>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</si>
  <si>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</si>
  <si>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</si>
  <si>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</si>
  <si>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</si>
  <si>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</si>
  <si>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</si>
  <si>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</si>
  <si>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</si>
  <si>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</si>
  <si>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</si>
  <si>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</si>
  <si>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</si>
  <si>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</si>
  <si>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</si>
  <si>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</si>
  <si>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</si>
  <si>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</si>
  <si>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</si>
  <si>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</si>
  <si>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</si>
  <si>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</si>
  <si>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</si>
  <si>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</si>
  <si>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</si>
  <si>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</si>
  <si>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</si>
  <si>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</si>
  <si>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</si>
  <si>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</si>
  <si>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</si>
  <si>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</si>
  <si>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</si>
  <si>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</si>
  <si>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</si>
  <si>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</si>
  <si>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</si>
  <si>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</si>
  <si>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</si>
  <si>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</si>
  <si>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</si>
  <si>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</si>
  <si>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</si>
  <si>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</si>
  <si>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</si>
  <si>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</si>
  <si>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</si>
  <si>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</si>
  <si>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</si>
  <si>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</si>
  <si>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</si>
  <si>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</si>
  <si>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</si>
  <si>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</si>
  <si>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</si>
  <si>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</si>
  <si>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</si>
  <si>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</si>
  <si>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</si>
  <si>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</si>
  <si>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</si>
  <si>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</si>
  <si>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</si>
  <si>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</si>
  <si>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</si>
  <si>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</si>
  <si>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国立保健医療科学院基盤的研究費</t>
  </si>
  <si>
    <t>国立保健医療科学院</t>
  </si>
  <si>
    <t>新津　幸義</t>
  </si>
  <si>
    <t>平成14年度</t>
  </si>
  <si>
    <t>終了予定なし</t>
  </si>
  <si>
    <t>総務部会計課</t>
  </si>
  <si>
    <t>-</t>
  </si>
  <si>
    <t>保健医療福祉サービスに関する基礎的・基盤的研究を行い、国内外における諸分野の動向を踏まえた基礎資料や調査手法の策定などに寄与することを目的とする。</t>
  </si>
  <si>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</si>
  <si>
    <t>試験研究費</t>
  </si>
  <si>
    <t>科学院が毎年行っている研究課題評価で3.5点以上を目標とする。</t>
  </si>
  <si>
    <t>基盤的研究に係る研究課題評価の点数</t>
  </si>
  <si>
    <t>点</t>
  </si>
  <si>
    <t>令和元年度　研究課題評価報告書</t>
  </si>
  <si>
    <t>研究課題数</t>
  </si>
  <si>
    <t>件</t>
  </si>
  <si>
    <t>X：執行額／Y:研究課題数　　　　　　</t>
    <phoneticPr fontId="5"/>
  </si>
  <si>
    <t>円</t>
  </si>
  <si>
    <t>　　X/Y</t>
    <phoneticPr fontId="5"/>
  </si>
  <si>
    <t>11,325,909円/6件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</si>
  <si>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</si>
  <si>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</si>
  <si>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</si>
  <si>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</si>
  <si>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国立保健医療科学院運営経費</t>
  </si>
  <si>
    <t>国立医薬品食品衛生研究所基盤的研究費</t>
  </si>
  <si>
    <t>国立社会保障・人口問題研究所基盤的研究費</t>
  </si>
  <si>
    <t>国立感染症研究所基盤的研究費</t>
  </si>
  <si>
    <t>短期研修経費</t>
  </si>
  <si>
    <t>599</t>
  </si>
  <si>
    <t>546</t>
  </si>
  <si>
    <t>485</t>
  </si>
  <si>
    <t>869</t>
  </si>
  <si>
    <t>880</t>
  </si>
  <si>
    <t>849</t>
  </si>
  <si>
    <t>852</t>
  </si>
  <si>
    <t>○</t>
  </si>
  <si>
    <t>-</t>
    <phoneticPr fontId="5"/>
  </si>
  <si>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
このように、保健医療福祉サービスに関する基礎的研究を行い研修等に反映させることにより、国立保健医療科学院の目的の達成に資するもの。</t>
    <phoneticPr fontId="5"/>
  </si>
  <si>
    <t>無</t>
  </si>
  <si>
    <t>‐</t>
  </si>
  <si>
    <t>保健医療福祉ｻｰﾋﾞｽに関する基礎的・基盤的研究は国民の健康を守るために必要とされている事業であり、医療費等の軽減にもなるため国費の投入の必要がある。</t>
    <phoneticPr fontId="5"/>
  </si>
  <si>
    <t>基礎的、基盤的研究であり、国で実施する必要がある。</t>
    <phoneticPr fontId="5"/>
  </si>
  <si>
    <t>科学院の政策に基づく事業として位置づけられ、優先度の高いものとなっている。</t>
    <phoneticPr fontId="5"/>
  </si>
  <si>
    <t>随意契約（少額）については、複数者から見積書を取り寄せ、より安価な者と契約をし、コストの削減に努めている。</t>
    <phoneticPr fontId="5"/>
  </si>
  <si>
    <t>妥当である。</t>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</si>
  <si>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</si>
  <si>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</si>
  <si>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</si>
  <si>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研究課題については、毎年度、外部委員により、研究内容の評価を行い研究の効果的・効率的な実施に努めている。また、評価報告書についても、ホームページに掲載し公表をしている。
契約手続きについては、少額の随意契約については複数の者から見積書を取り寄せることにより競争性を確保し、予算の効率的な執行に努めている。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</si>
  <si>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今後も外部委員による研究課題評価の結果について、研究内容の方向性等に反映し、各分野における基礎資料や調査手法の策定に繋げていく。
執行面についても、引き続き、入札等を行い基盤的研究事業に必要な経費について、効果的・効率的に執行する。</t>
    <phoneticPr fontId="5"/>
  </si>
  <si>
    <t>A.株式会社Ｒ１０２</t>
    <phoneticPr fontId="5"/>
  </si>
  <si>
    <t>備品費</t>
    <rPh sb="0" eb="3">
      <t>ビヒンヒ</t>
    </rPh>
    <phoneticPr fontId="5"/>
  </si>
  <si>
    <t>消耗品費</t>
  </si>
  <si>
    <t>研究用消耗品購入</t>
  </si>
  <si>
    <t>株式会社Ｒ１０２</t>
  </si>
  <si>
    <t>研究用備品購入</t>
    <phoneticPr fontId="5"/>
  </si>
  <si>
    <t>株式会社フォーサイト</t>
  </si>
  <si>
    <t>ＥＢＳＣＯ　Ｉｎｆｏｒｍａｔｉｏｎ　Ｓｅｒｖｉｃｅｓ　Ｊａｐａｎ　株式会社</t>
  </si>
  <si>
    <t>丸善雄松堂株式会社</t>
  </si>
  <si>
    <t>研究用備品・消耗品購入</t>
    <rPh sb="6" eb="9">
      <t>ショウモウヒン</t>
    </rPh>
    <phoneticPr fontId="5"/>
  </si>
  <si>
    <t>個人</t>
    <rPh sb="0" eb="2">
      <t>コジン</t>
    </rPh>
    <phoneticPr fontId="5"/>
  </si>
  <si>
    <t>-</t>
    <phoneticPr fontId="5"/>
  </si>
  <si>
    <t>非常勤職員賃金</t>
  </si>
  <si>
    <t>兼松エレクトロニクス株式会社</t>
  </si>
  <si>
    <t>株式会社ＵＳＥＮ　ＩＣＴ　Ｓｏｌｕｔｉｏｎｓ</t>
  </si>
  <si>
    <t>回線利用料</t>
  </si>
  <si>
    <t>研究用消耗品購入</t>
    <rPh sb="3" eb="6">
      <t>ショウモウヒン</t>
    </rPh>
    <phoneticPr fontId="5"/>
  </si>
  <si>
    <t>株式会社根本商事</t>
  </si>
  <si>
    <t>厚労</t>
  </si>
  <si>
    <t>10,830,043円/6件</t>
    <phoneticPr fontId="5"/>
  </si>
  <si>
    <t>10,701,250円/6件</t>
    <phoneticPr fontId="5"/>
  </si>
  <si>
    <t>-</t>
    <phoneticPr fontId="5"/>
  </si>
  <si>
    <t>株式会社池田理化</t>
  </si>
  <si>
    <t>日立キャピタル株式会社</t>
  </si>
  <si>
    <t>検査機器賃貸借</t>
  </si>
  <si>
    <t>研究用備品購入</t>
  </si>
  <si>
    <t>研究用備品購入</t>
    <rPh sb="0" eb="3">
      <t>ケンキュウヨウ</t>
    </rPh>
    <rPh sb="3" eb="5">
      <t>ビヒン</t>
    </rPh>
    <rPh sb="5" eb="7">
      <t>コウニュウ</t>
    </rPh>
    <phoneticPr fontId="5"/>
  </si>
  <si>
    <t>研究用備品購入</t>
    <rPh sb="0" eb="3">
      <t>ケンキュウヨウ</t>
    </rPh>
    <rPh sb="3" eb="5">
      <t>ビヒン</t>
    </rPh>
    <rPh sb="5" eb="7">
      <t>コウニュウ</t>
    </rPh>
    <phoneticPr fontId="5"/>
  </si>
  <si>
    <t>国立保健医療科学院における調査研究事業に関する経費という点で、国立保健医療科学院運営経費と類似しているが、それぞれ適切な役割分担となっている。
調査研究事業に密接に関係する事務費
調査研究事業
また、他機関もそれぞれの試験研究所において、その所掌に係る各研究領域の調査手法の策定等を行うことを目的とする。
その他、本事業は国立保健医療科学院において地方公共団体等職員に対して研修を行う上で必要となる調査手法等の研究などを行うものでもあり、経費の配分においても、実際に研修を実施する事業と区別しており、適切な役割分担となっている。</t>
    <phoneticPr fontId="5"/>
  </si>
  <si>
    <t>成果実績は例年目標を十分達成している。</t>
    <phoneticPr fontId="5"/>
  </si>
  <si>
    <t>11,608,000円/6件</t>
    <phoneticPr fontId="5"/>
  </si>
  <si>
    <t>国立保健医療科学院の基盤的研究費の充てる予算であり、現状維持を妥当と判断します。(増田　正志)</t>
    <phoneticPr fontId="5"/>
  </si>
  <si>
    <t>保健医療福祉サービスに関する基礎的・基盤的研究を行う業務であり、引き続き、必要な予算額を確保し、適正な執行に努めること。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</si>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</sst>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748</xdr:row>
      <xdr:rowOff>204107</xdr:rowOff>
    </xdr:from>
    <xdr:to>
      <xdr:col>42</xdr:col>
      <xdr:colOff>60157</xdr:colOff>
      <xdr:row>756</xdr:row>
      <xdr:rowOff>338806</xdr:rowOff>
    </xdr:to>
    <xdr:grpSp>
      <xdr:nvGrpSpPr>
        <xdr:cNvPr id="2" name="グループ化 14">
          <a:extLst>
            <a:ext uri="{FF2B5EF4-FFF2-40B4-BE49-F238E27FC236}">
              <a16:creationId xmlns:a16="http://schemas.microsoft.com/office/drawing/2014/main" id="{23D124C0-1351-49FD-AB2B-32E6DB71E7A3}"/>
            </a:ext>
          </a:extLst>
        </xdr:cNvPr>
        <xdr:cNvGrpSpPr>
          <a:grpSpLocks/>
        </xdr:cNvGrpSpPr>
      </xdr:nvGrpSpPr>
      <xdr:grpSpPr bwMode="auto">
        <a:xfrm>
          <a:off x="2641600" y="45276407"/>
          <a:ext cx="5952957" cy="2979499"/>
          <a:chOff x="2614993" y="29240474"/>
          <a:chExt cx="5717877" cy="1940802"/>
        </a:xfrm>
      </xdr:grpSpPr>
      <xdr:sp macro="" textlink="">
        <xdr:nvSpPr>
          <xdr:cNvPr id="3" name="Rectangle 1">
            <a:extLst>
              <a:ext uri="{FF2B5EF4-FFF2-40B4-BE49-F238E27FC236}">
                <a16:creationId xmlns:a16="http://schemas.microsoft.com/office/drawing/2014/main" id="{FC1BAE3F-2D42-40A8-AD2E-B717754C8D9B}"/>
              </a:ext>
            </a:extLst>
          </xdr:cNvPr>
          <xdr:cNvSpPr>
            <a:spLocks noChangeArrowheads="1"/>
          </xdr:cNvSpPr>
        </xdr:nvSpPr>
        <xdr:spPr bwMode="auto">
          <a:xfrm>
            <a:off x="2614993" y="29240474"/>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4" name="大かっこ 2">
            <a:extLst>
              <a:ext uri="{FF2B5EF4-FFF2-40B4-BE49-F238E27FC236}">
                <a16:creationId xmlns:a16="http://schemas.microsoft.com/office/drawing/2014/main" id="{8ED83429-FE8B-46A1-914A-C16B716D89B6}"/>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基盤的研究費</a:t>
            </a:r>
          </a:p>
        </xdr:txBody>
      </xdr:sp>
    </xdr:grpSp>
    <xdr:clientData/>
  </xdr:twoCellAnchor>
  <xdr:twoCellAnchor>
    <xdr:from>
      <xdr:col>19</xdr:col>
      <xdr:colOff>176892</xdr:colOff>
      <xdr:row>757</xdr:row>
      <xdr:rowOff>149679</xdr:rowOff>
    </xdr:from>
    <xdr:to>
      <xdr:col>33</xdr:col>
      <xdr:colOff>137237</xdr:colOff>
      <xdr:row>768</xdr:row>
      <xdr:rowOff>203275</xdr:rowOff>
    </xdr:to>
    <xdr:grpSp>
      <xdr:nvGrpSpPr>
        <xdr:cNvPr id="5" name="グループ化 15">
          <a:extLst>
            <a:ext uri="{FF2B5EF4-FFF2-40B4-BE49-F238E27FC236}">
              <a16:creationId xmlns:a16="http://schemas.microsoft.com/office/drawing/2014/main" id="{03F55DA2-715D-44B5-A749-FD93CEC60E95}"/>
            </a:ext>
          </a:extLst>
        </xdr:cNvPr>
        <xdr:cNvGrpSpPr>
          <a:grpSpLocks/>
        </xdr:cNvGrpSpPr>
      </xdr:nvGrpSpPr>
      <xdr:grpSpPr bwMode="auto">
        <a:xfrm>
          <a:off x="4037692" y="48422379"/>
          <a:ext cx="2805145" cy="4930396"/>
          <a:chOff x="2049537" y="30635575"/>
          <a:chExt cx="2688309" cy="2695734"/>
        </a:xfrm>
      </xdr:grpSpPr>
      <xdr:sp macro="" textlink="">
        <xdr:nvSpPr>
          <xdr:cNvPr id="6" name="Line 2">
            <a:extLst>
              <a:ext uri="{FF2B5EF4-FFF2-40B4-BE49-F238E27FC236}">
                <a16:creationId xmlns:a16="http://schemas.microsoft.com/office/drawing/2014/main" id="{035B807D-44A9-4790-A2D3-B7447FFD7844}"/>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4">
            <a:extLst>
              <a:ext uri="{FF2B5EF4-FFF2-40B4-BE49-F238E27FC236}">
                <a16:creationId xmlns:a16="http://schemas.microsoft.com/office/drawing/2014/main" id="{8E61A430-2A12-47BA-AB66-2F0A6EFFFC58}"/>
              </a:ext>
            </a:extLst>
          </xdr:cNvPr>
          <xdr:cNvSpPr>
            <a:spLocks noChangeArrowheads="1"/>
          </xdr:cNvSpPr>
        </xdr:nvSpPr>
        <xdr:spPr bwMode="auto">
          <a:xfrm>
            <a:off x="2049537" y="31813137"/>
            <a:ext cx="2688309" cy="80953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．民間会社（</a:t>
            </a: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8" name="大かっこ 7">
            <a:extLst>
              <a:ext uri="{FF2B5EF4-FFF2-40B4-BE49-F238E27FC236}">
                <a16:creationId xmlns:a16="http://schemas.microsoft.com/office/drawing/2014/main" id="{B2458745-8F5A-416F-AE87-25FC6DFE3514}"/>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mn-ea"/>
              </a:rPr>
              <a:t>消耗品、雑役務費</a:t>
            </a:r>
            <a:endParaRPr lang="en-US" altLang="ja-JP" sz="1100" b="0" i="0" u="none" strike="noStrike" baseline="0">
              <a:solidFill>
                <a:sysClr val="windowText" lastClr="000000"/>
              </a:solidFill>
              <a:latin typeface="ＭＳ Ｐゴシック"/>
              <a:ea typeface="+mn-ea"/>
            </a:endParaRPr>
          </a:p>
          <a:p>
            <a:pPr algn="ctr" rtl="0">
              <a:defRPr sz="1000"/>
            </a:pPr>
            <a:r>
              <a:rPr lang="ja-JP" altLang="en-US" sz="1100" b="0" i="0" u="none" strike="noStrike" baseline="0">
                <a:solidFill>
                  <a:sysClr val="windowText" lastClr="000000"/>
                </a:solidFill>
                <a:latin typeface="ＭＳ Ｐゴシック"/>
                <a:ea typeface="+mn-ea"/>
              </a:rPr>
              <a:t>等</a:t>
            </a:r>
            <a:endParaRPr lang="en-US" altLang="ja-JP" sz="1100" b="0" i="0" u="none" strike="noStrike" baseline="0">
              <a:solidFill>
                <a:sysClr val="windowText" lastClr="000000"/>
              </a:solidFill>
              <a:latin typeface="ＭＳ Ｐゴシック"/>
              <a:ea typeface="+mn-ea"/>
            </a:endParaRPr>
          </a:p>
        </xdr:txBody>
      </xdr:sp>
      <xdr:sp macro="" textlink="">
        <xdr:nvSpPr>
          <xdr:cNvPr id="9" name="Text Box 8">
            <a:extLst>
              <a:ext uri="{FF2B5EF4-FFF2-40B4-BE49-F238E27FC236}">
                <a16:creationId xmlns:a16="http://schemas.microsoft.com/office/drawing/2014/main" id="{D73B435D-36BA-4560-9345-0622B0E99AB4}"/>
              </a:ext>
            </a:extLst>
          </xdr:cNvPr>
          <xdr:cNvSpPr txBox="1">
            <a:spLocks noChangeArrowheads="1"/>
          </xdr:cNvSpPr>
        </xdr:nvSpPr>
        <xdr:spPr bwMode="auto">
          <a:xfrm>
            <a:off x="2082541" y="31571879"/>
            <a:ext cx="2599385" cy="20276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15"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781</v>
      </c>
      <c r="AK2" s="206"/>
      <c r="AL2" s="206"/>
      <c r="AM2" s="206"/>
      <c r="AN2" s="98" t="s">
        <v>407</v>
      </c>
      <c r="AO2" s="206">
        <v>20</v>
      </c>
      <c r="AP2" s="206"/>
      <c r="AQ2" s="206"/>
      <c r="AR2" s="99" t="s">
        <v>710</v>
      </c>
      <c r="AS2" s="207">
        <v>966</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v>
      </c>
      <c r="Q13" s="164"/>
      <c r="R13" s="164"/>
      <c r="S13" s="164"/>
      <c r="T13" s="164"/>
      <c r="U13" s="164"/>
      <c r="V13" s="165"/>
      <c r="W13" s="163">
        <v>11</v>
      </c>
      <c r="X13" s="164"/>
      <c r="Y13" s="164"/>
      <c r="Z13" s="164"/>
      <c r="AA13" s="164"/>
      <c r="AB13" s="164"/>
      <c r="AC13" s="165"/>
      <c r="AD13" s="163">
        <v>12</v>
      </c>
      <c r="AE13" s="164"/>
      <c r="AF13" s="164"/>
      <c r="AG13" s="164"/>
      <c r="AH13" s="164"/>
      <c r="AI13" s="164"/>
      <c r="AJ13" s="165"/>
      <c r="AK13" s="163">
        <v>12</v>
      </c>
      <c r="AL13" s="164"/>
      <c r="AM13" s="164"/>
      <c r="AN13" s="164"/>
      <c r="AO13" s="164"/>
      <c r="AP13" s="164"/>
      <c r="AQ13" s="165"/>
      <c r="AR13" s="160">
        <v>12</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784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784</v>
      </c>
      <c r="AL15" s="164"/>
      <c r="AM15" s="164"/>
      <c r="AN15" s="164"/>
      <c r="AO15" s="164"/>
      <c r="AP15" s="164"/>
      <c r="AQ15" s="165"/>
      <c r="AR15" s="163" t="s">
        <v>796</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784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784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11</v>
      </c>
      <c r="Q18" s="170"/>
      <c r="R18" s="170"/>
      <c r="S18" s="170"/>
      <c r="T18" s="170"/>
      <c r="U18" s="170"/>
      <c r="V18" s="171"/>
      <c r="W18" s="169">
        <f>SUM(W13:AC17)</f>
        <v>11</v>
      </c>
      <c r="X18" s="170"/>
      <c r="Y18" s="170"/>
      <c r="Z18" s="170"/>
      <c r="AA18" s="170"/>
      <c r="AB18" s="170"/>
      <c r="AC18" s="171"/>
      <c r="AD18" s="169">
        <f>SUM(AD13:AJ17)</f>
        <v>12</v>
      </c>
      <c r="AE18" s="170"/>
      <c r="AF18" s="170"/>
      <c r="AG18" s="170"/>
      <c r="AH18" s="170"/>
      <c r="AI18" s="170"/>
      <c r="AJ18" s="171"/>
      <c r="AK18" s="169">
        <f>SUM(AK13:AQ17)</f>
        <v>12</v>
      </c>
      <c r="AL18" s="170"/>
      <c r="AM18" s="170"/>
      <c r="AN18" s="170"/>
      <c r="AO18" s="170"/>
      <c r="AP18" s="170"/>
      <c r="AQ18" s="171"/>
      <c r="AR18" s="169">
        <f>SUM(AR13:AX17)</f>
        <v>12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v>
      </c>
      <c r="Q19" s="164"/>
      <c r="R19" s="164"/>
      <c r="S19" s="164"/>
      <c r="T19" s="164"/>
      <c r="U19" s="164"/>
      <c r="V19" s="165"/>
      <c r="W19" s="163">
        <v>11</v>
      </c>
      <c r="X19" s="164"/>
      <c r="Y19" s="164"/>
      <c r="Z19" s="164"/>
      <c r="AA19" s="164"/>
      <c r="AB19" s="164"/>
      <c r="AC19" s="165"/>
      <c r="AD19" s="163">
        <v>11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0.91666666666666663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0.91666666666666663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12</v>
      </c>
      <c r="Q23" s="161"/>
      <c r="R23" s="161"/>
      <c r="S23" s="161"/>
      <c r="T23" s="161"/>
      <c r="U23" s="161"/>
      <c r="V23" s="162"/>
      <c r="W23" s="160">
        <v>12</v>
      </c>
      <c r="X23" s="161"/>
      <c r="Y23" s="161"/>
      <c r="Z23" s="161"/>
      <c r="AA23" s="161"/>
      <c r="AB23" s="161"/>
      <c r="AC23" s="162"/>
      <c r="AD23" s="149" t="s">
        <v>796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40" t="s">
        <v>12</v>
      </c>
      <c r="Z32" s="545"/>
      <c r="AA32" s="546"/>
      <c r="AB32" s="547" t="s">
        <v>724</v>
      </c>
      <c r="AC32" s="547"/>
      <c r="AD32" s="547"/>
      <c r="AE32" s="364">
        <v>3.9</v>
      </c>
      <c r="AF32" s="365"/>
      <c r="AG32" s="365"/>
      <c r="AH32" s="365"/>
      <c r="AI32" s="364">
        <v>3.7</v>
      </c>
      <c r="AJ32" s="365"/>
      <c r="AK32" s="365"/>
      <c r="AL32" s="365"/>
      <c r="AM32" s="364">
        <v>4.0999999999999996</v>
      </c>
      <c r="AN32" s="365"/>
      <c r="AO32" s="365"/>
      <c r="AP32" s="365"/>
      <c r="AQ32" s="166" t="s">
        <v>718</v>
      </c>
      <c r="AR32" s="167"/>
      <c r="AS32" s="167"/>
      <c r="AT32" s="168"/>
      <c r="AU32" s="365" t="s">
        <v>718</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4">
        <v>3.5</v>
      </c>
      <c r="AF33" s="365"/>
      <c r="AG33" s="365"/>
      <c r="AH33" s="365"/>
      <c r="AI33" s="364">
        <v>3.5</v>
      </c>
      <c r="AJ33" s="365"/>
      <c r="AK33" s="365"/>
      <c r="AL33" s="365"/>
      <c r="AM33" s="364">
        <v>3.5</v>
      </c>
      <c r="AN33" s="365"/>
      <c r="AO33" s="365"/>
      <c r="AP33" s="365"/>
      <c r="AQ33" s="166" t="s">
        <v>718</v>
      </c>
      <c r="AR33" s="167"/>
      <c r="AS33" s="167"/>
      <c r="AT33" s="168"/>
      <c r="AU33" s="365">
        <v>3.5</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111</v>
      </c>
      <c r="AF34" s="365"/>
      <c r="AG34" s="365"/>
      <c r="AH34" s="365"/>
      <c r="AI34" s="364">
        <v>106</v>
      </c>
      <c r="AJ34" s="365"/>
      <c r="AK34" s="365"/>
      <c r="AL34" s="365"/>
      <c r="AM34" s="364">
        <v>117</v>
      </c>
      <c r="AN34" s="365"/>
      <c r="AO34" s="365"/>
      <c r="AP34" s="365"/>
      <c r="AQ34" s="166" t="s">
        <v>718</v>
      </c>
      <c r="AR34" s="167"/>
      <c r="AS34" s="167"/>
      <c r="AT34" s="168"/>
      <c r="AU34" s="365" t="s">
        <v>718</v>
      </c>
      <c r="AV34" s="365"/>
      <c r="AW34" s="365"/>
      <c r="AX34" s="366"/>
    </row>
    <row r="35" spans="1:51" ht="23.25" customHeight="1" x14ac:dyDescent="0.15">
      <c r="A35" s="894" t="s">
        <v>381</v>
      </c>
      <c r="B35" s="895"/>
      <c r="C35" s="895"/>
      <c r="D35" s="895"/>
      <c r="E35" s="895"/>
      <c r="F35" s="896"/>
      <c r="G35" s="900" t="s">
        <v>725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2"/>
      <c r="AF72" s="373"/>
      <c r="AG72" s="373"/>
      <c r="AH72" s="373"/>
      <c r="AI72" s="372"/>
      <c r="AJ72" s="373"/>
      <c r="AK72" s="373"/>
      <c r="AL72" s="373"/>
      <c r="AM72" s="372"/>
      <c r="AN72" s="373"/>
      <c r="AO72" s="373"/>
      <c r="AP72" s="935"/>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9" t="s">
        <v>384</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3" t="s">
        <v>418</v>
      </c>
      <c r="AR100" s="924"/>
      <c r="AS100" s="924"/>
      <c r="AT100" s="925"/>
      <c r="AU100" s="923" t="s">
        <v>542</v>
      </c>
      <c r="AV100" s="924"/>
      <c r="AW100" s="924"/>
      <c r="AX100" s="926"/>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9">
        <v>6</v>
      </c>
      <c r="AF101" s="359"/>
      <c r="AG101" s="359"/>
      <c r="AH101" s="359"/>
      <c r="AI101" s="359">
        <v>6</v>
      </c>
      <c r="AJ101" s="359"/>
      <c r="AK101" s="359"/>
      <c r="AL101" s="359"/>
      <c r="AM101" s="359">
        <v>6</v>
      </c>
      <c r="AN101" s="359"/>
      <c r="AO101" s="359"/>
      <c r="AP101" s="359"/>
      <c r="AQ101" s="359" t="s">
        <v>749</v>
      </c>
      <c r="AR101" s="359"/>
      <c r="AS101" s="359"/>
      <c r="AT101" s="359"/>
      <c r="AU101" s="364" t="s">
        <v>749</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727</v>
      </c>
      <c r="AC102" s="547"/>
      <c r="AD102" s="547"/>
      <c r="AE102" s="359">
        <v>6</v>
      </c>
      <c r="AF102" s="359"/>
      <c r="AG102" s="359"/>
      <c r="AH102" s="359"/>
      <c r="AI102" s="359">
        <v>6</v>
      </c>
      <c r="AJ102" s="359"/>
      <c r="AK102" s="359"/>
      <c r="AL102" s="359"/>
      <c r="AM102" s="359">
        <v>6</v>
      </c>
      <c r="AN102" s="359"/>
      <c r="AO102" s="359"/>
      <c r="AP102" s="359"/>
      <c r="AQ102" s="359">
        <v>6</v>
      </c>
      <c r="AR102" s="359"/>
      <c r="AS102" s="359"/>
      <c r="AT102" s="359"/>
      <c r="AU102" s="372">
        <v>6</v>
      </c>
      <c r="AV102" s="373"/>
      <c r="AW102" s="373"/>
      <c r="AX102" s="927"/>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729</v>
      </c>
      <c r="AC116" s="301"/>
      <c r="AD116" s="302"/>
      <c r="AE116" s="359">
        <v>1887651</v>
      </c>
      <c r="AF116" s="359"/>
      <c r="AG116" s="359"/>
      <c r="AH116" s="359"/>
      <c r="AI116" s="359">
        <v>1805007</v>
      </c>
      <c r="AJ116" s="359"/>
      <c r="AK116" s="359"/>
      <c r="AL116" s="359"/>
      <c r="AM116" s="359">
        <v>1783542</v>
      </c>
      <c r="AN116" s="359"/>
      <c r="AO116" s="359"/>
      <c r="AP116" s="359"/>
      <c r="AQ116" s="364">
        <v>1934667</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6" t="s">
        <v>731</v>
      </c>
      <c r="AF117" s="306"/>
      <c r="AG117" s="306"/>
      <c r="AH117" s="306"/>
      <c r="AI117" s="306" t="s">
        <v>782</v>
      </c>
      <c r="AJ117" s="306"/>
      <c r="AK117" s="306"/>
      <c r="AL117" s="306"/>
      <c r="AM117" s="306" t="s">
        <v>783</v>
      </c>
      <c r="AN117" s="306"/>
      <c r="AO117" s="306"/>
      <c r="AP117" s="306"/>
      <c r="AQ117" s="306" t="s">
        <v>793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91"/>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v>4.2</v>
      </c>
      <c r="AF134" s="167"/>
      <c r="AG134" s="167"/>
      <c r="AH134" s="167"/>
      <c r="AI134" s="266">
        <v>3.9</v>
      </c>
      <c r="AJ134" s="167"/>
      <c r="AK134" s="167"/>
      <c r="AL134" s="167"/>
      <c r="AM134" s="266">
        <v>4.2</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8"/>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784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74.25" customHeight="1" x14ac:dyDescent="0.15">
      <c r="A188" s="991"/>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74.2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749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1"/>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749</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784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748</v>
      </c>
      <c r="AE702" s="893"/>
      <c r="AF702" s="893"/>
      <c r="AG702" s="879" t="s">
        <v>753</v>
      </c>
      <c r="AH702" s="880"/>
      <c r="AI702" s="880"/>
      <c r="AJ702" s="880"/>
      <c r="AK702" s="880"/>
      <c r="AL702" s="880"/>
      <c r="AM702" s="880"/>
      <c r="AN702" s="880"/>
      <c r="AO702" s="880"/>
      <c r="AP702" s="880"/>
      <c r="AQ702" s="880"/>
      <c r="AR702" s="880"/>
      <c r="AS702" s="880"/>
      <c r="AT702" s="880"/>
      <c r="AU702" s="880"/>
      <c r="AV702" s="880"/>
      <c r="AW702" s="880"/>
      <c r="AX702" s="881"/>
    </row>
    <row r="703" spans="1:51" ht="39.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748</v>
      </c>
      <c r="AE703" s="185"/>
      <c r="AF703" s="185"/>
      <c r="AG703" s="663" t="s">
        <v>754</v>
      </c>
      <c r="AH703" s="664"/>
      <c r="AI703" s="664"/>
      <c r="AJ703" s="664"/>
      <c r="AK703" s="664"/>
      <c r="AL703" s="664"/>
      <c r="AM703" s="664"/>
      <c r="AN703" s="664"/>
      <c r="AO703" s="664"/>
      <c r="AP703" s="664"/>
      <c r="AQ703" s="664"/>
      <c r="AR703" s="664"/>
      <c r="AS703" s="664"/>
      <c r="AT703" s="664"/>
      <c r="AU703" s="664"/>
      <c r="AV703" s="664"/>
      <c r="AW703" s="664"/>
      <c r="AX703" s="665"/>
    </row>
    <row r="704" spans="1:51" ht="3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748</v>
      </c>
      <c r="AE704" s="582"/>
      <c r="AF704" s="582"/>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748</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t="s">
        <v>749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748</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t="s">
        <v>749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748</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t="s">
        <v>749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t="s">
        <v>749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748</v>
      </c>
      <c r="AE715" s="667"/>
      <c r="AF715" s="773"/>
      <c r="AG715" s="522" t="s">
        <v>792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t="s">
        <v>749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748</v>
      </c>
      <c r="AE717" s="185"/>
      <c r="AF717" s="185"/>
      <c r="AG717" s="663" t="s">
        <v>760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752</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2.7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748</v>
      </c>
      <c r="AE719" s="667"/>
      <c r="AF719" s="667"/>
      <c r="AG719" s="190" t="s">
        <v>791</v>
      </c>
      <c r="AH719" s="191"/>
      <c r="AI719" s="191"/>
      <c r="AJ719" s="191"/>
      <c r="AK719" s="191"/>
      <c r="AL719" s="191"/>
      <c r="AM719" s="191"/>
      <c r="AN719" s="191"/>
      <c r="AO719" s="191"/>
      <c r="AP719" s="191"/>
      <c r="AQ719" s="191"/>
      <c r="AR719" s="191"/>
      <c r="AS719" s="191"/>
      <c r="AT719" s="191"/>
      <c r="AU719" s="191"/>
      <c r="AV719" s="191"/>
      <c r="AW719" s="191"/>
      <c r="AX719" s="192"/>
    </row>
    <row r="720" spans="1:50" ht="42.75"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42.75" customHeight="1" x14ac:dyDescent="0.15">
      <c r="A721" s="649"/>
      <c r="B721" s="650"/>
      <c r="C721" s="915" t="s">
        <v>711</v>
      </c>
      <c r="D721" s="916"/>
      <c r="E721" s="916"/>
      <c r="F721" s="917"/>
      <c r="G721" s="933">
        <v>20</v>
      </c>
      <c r="H721" s="934"/>
      <c r="I721" s="77" t="str">
        <f>IF(OR(G721="　", G721=""), "", "-")</f>
        <v>-</v>
      </c>
      <c r="J721" s="914">
        <v>964</v>
      </c>
      <c r="K721" s="914"/>
      <c r="L721" s="77" t="str">
        <f>IF(M721="","","-")</f>
        <v/>
      </c>
      <c r="M721" s="78"/>
      <c r="N721" s="911" t="s">
        <v>736</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42.75" customHeight="1" x14ac:dyDescent="0.15">
      <c r="A722" s="649"/>
      <c r="B722" s="650"/>
      <c r="C722" s="915" t="s">
        <v>711</v>
      </c>
      <c r="D722" s="916"/>
      <c r="E722" s="916"/>
      <c r="F722" s="917"/>
      <c r="G722" s="933">
        <v>20</v>
      </c>
      <c r="H722" s="934"/>
      <c r="I722" s="77" t="str">
        <f t="shared" ref="I722:I725" si="113">IF(OR(G722="　", G722=""), "", "-")</f>
        <v>-</v>
      </c>
      <c r="J722" s="914">
        <v>948</v>
      </c>
      <c r="K722" s="914"/>
      <c r="L722" s="77" t="str">
        <f t="shared" ref="L722:L725" si="114">IF(M722="","","-")</f>
        <v/>
      </c>
      <c r="M722" s="78"/>
      <c r="N722" s="911" t="s">
        <v>737</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42.75" customHeight="1" x14ac:dyDescent="0.15">
      <c r="A723" s="649"/>
      <c r="B723" s="650"/>
      <c r="C723" s="915" t="s">
        <v>711</v>
      </c>
      <c r="D723" s="916"/>
      <c r="E723" s="916"/>
      <c r="F723" s="917"/>
      <c r="G723" s="933">
        <v>20</v>
      </c>
      <c r="H723" s="934"/>
      <c r="I723" s="77" t="str">
        <f t="shared" si="113"/>
        <v>-</v>
      </c>
      <c r="J723" s="914">
        <v>969</v>
      </c>
      <c r="K723" s="914"/>
      <c r="L723" s="77" t="str">
        <f t="shared" si="114"/>
        <v/>
      </c>
      <c r="M723" s="78"/>
      <c r="N723" s="911" t="s">
        <v>738</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42.75" customHeight="1" x14ac:dyDescent="0.15">
      <c r="A724" s="649"/>
      <c r="B724" s="650"/>
      <c r="C724" s="915" t="s">
        <v>711</v>
      </c>
      <c r="D724" s="916"/>
      <c r="E724" s="916"/>
      <c r="F724" s="917"/>
      <c r="G724" s="933">
        <v>20</v>
      </c>
      <c r="H724" s="934"/>
      <c r="I724" s="77" t="str">
        <f t="shared" si="113"/>
        <v>-</v>
      </c>
      <c r="J724" s="914">
        <v>977</v>
      </c>
      <c r="K724" s="914"/>
      <c r="L724" s="77" t="str">
        <f t="shared" si="114"/>
        <v/>
      </c>
      <c r="M724" s="78"/>
      <c r="N724" s="911" t="s">
        <v>739</v>
      </c>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42.75" customHeight="1" x14ac:dyDescent="0.15">
      <c r="A725" s="651"/>
      <c r="B725" s="652"/>
      <c r="C725" s="915" t="s">
        <v>711</v>
      </c>
      <c r="D725" s="916"/>
      <c r="E725" s="916"/>
      <c r="F725" s="917"/>
      <c r="G725" s="956">
        <v>20</v>
      </c>
      <c r="H725" s="957"/>
      <c r="I725" s="79" t="str">
        <f t="shared" si="113"/>
        <v>-</v>
      </c>
      <c r="J725" s="958">
        <v>960</v>
      </c>
      <c r="K725" s="958"/>
      <c r="L725" s="79" t="str">
        <f t="shared" si="114"/>
        <v/>
      </c>
      <c r="M725" s="80"/>
      <c r="N725" s="949" t="s">
        <v>740</v>
      </c>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795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796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796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764</v>
      </c>
      <c r="H789" s="446"/>
      <c r="I789" s="446"/>
      <c r="J789" s="446"/>
      <c r="K789" s="447"/>
      <c r="L789" s="448" t="s">
        <v>790</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9" t="s">
        <v>764</v>
      </c>
      <c r="H790" s="350"/>
      <c r="I790" s="350"/>
      <c r="J790" s="350"/>
      <c r="K790" s="351"/>
      <c r="L790" s="399" t="s">
        <v>789</v>
      </c>
      <c r="M790" s="400"/>
      <c r="N790" s="400"/>
      <c r="O790" s="400"/>
      <c r="P790" s="400"/>
      <c r="Q790" s="400"/>
      <c r="R790" s="400"/>
      <c r="S790" s="400"/>
      <c r="T790" s="400"/>
      <c r="U790" s="400"/>
      <c r="V790" s="400"/>
      <c r="W790" s="400"/>
      <c r="X790" s="401"/>
      <c r="Y790" s="396">
        <v>0.7</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t="s">
        <v>765</v>
      </c>
      <c r="H791" s="350"/>
      <c r="I791" s="350"/>
      <c r="J791" s="350"/>
      <c r="K791" s="351"/>
      <c r="L791" s="399" t="s">
        <v>766</v>
      </c>
      <c r="M791" s="400"/>
      <c r="N791" s="400"/>
      <c r="O791" s="400"/>
      <c r="P791" s="400"/>
      <c r="Q791" s="400"/>
      <c r="R791" s="400"/>
      <c r="S791" s="400"/>
      <c r="T791" s="400"/>
      <c r="U791" s="400"/>
      <c r="V791" s="400"/>
      <c r="W791" s="400"/>
      <c r="X791" s="401"/>
      <c r="Y791" s="396">
        <v>0.5</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2.2000000000000002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16" t="s">
        <v>767</v>
      </c>
      <c r="D845" s="416"/>
      <c r="E845" s="416"/>
      <c r="F845" s="416"/>
      <c r="G845" s="416"/>
      <c r="H845" s="416"/>
      <c r="I845" s="416"/>
      <c r="J845" s="417">
        <v>8010001118361</v>
      </c>
      <c r="K845" s="418"/>
      <c r="L845" s="418"/>
      <c r="M845" s="418"/>
      <c r="N845" s="418"/>
      <c r="O845" s="418"/>
      <c r="P845" s="317" t="s">
        <v>768</v>
      </c>
      <c r="Q845" s="318"/>
      <c r="R845" s="318"/>
      <c r="S845" s="318"/>
      <c r="T845" s="318"/>
      <c r="U845" s="318"/>
      <c r="V845" s="318"/>
      <c r="W845" s="318"/>
      <c r="X845" s="318"/>
      <c r="Y845" s="319">
        <v>1</v>
      </c>
      <c r="Z845" s="320"/>
      <c r="AA845" s="320"/>
      <c r="AB845" s="321"/>
      <c r="AC845" s="323" t="s">
        <v>379</v>
      </c>
      <c r="AD845" s="324"/>
      <c r="AE845" s="324"/>
      <c r="AF845" s="324"/>
      <c r="AG845" s="324"/>
      <c r="AH845" s="419" t="s">
        <v>774</v>
      </c>
      <c r="AI845" s="420"/>
      <c r="AJ845" s="420"/>
      <c r="AK845" s="420"/>
      <c r="AL845" s="327">
        <v>100</v>
      </c>
      <c r="AM845" s="328"/>
      <c r="AN845" s="328"/>
      <c r="AO845" s="329"/>
      <c r="AP845" s="322" t="s">
        <v>774</v>
      </c>
      <c r="AQ845" s="322"/>
      <c r="AR845" s="322"/>
      <c r="AS845" s="322"/>
      <c r="AT845" s="322"/>
      <c r="AU845" s="322"/>
      <c r="AV845" s="322"/>
      <c r="AW845" s="322"/>
      <c r="AX845" s="322"/>
    </row>
    <row r="846" spans="1:51" ht="30" customHeight="1" x14ac:dyDescent="0.15">
      <c r="A846" s="402">
        <v>2</v>
      </c>
      <c r="B846" s="402">
        <v>1</v>
      </c>
      <c r="C846" s="889" t="s">
        <v>767</v>
      </c>
      <c r="D846" s="890"/>
      <c r="E846" s="890"/>
      <c r="F846" s="890"/>
      <c r="G846" s="890"/>
      <c r="H846" s="890"/>
      <c r="I846" s="891"/>
      <c r="J846" s="417">
        <v>8010001118361</v>
      </c>
      <c r="K846" s="418"/>
      <c r="L846" s="418"/>
      <c r="M846" s="418"/>
      <c r="N846" s="418"/>
      <c r="O846" s="418"/>
      <c r="P846" s="317" t="s">
        <v>788</v>
      </c>
      <c r="Q846" s="318"/>
      <c r="R846" s="318"/>
      <c r="S846" s="318"/>
      <c r="T846" s="318"/>
      <c r="U846" s="318"/>
      <c r="V846" s="318"/>
      <c r="W846" s="318"/>
      <c r="X846" s="318"/>
      <c r="Y846" s="319">
        <v>0.7</v>
      </c>
      <c r="Z846" s="320"/>
      <c r="AA846" s="320"/>
      <c r="AB846" s="321"/>
      <c r="AC846" s="323" t="s">
        <v>379</v>
      </c>
      <c r="AD846" s="324"/>
      <c r="AE846" s="324"/>
      <c r="AF846" s="324"/>
      <c r="AG846" s="324"/>
      <c r="AH846" s="419" t="s">
        <v>784</v>
      </c>
      <c r="AI846" s="420"/>
      <c r="AJ846" s="420"/>
      <c r="AK846" s="420"/>
      <c r="AL846" s="327">
        <v>100</v>
      </c>
      <c r="AM846" s="328"/>
      <c r="AN846" s="328"/>
      <c r="AO846" s="329"/>
      <c r="AP846" s="322" t="s">
        <v>784</v>
      </c>
      <c r="AQ846" s="322"/>
      <c r="AR846" s="322"/>
      <c r="AS846" s="322"/>
      <c r="AT846" s="322"/>
      <c r="AU846" s="322"/>
      <c r="AV846" s="322"/>
      <c r="AW846" s="322"/>
      <c r="AX846" s="322"/>
      <c r="AY846">
        <f>COUNTA($C$846)</f>
        <v>1</v>
      </c>
    </row>
    <row r="847" spans="1:51" ht="30" customHeight="1" x14ac:dyDescent="0.15">
      <c r="A847" s="402">
        <v>3</v>
      </c>
      <c r="B847" s="402">
        <v>1</v>
      </c>
      <c r="C847" s="421" t="s">
        <v>767</v>
      </c>
      <c r="D847" s="416"/>
      <c r="E847" s="416"/>
      <c r="F847" s="416"/>
      <c r="G847" s="416"/>
      <c r="H847" s="416"/>
      <c r="I847" s="416"/>
      <c r="J847" s="417">
        <v>8010001118361</v>
      </c>
      <c r="K847" s="418"/>
      <c r="L847" s="418"/>
      <c r="M847" s="418"/>
      <c r="N847" s="418"/>
      <c r="O847" s="418"/>
      <c r="P847" s="317" t="s">
        <v>779</v>
      </c>
      <c r="Q847" s="318"/>
      <c r="R847" s="318"/>
      <c r="S847" s="318"/>
      <c r="T847" s="318"/>
      <c r="U847" s="318"/>
      <c r="V847" s="318"/>
      <c r="W847" s="318"/>
      <c r="X847" s="318"/>
      <c r="Y847" s="319">
        <v>0.5</v>
      </c>
      <c r="Z847" s="320"/>
      <c r="AA847" s="320"/>
      <c r="AB847" s="321"/>
      <c r="AC847" s="323" t="s">
        <v>379</v>
      </c>
      <c r="AD847" s="324"/>
      <c r="AE847" s="324"/>
      <c r="AF847" s="324"/>
      <c r="AG847" s="324"/>
      <c r="AH847" s="325" t="s">
        <v>784</v>
      </c>
      <c r="AI847" s="326"/>
      <c r="AJ847" s="326"/>
      <c r="AK847" s="326"/>
      <c r="AL847" s="327">
        <v>100</v>
      </c>
      <c r="AM847" s="328"/>
      <c r="AN847" s="328"/>
      <c r="AO847" s="329"/>
      <c r="AP847" s="322" t="s">
        <v>784</v>
      </c>
      <c r="AQ847" s="322"/>
      <c r="AR847" s="322"/>
      <c r="AS847" s="322"/>
      <c r="AT847" s="322"/>
      <c r="AU847" s="322"/>
      <c r="AV847" s="322"/>
      <c r="AW847" s="322"/>
      <c r="AX847" s="322"/>
      <c r="AY847">
        <f>COUNTA($C$847)</f>
        <v>1</v>
      </c>
    </row>
    <row r="848" spans="1:51" ht="29.25" customHeight="1" x14ac:dyDescent="0.15">
      <c r="A848" s="402">
        <v>4</v>
      </c>
      <c r="B848" s="402">
        <v>1</v>
      </c>
      <c r="C848" s="421" t="s">
        <v>769</v>
      </c>
      <c r="D848" s="416"/>
      <c r="E848" s="416"/>
      <c r="F848" s="416"/>
      <c r="G848" s="416"/>
      <c r="H848" s="416"/>
      <c r="I848" s="416"/>
      <c r="J848" s="417">
        <v>7011301006050</v>
      </c>
      <c r="K848" s="418"/>
      <c r="L848" s="418"/>
      <c r="M848" s="418"/>
      <c r="N848" s="418"/>
      <c r="O848" s="418"/>
      <c r="P848" s="317" t="s">
        <v>772</v>
      </c>
      <c r="Q848" s="318"/>
      <c r="R848" s="318"/>
      <c r="S848" s="318"/>
      <c r="T848" s="318"/>
      <c r="U848" s="318"/>
      <c r="V848" s="318"/>
      <c r="W848" s="318"/>
      <c r="X848" s="318"/>
      <c r="Y848" s="319">
        <v>1</v>
      </c>
      <c r="Z848" s="320"/>
      <c r="AA848" s="320"/>
      <c r="AB848" s="321"/>
      <c r="AC848" s="323" t="s">
        <v>379</v>
      </c>
      <c r="AD848" s="324"/>
      <c r="AE848" s="324"/>
      <c r="AF848" s="324"/>
      <c r="AG848" s="324"/>
      <c r="AH848" s="325" t="s">
        <v>784</v>
      </c>
      <c r="AI848" s="326"/>
      <c r="AJ848" s="326"/>
      <c r="AK848" s="326"/>
      <c r="AL848" s="327">
        <v>100</v>
      </c>
      <c r="AM848" s="328"/>
      <c r="AN848" s="328"/>
      <c r="AO848" s="329"/>
      <c r="AP848" s="322" t="s">
        <v>784</v>
      </c>
      <c r="AQ848" s="322"/>
      <c r="AR848" s="322"/>
      <c r="AS848" s="322"/>
      <c r="AT848" s="322"/>
      <c r="AU848" s="322"/>
      <c r="AV848" s="322"/>
      <c r="AW848" s="322"/>
      <c r="AX848" s="322"/>
      <c r="AY848">
        <f>COUNTA($C$848)</f>
        <v>1</v>
      </c>
    </row>
    <row r="849" spans="1:51" ht="52.5" customHeight="1" x14ac:dyDescent="0.15">
      <c r="A849" s="402">
        <v>5</v>
      </c>
      <c r="B849" s="402">
        <v>1</v>
      </c>
      <c r="C849" s="421" t="s">
        <v>773</v>
      </c>
      <c r="D849" s="416"/>
      <c r="E849" s="416"/>
      <c r="F849" s="416"/>
      <c r="G849" s="416"/>
      <c r="H849" s="416"/>
      <c r="I849" s="416"/>
      <c r="J849" s="417" t="s">
        <v>718</v>
      </c>
      <c r="K849" s="418"/>
      <c r="L849" s="418"/>
      <c r="M849" s="418"/>
      <c r="N849" s="418"/>
      <c r="O849" s="418"/>
      <c r="P849" s="318" t="s">
        <v>775</v>
      </c>
      <c r="Q849" s="318"/>
      <c r="R849" s="318"/>
      <c r="S849" s="318"/>
      <c r="T849" s="318"/>
      <c r="U849" s="318"/>
      <c r="V849" s="318"/>
      <c r="W849" s="318"/>
      <c r="X849" s="318"/>
      <c r="Y849" s="319">
        <v>1</v>
      </c>
      <c r="Z849" s="320"/>
      <c r="AA849" s="320"/>
      <c r="AB849" s="321"/>
      <c r="AC849" s="323" t="s">
        <v>80</v>
      </c>
      <c r="AD849" s="324"/>
      <c r="AE849" s="324"/>
      <c r="AF849" s="324"/>
      <c r="AG849" s="324"/>
      <c r="AH849" s="325" t="s">
        <v>784</v>
      </c>
      <c r="AI849" s="326"/>
      <c r="AJ849" s="326"/>
      <c r="AK849" s="326"/>
      <c r="AL849" s="327">
        <v>100</v>
      </c>
      <c r="AM849" s="328"/>
      <c r="AN849" s="328"/>
      <c r="AO849" s="329"/>
      <c r="AP849" s="322" t="s">
        <v>784</v>
      </c>
      <c r="AQ849" s="322"/>
      <c r="AR849" s="322"/>
      <c r="AS849" s="322"/>
      <c r="AT849" s="322"/>
      <c r="AU849" s="322"/>
      <c r="AV849" s="322"/>
      <c r="AW849" s="322"/>
      <c r="AX849" s="322"/>
      <c r="AY849">
        <f>COUNTA($C$849)</f>
        <v>1</v>
      </c>
    </row>
    <row r="850" spans="1:51" ht="63" customHeight="1" x14ac:dyDescent="0.15">
      <c r="A850" s="402">
        <v>6</v>
      </c>
      <c r="B850" s="402">
        <v>1</v>
      </c>
      <c r="C850" s="421" t="s">
        <v>770</v>
      </c>
      <c r="D850" s="416"/>
      <c r="E850" s="416"/>
      <c r="F850" s="416"/>
      <c r="G850" s="416"/>
      <c r="H850" s="416"/>
      <c r="I850" s="416"/>
      <c r="J850" s="417">
        <v>6011201018576</v>
      </c>
      <c r="K850" s="418"/>
      <c r="L850" s="418"/>
      <c r="M850" s="418"/>
      <c r="N850" s="418"/>
      <c r="O850" s="418"/>
      <c r="P850" s="318" t="s">
        <v>766</v>
      </c>
      <c r="Q850" s="318"/>
      <c r="R850" s="318"/>
      <c r="S850" s="318"/>
      <c r="T850" s="318"/>
      <c r="U850" s="318"/>
      <c r="V850" s="318"/>
      <c r="W850" s="318"/>
      <c r="X850" s="318"/>
      <c r="Y850" s="319">
        <v>1</v>
      </c>
      <c r="Z850" s="320"/>
      <c r="AA850" s="320"/>
      <c r="AB850" s="321"/>
      <c r="AC850" s="323" t="s">
        <v>379</v>
      </c>
      <c r="AD850" s="324"/>
      <c r="AE850" s="324"/>
      <c r="AF850" s="324"/>
      <c r="AG850" s="324"/>
      <c r="AH850" s="325" t="s">
        <v>784</v>
      </c>
      <c r="AI850" s="326"/>
      <c r="AJ850" s="326"/>
      <c r="AK850" s="326"/>
      <c r="AL850" s="327">
        <v>100</v>
      </c>
      <c r="AM850" s="328"/>
      <c r="AN850" s="328"/>
      <c r="AO850" s="329"/>
      <c r="AP850" s="322" t="s">
        <v>784</v>
      </c>
      <c r="AQ850" s="322"/>
      <c r="AR850" s="322"/>
      <c r="AS850" s="322"/>
      <c r="AT850" s="322"/>
      <c r="AU850" s="322"/>
      <c r="AV850" s="322"/>
      <c r="AW850" s="322"/>
      <c r="AX850" s="322"/>
      <c r="AY850">
        <f>COUNTA($C$850)</f>
        <v>1</v>
      </c>
    </row>
    <row r="851" spans="1:51" ht="30" customHeight="1" x14ac:dyDescent="0.15">
      <c r="A851" s="402">
        <v>7</v>
      </c>
      <c r="B851" s="402">
        <v>1</v>
      </c>
      <c r="C851" s="421" t="s">
        <v>771</v>
      </c>
      <c r="D851" s="416"/>
      <c r="E851" s="416"/>
      <c r="F851" s="416"/>
      <c r="G851" s="416"/>
      <c r="H851" s="416"/>
      <c r="I851" s="416"/>
      <c r="J851" s="417">
        <v>2010001034952</v>
      </c>
      <c r="K851" s="418"/>
      <c r="L851" s="418"/>
      <c r="M851" s="418"/>
      <c r="N851" s="418"/>
      <c r="O851" s="418"/>
      <c r="P851" s="317" t="s">
        <v>766</v>
      </c>
      <c r="Q851" s="318"/>
      <c r="R851" s="318"/>
      <c r="S851" s="318"/>
      <c r="T851" s="318"/>
      <c r="U851" s="318"/>
      <c r="V851" s="318"/>
      <c r="W851" s="318"/>
      <c r="X851" s="318"/>
      <c r="Y851" s="319">
        <v>0.9</v>
      </c>
      <c r="Z851" s="320"/>
      <c r="AA851" s="320"/>
      <c r="AB851" s="321"/>
      <c r="AC851" s="323" t="s">
        <v>379</v>
      </c>
      <c r="AD851" s="324"/>
      <c r="AE851" s="324"/>
      <c r="AF851" s="324"/>
      <c r="AG851" s="324"/>
      <c r="AH851" s="325" t="s">
        <v>784</v>
      </c>
      <c r="AI851" s="326"/>
      <c r="AJ851" s="326"/>
      <c r="AK851" s="326"/>
      <c r="AL851" s="327">
        <v>100</v>
      </c>
      <c r="AM851" s="328"/>
      <c r="AN851" s="328"/>
      <c r="AO851" s="329"/>
      <c r="AP851" s="322" t="s">
        <v>784</v>
      </c>
      <c r="AQ851" s="322"/>
      <c r="AR851" s="322"/>
      <c r="AS851" s="322"/>
      <c r="AT851" s="322"/>
      <c r="AU851" s="322"/>
      <c r="AV851" s="322"/>
      <c r="AW851" s="322"/>
      <c r="AX851" s="322"/>
      <c r="AY851">
        <f>COUNTA($C$851)</f>
        <v>1</v>
      </c>
    </row>
    <row r="852" spans="1:51" ht="30" customHeight="1" x14ac:dyDescent="0.15">
      <c r="A852" s="402">
        <v>8</v>
      </c>
      <c r="B852" s="402">
        <v>1</v>
      </c>
      <c r="C852" s="416" t="s">
        <v>776</v>
      </c>
      <c r="D852" s="416"/>
      <c r="E852" s="416"/>
      <c r="F852" s="416"/>
      <c r="G852" s="416"/>
      <c r="H852" s="416"/>
      <c r="I852" s="416"/>
      <c r="J852" s="417">
        <v>3010001040339</v>
      </c>
      <c r="K852" s="418"/>
      <c r="L852" s="418"/>
      <c r="M852" s="418"/>
      <c r="N852" s="418"/>
      <c r="O852" s="418"/>
      <c r="P852" s="318" t="s">
        <v>772</v>
      </c>
      <c r="Q852" s="318"/>
      <c r="R852" s="318"/>
      <c r="S852" s="318"/>
      <c r="T852" s="318"/>
      <c r="U852" s="318"/>
      <c r="V852" s="318"/>
      <c r="W852" s="318"/>
      <c r="X852" s="318"/>
      <c r="Y852" s="319">
        <v>0.6</v>
      </c>
      <c r="Z852" s="320"/>
      <c r="AA852" s="320"/>
      <c r="AB852" s="321"/>
      <c r="AC852" s="323" t="s">
        <v>379</v>
      </c>
      <c r="AD852" s="324"/>
      <c r="AE852" s="324"/>
      <c r="AF852" s="324"/>
      <c r="AG852" s="324"/>
      <c r="AH852" s="325" t="s">
        <v>784</v>
      </c>
      <c r="AI852" s="326"/>
      <c r="AJ852" s="326"/>
      <c r="AK852" s="326"/>
      <c r="AL852" s="327">
        <v>100</v>
      </c>
      <c r="AM852" s="328"/>
      <c r="AN852" s="328"/>
      <c r="AO852" s="329"/>
      <c r="AP852" s="322" t="s">
        <v>784</v>
      </c>
      <c r="AQ852" s="322"/>
      <c r="AR852" s="322"/>
      <c r="AS852" s="322"/>
      <c r="AT852" s="322"/>
      <c r="AU852" s="322"/>
      <c r="AV852" s="322"/>
      <c r="AW852" s="322"/>
      <c r="AX852" s="322"/>
      <c r="AY852">
        <f>COUNTA($C$852)</f>
        <v>1</v>
      </c>
    </row>
    <row r="853" spans="1:51" ht="30" customHeight="1" x14ac:dyDescent="0.15">
      <c r="A853" s="402">
        <v>9</v>
      </c>
      <c r="B853" s="402">
        <v>1</v>
      </c>
      <c r="C853" s="421" t="s">
        <v>777</v>
      </c>
      <c r="D853" s="416"/>
      <c r="E853" s="416"/>
      <c r="F853" s="416"/>
      <c r="G853" s="416"/>
      <c r="H853" s="416"/>
      <c r="I853" s="416"/>
      <c r="J853" s="417">
        <v>7010401132178</v>
      </c>
      <c r="K853" s="418"/>
      <c r="L853" s="418"/>
      <c r="M853" s="418"/>
      <c r="N853" s="418"/>
      <c r="O853" s="418"/>
      <c r="P853" s="318" t="s">
        <v>778</v>
      </c>
      <c r="Q853" s="318"/>
      <c r="R853" s="318"/>
      <c r="S853" s="318"/>
      <c r="T853" s="318"/>
      <c r="U853" s="318"/>
      <c r="V853" s="318"/>
      <c r="W853" s="318"/>
      <c r="X853" s="318"/>
      <c r="Y853" s="319">
        <v>0.6</v>
      </c>
      <c r="Z853" s="320"/>
      <c r="AA853" s="320"/>
      <c r="AB853" s="321"/>
      <c r="AC853" s="323" t="s">
        <v>379</v>
      </c>
      <c r="AD853" s="324"/>
      <c r="AE853" s="324"/>
      <c r="AF853" s="324"/>
      <c r="AG853" s="324"/>
      <c r="AH853" s="325" t="s">
        <v>784</v>
      </c>
      <c r="AI853" s="326"/>
      <c r="AJ853" s="326"/>
      <c r="AK853" s="326"/>
      <c r="AL853" s="327">
        <v>100</v>
      </c>
      <c r="AM853" s="328"/>
      <c r="AN853" s="328"/>
      <c r="AO853" s="329"/>
      <c r="AP853" s="322" t="s">
        <v>784</v>
      </c>
      <c r="AQ853" s="322"/>
      <c r="AR853" s="322"/>
      <c r="AS853" s="322"/>
      <c r="AT853" s="322"/>
      <c r="AU853" s="322"/>
      <c r="AV853" s="322"/>
      <c r="AW853" s="322"/>
      <c r="AX853" s="322"/>
      <c r="AY853">
        <f>COUNTA($C$853)</f>
        <v>1</v>
      </c>
    </row>
    <row r="854" spans="1:51" ht="30" customHeight="1" x14ac:dyDescent="0.15">
      <c r="A854" s="402">
        <v>10</v>
      </c>
      <c r="B854" s="402">
        <v>1</v>
      </c>
      <c r="C854" s="421" t="s">
        <v>785</v>
      </c>
      <c r="D854" s="416"/>
      <c r="E854" s="416"/>
      <c r="F854" s="416"/>
      <c r="G854" s="416"/>
      <c r="H854" s="416"/>
      <c r="I854" s="416"/>
      <c r="J854" s="417">
        <v>3010001010696</v>
      </c>
      <c r="K854" s="418"/>
      <c r="L854" s="418"/>
      <c r="M854" s="418"/>
      <c r="N854" s="418"/>
      <c r="O854" s="418"/>
      <c r="P854" s="317" t="s">
        <v>766</v>
      </c>
      <c r="Q854" s="318"/>
      <c r="R854" s="318"/>
      <c r="S854" s="318"/>
      <c r="T854" s="318"/>
      <c r="U854" s="318"/>
      <c r="V854" s="318"/>
      <c r="W854" s="318"/>
      <c r="X854" s="318"/>
      <c r="Y854" s="319">
        <v>0.5</v>
      </c>
      <c r="Z854" s="320"/>
      <c r="AA854" s="320"/>
      <c r="AB854" s="321"/>
      <c r="AC854" s="323" t="s">
        <v>379</v>
      </c>
      <c r="AD854" s="324"/>
      <c r="AE854" s="324"/>
      <c r="AF854" s="324"/>
      <c r="AG854" s="324"/>
      <c r="AH854" s="325" t="s">
        <v>784</v>
      </c>
      <c r="AI854" s="326"/>
      <c r="AJ854" s="326"/>
      <c r="AK854" s="326"/>
      <c r="AL854" s="327">
        <v>100</v>
      </c>
      <c r="AM854" s="328"/>
      <c r="AN854" s="328"/>
      <c r="AO854" s="329"/>
      <c r="AP854" s="322" t="s">
        <v>784</v>
      </c>
      <c r="AQ854" s="322"/>
      <c r="AR854" s="322"/>
      <c r="AS854" s="322"/>
      <c r="AT854" s="322"/>
      <c r="AU854" s="322"/>
      <c r="AV854" s="322"/>
      <c r="AW854" s="322"/>
      <c r="AX854" s="322"/>
      <c r="AY854">
        <f>COUNTA($C$854)</f>
        <v>1</v>
      </c>
    </row>
    <row r="855" spans="1:51" ht="30" customHeight="1" x14ac:dyDescent="0.15">
      <c r="A855" s="402">
        <v>11</v>
      </c>
      <c r="B855" s="402">
        <v>1</v>
      </c>
      <c r="C855" s="416" t="s">
        <v>786</v>
      </c>
      <c r="D855" s="416"/>
      <c r="E855" s="416"/>
      <c r="F855" s="416"/>
      <c r="G855" s="416"/>
      <c r="H855" s="416"/>
      <c r="I855" s="416"/>
      <c r="J855" s="417">
        <v>6010401024970</v>
      </c>
      <c r="K855" s="418"/>
      <c r="L855" s="418"/>
      <c r="M855" s="418"/>
      <c r="N855" s="418"/>
      <c r="O855" s="418"/>
      <c r="P855" s="318" t="s">
        <v>787</v>
      </c>
      <c r="Q855" s="318"/>
      <c r="R855" s="318"/>
      <c r="S855" s="318"/>
      <c r="T855" s="318"/>
      <c r="U855" s="318"/>
      <c r="V855" s="318"/>
      <c r="W855" s="318"/>
      <c r="X855" s="318"/>
      <c r="Y855" s="319">
        <v>0.3</v>
      </c>
      <c r="Z855" s="320"/>
      <c r="AA855" s="320"/>
      <c r="AB855" s="321"/>
      <c r="AC855" s="323" t="s">
        <v>379</v>
      </c>
      <c r="AD855" s="324"/>
      <c r="AE855" s="324"/>
      <c r="AF855" s="324"/>
      <c r="AG855" s="324"/>
      <c r="AH855" s="325" t="s">
        <v>784</v>
      </c>
      <c r="AI855" s="326"/>
      <c r="AJ855" s="326"/>
      <c r="AK855" s="326"/>
      <c r="AL855" s="327">
        <v>100</v>
      </c>
      <c r="AM855" s="328"/>
      <c r="AN855" s="328"/>
      <c r="AO855" s="329"/>
      <c r="AP855" s="322" t="s">
        <v>784</v>
      </c>
      <c r="AQ855" s="322"/>
      <c r="AR855" s="322"/>
      <c r="AS855" s="322"/>
      <c r="AT855" s="322"/>
      <c r="AU855" s="322"/>
      <c r="AV855" s="322"/>
      <c r="AW855" s="322"/>
      <c r="AX855" s="322"/>
      <c r="AY855">
        <f>COUNTA($C$855)</f>
        <v>1</v>
      </c>
    </row>
    <row r="856" spans="1:51" ht="30" customHeight="1" x14ac:dyDescent="0.15">
      <c r="A856" s="402">
        <v>12</v>
      </c>
      <c r="B856" s="402">
        <v>1</v>
      </c>
      <c r="C856" s="416" t="s">
        <v>780</v>
      </c>
      <c r="D856" s="416"/>
      <c r="E856" s="416"/>
      <c r="F856" s="416"/>
      <c r="G856" s="416"/>
      <c r="H856" s="416"/>
      <c r="I856" s="416"/>
      <c r="J856" s="417">
        <v>6050001026257</v>
      </c>
      <c r="K856" s="418"/>
      <c r="L856" s="418"/>
      <c r="M856" s="418"/>
      <c r="N856" s="418"/>
      <c r="O856" s="418"/>
      <c r="P856" s="318" t="s">
        <v>766</v>
      </c>
      <c r="Q856" s="318"/>
      <c r="R856" s="318"/>
      <c r="S856" s="318"/>
      <c r="T856" s="318"/>
      <c r="U856" s="318"/>
      <c r="V856" s="318"/>
      <c r="W856" s="318"/>
      <c r="X856" s="318"/>
      <c r="Y856" s="319">
        <v>0.3</v>
      </c>
      <c r="Z856" s="320"/>
      <c r="AA856" s="320"/>
      <c r="AB856" s="321"/>
      <c r="AC856" s="323" t="s">
        <v>379</v>
      </c>
      <c r="AD856" s="324"/>
      <c r="AE856" s="324"/>
      <c r="AF856" s="324"/>
      <c r="AG856" s="324"/>
      <c r="AH856" s="325" t="s">
        <v>784</v>
      </c>
      <c r="AI856" s="326"/>
      <c r="AJ856" s="326"/>
      <c r="AK856" s="326"/>
      <c r="AL856" s="327">
        <v>100</v>
      </c>
      <c r="AM856" s="328"/>
      <c r="AN856" s="328"/>
      <c r="AO856" s="329"/>
      <c r="AP856" s="322" t="s">
        <v>784</v>
      </c>
      <c r="AQ856" s="322"/>
      <c r="AR856" s="322"/>
      <c r="AS856" s="322"/>
      <c r="AT856" s="322"/>
      <c r="AU856" s="322"/>
      <c r="AV856" s="322"/>
      <c r="AW856" s="322"/>
      <c r="AX856" s="322"/>
      <c r="AY856">
        <f>COUNTA($C$856)</f>
        <v>1</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774</v>
      </c>
      <c r="F1110" s="886"/>
      <c r="G1110" s="886"/>
      <c r="H1110" s="886"/>
      <c r="I1110" s="886"/>
      <c r="J1110" s="417" t="s">
        <v>774</v>
      </c>
      <c r="K1110" s="418"/>
      <c r="L1110" s="418"/>
      <c r="M1110" s="418"/>
      <c r="N1110" s="418"/>
      <c r="O1110" s="418"/>
      <c r="P1110" s="317" t="s">
        <v>774</v>
      </c>
      <c r="Q1110" s="318"/>
      <c r="R1110" s="318"/>
      <c r="S1110" s="318"/>
      <c r="T1110" s="318"/>
      <c r="U1110" s="318"/>
      <c r="V1110" s="318"/>
      <c r="W1110" s="318"/>
      <c r="X1110" s="318"/>
      <c r="Y1110" s="319" t="s">
        <v>774</v>
      </c>
      <c r="Z1110" s="320"/>
      <c r="AA1110" s="320"/>
      <c r="AB1110" s="321"/>
      <c r="AC1110" s="323"/>
      <c r="AD1110" s="324"/>
      <c r="AE1110" s="324"/>
      <c r="AF1110" s="324"/>
      <c r="AG1110" s="324"/>
      <c r="AH1110" s="325" t="s">
        <v>774</v>
      </c>
      <c r="AI1110" s="326"/>
      <c r="AJ1110" s="326"/>
      <c r="AK1110" s="326"/>
      <c r="AL1110" s="327" t="s">
        <v>774</v>
      </c>
      <c r="AM1110" s="328"/>
      <c r="AN1110" s="328"/>
      <c r="AO1110" s="329"/>
      <c r="AP1110" s="322" t="s">
        <v>774</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1" max="49" man="1"/>
    <brk id="7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748</v>
      </c>
      <c r="C2" s="13" t="str">
        <f>IF(B2="","",A2)</f>
        <v>医療分野の研究開発関連</v>
      </c>
      <c r="D2" s="13" t="str">
        <f>IF(C2="","",IF(D1&lt;&gt;"",CONCATENATE(D1,"、",C2),C2))</f>
        <v>医療分野の研究開発関連</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10"/>
      <c r="AA2" s="411"/>
      <c r="AB2" s="1005" t="s">
        <v>11</v>
      </c>
      <c r="AC2" s="1006"/>
      <c r="AD2" s="1007"/>
      <c r="AE2" s="993" t="s">
        <v>391</v>
      </c>
      <c r="AF2" s="993"/>
      <c r="AG2" s="993"/>
      <c r="AH2" s="993"/>
      <c r="AI2" s="993" t="s">
        <v>413</v>
      </c>
      <c r="AJ2" s="993"/>
      <c r="AK2" s="993"/>
      <c r="AL2" s="454"/>
      <c r="AM2" s="993" t="s">
        <v>510</v>
      </c>
      <c r="AN2" s="993"/>
      <c r="AO2" s="993"/>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2"/>
      <c r="Z3" s="1003"/>
      <c r="AA3" s="1004"/>
      <c r="AB3" s="1008"/>
      <c r="AC3" s="1009"/>
      <c r="AD3" s="101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10"/>
      <c r="AA9" s="411"/>
      <c r="AB9" s="1005" t="s">
        <v>11</v>
      </c>
      <c r="AC9" s="1006"/>
      <c r="AD9" s="1007"/>
      <c r="AE9" s="993" t="s">
        <v>391</v>
      </c>
      <c r="AF9" s="993"/>
      <c r="AG9" s="993"/>
      <c r="AH9" s="993"/>
      <c r="AI9" s="993" t="s">
        <v>413</v>
      </c>
      <c r="AJ9" s="993"/>
      <c r="AK9" s="993"/>
      <c r="AL9" s="454"/>
      <c r="AM9" s="993" t="s">
        <v>510</v>
      </c>
      <c r="AN9" s="993"/>
      <c r="AO9" s="993"/>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2"/>
      <c r="Z10" s="1003"/>
      <c r="AA10" s="1004"/>
      <c r="AB10" s="1008"/>
      <c r="AC10" s="1009"/>
      <c r="AD10" s="101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10"/>
      <c r="AA16" s="411"/>
      <c r="AB16" s="1005" t="s">
        <v>11</v>
      </c>
      <c r="AC16" s="1006"/>
      <c r="AD16" s="1007"/>
      <c r="AE16" s="993" t="s">
        <v>391</v>
      </c>
      <c r="AF16" s="993"/>
      <c r="AG16" s="993"/>
      <c r="AH16" s="993"/>
      <c r="AI16" s="993" t="s">
        <v>413</v>
      </c>
      <c r="AJ16" s="993"/>
      <c r="AK16" s="993"/>
      <c r="AL16" s="454"/>
      <c r="AM16" s="993" t="s">
        <v>510</v>
      </c>
      <c r="AN16" s="993"/>
      <c r="AO16" s="993"/>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2"/>
      <c r="Z17" s="1003"/>
      <c r="AA17" s="1004"/>
      <c r="AB17" s="1008"/>
      <c r="AC17" s="1009"/>
      <c r="AD17" s="101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10"/>
      <c r="AA23" s="411"/>
      <c r="AB23" s="1005" t="s">
        <v>11</v>
      </c>
      <c r="AC23" s="1006"/>
      <c r="AD23" s="1007"/>
      <c r="AE23" s="993" t="s">
        <v>391</v>
      </c>
      <c r="AF23" s="993"/>
      <c r="AG23" s="993"/>
      <c r="AH23" s="993"/>
      <c r="AI23" s="993" t="s">
        <v>413</v>
      </c>
      <c r="AJ23" s="993"/>
      <c r="AK23" s="993"/>
      <c r="AL23" s="454"/>
      <c r="AM23" s="993" t="s">
        <v>510</v>
      </c>
      <c r="AN23" s="993"/>
      <c r="AO23" s="993"/>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2"/>
      <c r="Z24" s="1003"/>
      <c r="AA24" s="1004"/>
      <c r="AB24" s="1008"/>
      <c r="AC24" s="1009"/>
      <c r="AD24" s="101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10"/>
      <c r="AA30" s="411"/>
      <c r="AB30" s="1005" t="s">
        <v>11</v>
      </c>
      <c r="AC30" s="1006"/>
      <c r="AD30" s="1007"/>
      <c r="AE30" s="993" t="s">
        <v>391</v>
      </c>
      <c r="AF30" s="993"/>
      <c r="AG30" s="993"/>
      <c r="AH30" s="993"/>
      <c r="AI30" s="993" t="s">
        <v>413</v>
      </c>
      <c r="AJ30" s="993"/>
      <c r="AK30" s="993"/>
      <c r="AL30" s="454"/>
      <c r="AM30" s="993" t="s">
        <v>510</v>
      </c>
      <c r="AN30" s="993"/>
      <c r="AO30" s="993"/>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2"/>
      <c r="Z31" s="1003"/>
      <c r="AA31" s="1004"/>
      <c r="AB31" s="1008"/>
      <c r="AC31" s="1009"/>
      <c r="AD31" s="101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10"/>
      <c r="AA37" s="411"/>
      <c r="AB37" s="1005" t="s">
        <v>11</v>
      </c>
      <c r="AC37" s="1006"/>
      <c r="AD37" s="1007"/>
      <c r="AE37" s="993" t="s">
        <v>391</v>
      </c>
      <c r="AF37" s="993"/>
      <c r="AG37" s="993"/>
      <c r="AH37" s="993"/>
      <c r="AI37" s="993" t="s">
        <v>413</v>
      </c>
      <c r="AJ37" s="993"/>
      <c r="AK37" s="993"/>
      <c r="AL37" s="454"/>
      <c r="AM37" s="993" t="s">
        <v>510</v>
      </c>
      <c r="AN37" s="993"/>
      <c r="AO37" s="993"/>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2"/>
      <c r="Z38" s="1003"/>
      <c r="AA38" s="1004"/>
      <c r="AB38" s="1008"/>
      <c r="AC38" s="1009"/>
      <c r="AD38" s="101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10"/>
      <c r="AA44" s="411"/>
      <c r="AB44" s="1005" t="s">
        <v>11</v>
      </c>
      <c r="AC44" s="1006"/>
      <c r="AD44" s="1007"/>
      <c r="AE44" s="993" t="s">
        <v>391</v>
      </c>
      <c r="AF44" s="993"/>
      <c r="AG44" s="993"/>
      <c r="AH44" s="993"/>
      <c r="AI44" s="993" t="s">
        <v>413</v>
      </c>
      <c r="AJ44" s="993"/>
      <c r="AK44" s="993"/>
      <c r="AL44" s="454"/>
      <c r="AM44" s="993" t="s">
        <v>510</v>
      </c>
      <c r="AN44" s="993"/>
      <c r="AO44" s="993"/>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2"/>
      <c r="Z45" s="1003"/>
      <c r="AA45" s="1004"/>
      <c r="AB45" s="1008"/>
      <c r="AC45" s="1009"/>
      <c r="AD45" s="101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10"/>
      <c r="AA51" s="411"/>
      <c r="AB51" s="454" t="s">
        <v>11</v>
      </c>
      <c r="AC51" s="1006"/>
      <c r="AD51" s="1007"/>
      <c r="AE51" s="993" t="s">
        <v>391</v>
      </c>
      <c r="AF51" s="993"/>
      <c r="AG51" s="993"/>
      <c r="AH51" s="993"/>
      <c r="AI51" s="993" t="s">
        <v>413</v>
      </c>
      <c r="AJ51" s="993"/>
      <c r="AK51" s="993"/>
      <c r="AL51" s="454"/>
      <c r="AM51" s="993" t="s">
        <v>510</v>
      </c>
      <c r="AN51" s="993"/>
      <c r="AO51" s="993"/>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2"/>
      <c r="Z52" s="1003"/>
      <c r="AA52" s="1004"/>
      <c r="AB52" s="1008"/>
      <c r="AC52" s="1009"/>
      <c r="AD52" s="101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10"/>
      <c r="AA58" s="411"/>
      <c r="AB58" s="1005" t="s">
        <v>11</v>
      </c>
      <c r="AC58" s="1006"/>
      <c r="AD58" s="1007"/>
      <c r="AE58" s="993" t="s">
        <v>391</v>
      </c>
      <c r="AF58" s="993"/>
      <c r="AG58" s="993"/>
      <c r="AH58" s="993"/>
      <c r="AI58" s="993" t="s">
        <v>413</v>
      </c>
      <c r="AJ58" s="993"/>
      <c r="AK58" s="993"/>
      <c r="AL58" s="454"/>
      <c r="AM58" s="993" t="s">
        <v>510</v>
      </c>
      <c r="AN58" s="993"/>
      <c r="AO58" s="993"/>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2"/>
      <c r="Z59" s="1003"/>
      <c r="AA59" s="1004"/>
      <c r="AB59" s="1008"/>
      <c r="AC59" s="1009"/>
      <c r="AD59" s="101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10"/>
      <c r="AA65" s="411"/>
      <c r="AB65" s="1005" t="s">
        <v>11</v>
      </c>
      <c r="AC65" s="1006"/>
      <c r="AD65" s="1007"/>
      <c r="AE65" s="993" t="s">
        <v>391</v>
      </c>
      <c r="AF65" s="993"/>
      <c r="AG65" s="993"/>
      <c r="AH65" s="993"/>
      <c r="AI65" s="993" t="s">
        <v>413</v>
      </c>
      <c r="AJ65" s="993"/>
      <c r="AK65" s="993"/>
      <c r="AL65" s="454"/>
      <c r="AM65" s="993" t="s">
        <v>510</v>
      </c>
      <c r="AN65" s="993"/>
      <c r="AO65" s="993"/>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2"/>
      <c r="Z66" s="1003"/>
      <c r="AA66" s="1004"/>
      <c r="AB66" s="1008"/>
      <c r="AC66" s="1009"/>
      <c r="AD66" s="101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本村京平</cp:lastModifiedBy>
  <cp:lastPrinted>2021-05-18T02:46:26Z</cp:lastPrinted>
  <dcterms:created xsi:type="dcterms:W3CDTF">2012-03-13T00:50:25Z</dcterms:created>
  <dcterms:modified xsi:type="dcterms:W3CDTF">2021-08-24T05:46:03Z</dcterms:modified>
</cp:coreProperties>
</file>