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社会点検対象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<sst xmlns="http://schemas.openxmlformats.org/spreadsheetml/2006/main" count="2349" uniqueCount="711">
  <si>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</si>
  <si>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</si>
  <si>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</si>
  <si>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</si>
  <si>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</si>
  <si>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</si>
  <si>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</si>
  <si>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</si>
  <si>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</si>
  <si>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</si>
  <si>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</si>
  <si>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</si>
  <si>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</si>
  <si>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</si>
  <si>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</si>
  <si>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</si>
  <si>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</si>
  <si>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</si>
  <si>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</si>
  <si>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</si>
  <si>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</si>
  <si>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</si>
  <si>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</si>
  <si>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</si>
  <si>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</si>
  <si>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</si>
  <si>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</si>
  <si>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</si>
  <si>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</si>
  <si>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</si>
  <si>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</si>
  <si>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</si>
  <si>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</si>
  <si>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</si>
  <si>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</si>
  <si>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</si>
  <si>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</si>
  <si>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</si>
  <si>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</si>
  <si>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</si>
  <si>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</si>
  <si>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</si>
  <si>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</si>
  <si>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</si>
  <si>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</si>
  <si>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</si>
  <si>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</si>
  <si>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</si>
  <si>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</si>
  <si>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</si>
  <si>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</si>
  <si>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</si>
  <si>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</si>
  <si>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</si>
  <si>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</si>
  <si>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</si>
  <si>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</si>
  <si>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</si>
  <si>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</si>
  <si>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</si>
  <si>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</si>
  <si>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</si>
  <si>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</si>
  <si>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</si>
  <si>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</si>
  <si>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</si>
  <si>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</si>
  <si>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</si>
  <si>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</si>
  <si>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</si>
  <si>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</si>
  <si>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</si>
  <si>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</si>
  <si>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</si>
  <si>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</si>
  <si>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</si>
  <si>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</si>
  <si>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</si>
  <si>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</si>
  <si>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</si>
  <si>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</si>
  <si>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</si>
  <si>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</si>
  <si>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</si>
  <si>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</si>
  <si>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</si>
  <si>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</si>
  <si>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</si>
  <si>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</si>
  <si>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</si>
  <si>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</si>
  <si>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</si>
  <si>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</si>
  <si>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</si>
  <si>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</si>
  <si>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</si>
  <si>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</si>
  <si>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</si>
  <si>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</si>
  <si>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</si>
  <si>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</si>
  <si>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</si>
  <si>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</si>
  <si>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</si>
  <si>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</si>
  <si>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</si>
  <si>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</si>
  <si>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</si>
  <si>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</si>
  <si>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</si>
  <si>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</si>
  <si>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</si>
  <si>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</si>
  <si>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</si>
  <si>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</si>
  <si>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</si>
  <si>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</si>
  <si>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</si>
  <si>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</si>
  <si>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</si>
  <si>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</si>
  <si>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</si>
  <si>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</si>
  <si>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</si>
  <si>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</si>
  <si>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</si>
  <si>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</si>
  <si>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</si>
  <si>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</si>
  <si>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</si>
  <si>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</si>
  <si>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</si>
  <si>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</si>
  <si>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</si>
  <si>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</si>
  <si>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</si>
  <si>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</si>
  <si>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</si>
  <si>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</si>
  <si>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</si>
  <si>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</si>
  <si>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</si>
  <si>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</si>
  <si>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</si>
  <si>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</si>
  <si>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</si>
  <si>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</si>
  <si>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</si>
  <si>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</si>
  <si>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</si>
  <si>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</si>
  <si>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</si>
  <si>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</si>
  <si>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</si>
  <si>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</si>
  <si>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</si>
  <si>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</si>
  <si>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</si>
  <si>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</si>
  <si>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</si>
  <si>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</si>
  <si>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</si>
  <si>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</si>
  <si>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</si>
  <si>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</si>
  <si>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</si>
  <si>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</si>
  <si>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</si>
  <si>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</si>
  <si>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</si>
  <si>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</si>
  <si>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</si>
  <si>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</si>
  <si>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</si>
  <si>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</si>
  <si>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</si>
  <si>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</si>
  <si>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</si>
  <si>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</si>
  <si>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</si>
  <si>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</si>
  <si>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</si>
  <si>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</si>
  <si>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</si>
  <si>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</si>
  <si>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</si>
  <si>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</si>
  <si>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</si>
  <si>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</si>
  <si>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</si>
  <si>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</si>
  <si>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</si>
  <si>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</si>
  <si>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</si>
  <si>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</si>
  <si>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</si>
  <si>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</si>
  <si>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</si>
  <si>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</si>
  <si>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</si>
  <si>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</si>
  <si>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</si>
  <si>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</si>
  <si>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</si>
  <si>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</si>
  <si>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</si>
  <si>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</si>
  <si>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</si>
  <si>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</si>
  <si>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</si>
  <si>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</si>
  <si>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</si>
  <si>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</si>
  <si>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</si>
  <si>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</si>
  <si>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</si>
  <si>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</si>
  <si>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</si>
  <si>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</si>
  <si>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</si>
  <si>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</si>
  <si>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</si>
  <si>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</si>
  <si>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</si>
  <si>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</si>
  <si>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</si>
  <si>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</si>
  <si>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</si>
  <si>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</si>
  <si>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</si>
  <si>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</si>
  <si>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</si>
  <si>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</si>
  <si>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</si>
  <si>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</si>
  <si>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</si>
  <si>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</si>
  <si>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</si>
  <si>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</si>
  <si>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</si>
  <si>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</si>
  <si>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</si>
  <si>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</si>
  <si>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</si>
  <si>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</si>
  <si>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</si>
  <si>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</si>
  <si>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</si>
  <si>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</si>
  <si>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</si>
  <si>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</si>
  <si>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</si>
  <si>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</si>
  <si>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</si>
  <si>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</si>
  <si>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</si>
  <si>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</si>
  <si>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</si>
  <si>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</si>
  <si>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</si>
  <si>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</si>
  <si>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</si>
  <si>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</si>
  <si>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</si>
  <si>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</si>
  <si>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</si>
  <si>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</si>
  <si>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</si>
  <si>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</si>
  <si>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</si>
  <si>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</si>
  <si>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</si>
  <si>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</si>
  <si>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</si>
  <si>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</si>
  <si>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</si>
  <si>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</si>
  <si>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</si>
  <si>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</si>
  <si>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</si>
  <si>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</si>
  <si>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</si>
  <si>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</si>
  <si>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</si>
  <si>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</si>
  <si>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</si>
  <si>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</si>
  <si>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</si>
  <si>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</si>
  <si>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</si>
  <si>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</si>
  <si>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</si>
  <si>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</si>
  <si>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</si>
  <si>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</si>
  <si>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</si>
  <si>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</si>
  <si>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</si>
  <si>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</si>
  <si>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</si>
  <si>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</si>
  <si>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</si>
  <si>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</si>
  <si>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</si>
  <si>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</si>
  <si>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</si>
  <si>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</si>
  <si>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</si>
  <si>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</si>
  <si>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</si>
  <si>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</si>
  <si>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</si>
  <si>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</si>
  <si>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</si>
  <si>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</si>
  <si>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</si>
  <si>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</si>
  <si>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</si>
  <si>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</si>
  <si>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</si>
  <si>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</si>
  <si>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</si>
  <si>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</si>
  <si>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</si>
  <si>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</si>
  <si>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</si>
  <si>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</si>
  <si>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</si>
  <si>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</si>
  <si>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</si>
  <si>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</si>
  <si>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</si>
  <si>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</si>
  <si>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</si>
  <si>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</si>
  <si>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</si>
  <si>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</si>
  <si>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</si>
  <si>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</si>
  <si>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</si>
  <si>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</si>
  <si>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</si>
  <si>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</si>
  <si>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</si>
  <si>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</si>
  <si>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</si>
  <si>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</si>
  <si>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</si>
  <si>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</si>
  <si>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</si>
  <si>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</si>
  <si>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</si>
  <si>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</si>
  <si>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</si>
  <si>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</si>
  <si>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</si>
  <si>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</si>
  <si>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</si>
  <si>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</si>
  <si>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</si>
  <si>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</si>
  <si>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</si>
  <si>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</si>
  <si>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</si>
  <si>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</si>
  <si>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</si>
  <si>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</si>
  <si>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</si>
  <si>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</si>
  <si>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</si>
  <si>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</si>
  <si>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</si>
  <si>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</si>
  <si>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</si>
  <si>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</si>
  <si>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</si>
  <si>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</si>
  <si>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</si>
  <si>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</si>
  <si>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</si>
  <si>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</si>
  <si>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</si>
  <si>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</si>
  <si>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</si>
  <si>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</si>
  <si>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</si>
  <si>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</si>
  <si>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</si>
  <si>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</si>
  <si>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</si>
  <si>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</si>
  <si>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</si>
  <si>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</si>
  <si>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</si>
  <si>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</si>
  <si>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</si>
  <si>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</si>
  <si>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</si>
  <si>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</si>
  <si>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</si>
  <si>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</si>
  <si>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</si>
  <si>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</si>
  <si>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</si>
  <si>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</si>
  <si>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</si>
  <si>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</si>
  <si>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</si>
  <si>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</si>
  <si>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</si>
  <si>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</si>
  <si>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</si>
  <si>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</si>
  <si>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</si>
  <si>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</si>
  <si>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</si>
  <si>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</si>
  <si>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</si>
  <si>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</si>
  <si>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</si>
  <si>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</si>
  <si>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</si>
  <si>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</si>
  <si>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</si>
  <si>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</si>
  <si>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</si>
  <si>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</si>
  <si>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</si>
  <si>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</si>
  <si>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</si>
  <si>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</si>
  <si>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</si>
  <si>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</si>
  <si>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</si>
  <si>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</si>
  <si>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</si>
  <si>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</si>
  <si>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</si>
  <si>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</si>
  <si>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</si>
  <si>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</si>
  <si>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</si>
  <si>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</si>
  <si>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</si>
  <si>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</si>
  <si>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</si>
  <si>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</si>
  <si>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</si>
  <si>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</si>
  <si>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</si>
  <si>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</si>
  <si>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</si>
  <si>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</si>
  <si>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</si>
  <si>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</si>
  <si>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</si>
  <si>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</si>
  <si>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</si>
  <si>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</si>
  <si>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</si>
  <si>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</si>
  <si>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</si>
  <si>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</si>
  <si>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</si>
  <si>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</si>
  <si>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</si>
  <si>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</si>
  <si>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</si>
  <si>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</si>
  <si>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</si>
  <si>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</si>
  <si>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</si>
  <si>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</si>
  <si>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</si>
  <si>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</si>
  <si>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</si>
  <si>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</si>
  <si>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</si>
  <si>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</si>
  <si>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</si>
  <si>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</si>
  <si>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</si>
  <si>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</si>
  <si>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</si>
  <si>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</si>
  <si>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</si>
  <si>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</si>
  <si>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</si>
  <si>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</si>
  <si>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</si>
  <si>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</si>
  <si>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</si>
  <si>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</si>
  <si>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</si>
  <si>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</si>
  <si>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</si>
  <si>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</si>
  <si>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</si>
  <si>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</si>
  <si>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</si>
  <si>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</si>
  <si>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</si>
  <si>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</si>
  <si>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</si>
  <si>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</si>
  <si>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</si>
  <si>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</si>
  <si>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</si>
  <si>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</si>
  <si>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</si>
  <si>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</si>
  <si>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</si>
  <si>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</si>
  <si>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</si>
  <si>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</si>
  <si>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</si>
  <si>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</si>
  <si>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</si>
  <si>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</si>
  <si>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</si>
  <si>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</si>
  <si>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</si>
  <si>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</si>
  <si>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</si>
  <si>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</si>
  <si>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</si>
  <si>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</si>
  <si>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</si>
  <si>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</si>
  <si>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</si>
  <si>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</si>
  <si>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</si>
  <si>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</si>
  <si>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</si>
  <si>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</si>
  <si>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</si>
  <si>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</si>
  <si>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</si>
  <si>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</si>
  <si>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</si>
  <si>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</si>
  <si>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</si>
  <si>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</si>
  <si>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</si>
  <si>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</si>
  <si>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</si>
  <si>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</si>
  <si>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</si>
  <si>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</si>
  <si>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</si>
  <si>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</si>
  <si>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</si>
  <si>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</si>
  <si>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</si>
  <si>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</si>
  <si>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</si>
  <si>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</si>
  <si>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</si>
  <si>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</si>
  <si>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</si>
  <si>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</si>
  <si>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</si>
  <si>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</si>
  <si>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</si>
  <si>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</si>
  <si>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</si>
  <si>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</si>
  <si>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</si>
  <si>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</si>
  <si>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</si>
  <si>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</si>
  <si>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</si>
  <si>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</si>
  <si>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</si>
  <si>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</si>
  <si>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</si>
  <si>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</si>
  <si>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</si>
  <si>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</si>
  <si>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</si>
  <si>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</si>
  <si>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</si>
  <si>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</si>
  <si>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</si>
  <si>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</si>
  <si>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</si>
  <si>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</si>
  <si>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</si>
  <si>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</si>
  <si>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</si>
  <si>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</si>
  <si>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</si>
  <si>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</si>
  <si>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</si>
  <si>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</si>
  <si>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</si>
  <si>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</si>
  <si>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</si>
  <si>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</si>
  <si>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</si>
  <si>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</si>
  <si>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</si>
  <si>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</si>
  <si>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</si>
  <si>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</si>
  <si>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</si>
  <si>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</si>
  <si>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</si>
  <si>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</si>
  <si>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</si>
  <si>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</si>
  <si>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</si>
  <si>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</si>
  <si>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</si>
  <si>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</si>
  <si>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</si>
  <si>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</si>
  <si>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</si>
  <si>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</si>
  <si>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</si>
  <si>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</si>
  <si>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</si>
  <si>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</si>
  <si>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</si>
  <si>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</si>
  <si>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</si>
  <si>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</si>
  <si>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</si>
  <si>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</si>
  <si>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</si>
  <si>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</si>
  <si>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</si>
  <si>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</si>
  <si>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外国人看護師・介護福祉士受入支援事業</t>
    <phoneticPr fontId="5"/>
  </si>
  <si>
    <t>福祉基盤課</t>
  </si>
  <si>
    <t>宇野　禎晃</t>
    <rPh sb="0" eb="2">
      <t>ウノ</t>
    </rPh>
    <phoneticPr fontId="5"/>
  </si>
  <si>
    <t>○</t>
  </si>
  <si>
    <t>経済連携協定（EPA）などに基づき入国した外国人介護福祉士候補者の適切な就労・研修機会の確保等を図ることにより、外国人介護福祉士候補者の円滑かつ適正な受入れのための環境を整備することを目的とする。</t>
  </si>
  <si>
    <t>公益社団法人国際厚生事業団において実施する以下の事業に対して補助する。
○　外国人介護福祉士候補者に対する日本における就労前の介護導入研修の実施
○　巡回訪問等による外国人介護福祉士候補者の労務管理・研修状況の把握・指導
○　外国人介護福祉士候補者からの相談・苦情への対応　　等
○　補助率（10/10）</t>
  </si>
  <si>
    <t>衛生関係指導者養成等委託費</t>
    <rPh sb="0" eb="2">
      <t>エイセイ</t>
    </rPh>
    <rPh sb="2" eb="4">
      <t>カンケイ</t>
    </rPh>
    <rPh sb="4" eb="6">
      <t>シドウ</t>
    </rPh>
    <rPh sb="6" eb="7">
      <t>シャ</t>
    </rPh>
    <rPh sb="7" eb="9">
      <t>ヨウセイ</t>
    </rPh>
    <rPh sb="9" eb="10">
      <t>トウ</t>
    </rPh>
    <rPh sb="10" eb="13">
      <t>イタクヒ</t>
    </rPh>
    <phoneticPr fontId="5"/>
  </si>
  <si>
    <t>-</t>
  </si>
  <si>
    <t>-</t>
    <phoneticPr fontId="5"/>
  </si>
  <si>
    <t>介護福祉士試験合格率を前年度以上とする。</t>
    <rPh sb="0" eb="2">
      <t>カイゴ</t>
    </rPh>
    <rPh sb="2" eb="5">
      <t>フクシシ</t>
    </rPh>
    <rPh sb="5" eb="7">
      <t>シケン</t>
    </rPh>
    <rPh sb="7" eb="9">
      <t>ゴウカク</t>
    </rPh>
    <rPh sb="9" eb="10">
      <t>リツ</t>
    </rPh>
    <rPh sb="11" eb="14">
      <t>ゼンネンド</t>
    </rPh>
    <rPh sb="14" eb="16">
      <t>イジョウ</t>
    </rPh>
    <phoneticPr fontId="5"/>
  </si>
  <si>
    <t>介護福祉士国家試験合格率</t>
    <rPh sb="0" eb="2">
      <t>カイゴ</t>
    </rPh>
    <rPh sb="2" eb="5">
      <t>フクシシ</t>
    </rPh>
    <rPh sb="5" eb="7">
      <t>コッカ</t>
    </rPh>
    <rPh sb="7" eb="9">
      <t>シケン</t>
    </rPh>
    <rPh sb="9" eb="12">
      <t>ゴウカクリツ</t>
    </rPh>
    <phoneticPr fontId="5"/>
  </si>
  <si>
    <t>件</t>
    <rPh sb="0" eb="1">
      <t>ケン</t>
    </rPh>
    <phoneticPr fontId="5"/>
  </si>
  <si>
    <t>単位当たりコスト＝X／Y　　　　　　　　　　　　　　　　　　　　　　　　　　X：執行額　単位　円　　　　　　　　　　　　　　　　　　　　　　　　
　Y：候補者数　単位　人　　　　　　　　　　　　　　　　　　　　　　　　　　　　　　　　　</t>
    <phoneticPr fontId="5"/>
  </si>
  <si>
    <t>　円/人</t>
    <rPh sb="1" eb="2">
      <t>エン</t>
    </rPh>
    <rPh sb="3" eb="4">
      <t>ヒト</t>
    </rPh>
    <phoneticPr fontId="5"/>
  </si>
  <si>
    <t>　　X/Y</t>
  </si>
  <si>
    <t>82,976,000/2,658</t>
  </si>
  <si>
    <t>87,907,000/2,910</t>
  </si>
  <si>
    <t>介護福祉士国家試験の合格率の向上を図り、介護に従事する人材の養成を推進することで、より質の高い福祉サービスを提供することができる。</t>
    <phoneticPr fontId="5"/>
  </si>
  <si>
    <t>インドネシア及び、フィリピンとの二国間協定またベトナムとの交換公文に基づき、外国人介護福祉士候補者の円滑かつ適正な受入れを図り、適切な介護サービスの確保に資する等の観点から、国民のニーズの高い事業である。</t>
  </si>
  <si>
    <t>インドネシア及び、フィリピンとの二国間協定またベトナムとの交換公文に基づき、政府の責任において適正な受け入れを行う必要があり、国費を投入して国が自ら実施すべき事業である。</t>
    <rPh sb="6" eb="7">
      <t>オヨ</t>
    </rPh>
    <rPh sb="16" eb="19">
      <t>ニコクカン</t>
    </rPh>
    <rPh sb="19" eb="21">
      <t>キョウテイ</t>
    </rPh>
    <rPh sb="29" eb="31">
      <t>コウカン</t>
    </rPh>
    <rPh sb="31" eb="33">
      <t>コウブン</t>
    </rPh>
    <rPh sb="34" eb="35">
      <t>モト</t>
    </rPh>
    <rPh sb="38" eb="40">
      <t>セイフ</t>
    </rPh>
    <rPh sb="41" eb="43">
      <t>セキニン</t>
    </rPh>
    <rPh sb="47" eb="49">
      <t>テキセイ</t>
    </rPh>
    <rPh sb="50" eb="51">
      <t>ウ</t>
    </rPh>
    <rPh sb="52" eb="53">
      <t>イ</t>
    </rPh>
    <rPh sb="55" eb="56">
      <t>オコナ</t>
    </rPh>
    <rPh sb="57" eb="59">
      <t>ヒツヨウ</t>
    </rPh>
    <rPh sb="63" eb="65">
      <t>コクヒ</t>
    </rPh>
    <rPh sb="66" eb="68">
      <t>トウニュウ</t>
    </rPh>
    <rPh sb="70" eb="71">
      <t>クニ</t>
    </rPh>
    <rPh sb="72" eb="73">
      <t>ミズカ</t>
    </rPh>
    <rPh sb="74" eb="76">
      <t>ジッシ</t>
    </rPh>
    <rPh sb="79" eb="81">
      <t>ジギョウ</t>
    </rPh>
    <phoneticPr fontId="5"/>
  </si>
  <si>
    <t>インドネシア及び、フィリピンとの二国間協定またベトナムとの交換公文に基づき、政府の責任において適正な受け入れを行う必要があり、優先度は高い事業である。</t>
  </si>
  <si>
    <t>‐</t>
  </si>
  <si>
    <t>無</t>
  </si>
  <si>
    <t>本事業は、経済連携協定に基づき入国した候補者に対する適切な就労・研修機会の確保、日本の介護福祉士資格の取得に向けた支援を行うものであり、負担関係は妥当である。</t>
    <rPh sb="0" eb="1">
      <t>ホン</t>
    </rPh>
    <rPh sb="1" eb="3">
      <t>ジギョウ</t>
    </rPh>
    <rPh sb="5" eb="7">
      <t>ケイザイ</t>
    </rPh>
    <rPh sb="7" eb="9">
      <t>レンケイ</t>
    </rPh>
    <rPh sb="9" eb="11">
      <t>キョウテイ</t>
    </rPh>
    <rPh sb="12" eb="13">
      <t>モト</t>
    </rPh>
    <rPh sb="15" eb="17">
      <t>ニュウコク</t>
    </rPh>
    <rPh sb="19" eb="22">
      <t>コウホシャ</t>
    </rPh>
    <rPh sb="23" eb="24">
      <t>タイ</t>
    </rPh>
    <rPh sb="26" eb="28">
      <t>テキセツ</t>
    </rPh>
    <rPh sb="29" eb="31">
      <t>シュウロウ</t>
    </rPh>
    <rPh sb="32" eb="34">
      <t>ケンシュウ</t>
    </rPh>
    <rPh sb="34" eb="36">
      <t>キカイ</t>
    </rPh>
    <rPh sb="37" eb="39">
      <t>カクホ</t>
    </rPh>
    <rPh sb="40" eb="42">
      <t>ニホン</t>
    </rPh>
    <rPh sb="43" eb="45">
      <t>カイゴ</t>
    </rPh>
    <rPh sb="45" eb="48">
      <t>フクシシ</t>
    </rPh>
    <rPh sb="48" eb="50">
      <t>シカク</t>
    </rPh>
    <rPh sb="51" eb="53">
      <t>シュトク</t>
    </rPh>
    <rPh sb="54" eb="55">
      <t>ム</t>
    </rPh>
    <rPh sb="57" eb="59">
      <t>シエン</t>
    </rPh>
    <rPh sb="60" eb="61">
      <t>オコナ</t>
    </rPh>
    <rPh sb="68" eb="70">
      <t>フタン</t>
    </rPh>
    <rPh sb="70" eb="72">
      <t>カンケイ</t>
    </rPh>
    <rPh sb="73" eb="75">
      <t>ダトウ</t>
    </rPh>
    <phoneticPr fontId="5"/>
  </si>
  <si>
    <t>候補者一人当たりの年間コストとしては妥当と考える。</t>
    <rPh sb="0" eb="3">
      <t>コウホシャ</t>
    </rPh>
    <rPh sb="3" eb="5">
      <t>ヒトリ</t>
    </rPh>
    <rPh sb="5" eb="6">
      <t>ア</t>
    </rPh>
    <rPh sb="9" eb="11">
      <t>ネンカン</t>
    </rPh>
    <rPh sb="18" eb="20">
      <t>ダトウ</t>
    </rPh>
    <rPh sb="21" eb="22">
      <t>カンガ</t>
    </rPh>
    <phoneticPr fontId="5"/>
  </si>
  <si>
    <t>成果実績から実効性の高い水準となっている。</t>
    <rPh sb="0" eb="2">
      <t>セイカ</t>
    </rPh>
    <rPh sb="2" eb="4">
      <t>ジッセキ</t>
    </rPh>
    <rPh sb="6" eb="9">
      <t>ジッコウセイ</t>
    </rPh>
    <rPh sb="10" eb="11">
      <t>タカ</t>
    </rPh>
    <rPh sb="12" eb="14">
      <t>スイジュン</t>
    </rPh>
    <phoneticPr fontId="5"/>
  </si>
  <si>
    <t>毎年の様子からも当初見込みを上回る活動実績となっている。</t>
    <rPh sb="0" eb="2">
      <t>マイトシ</t>
    </rPh>
    <rPh sb="3" eb="5">
      <t>ヨウス</t>
    </rPh>
    <rPh sb="8" eb="10">
      <t>トウショ</t>
    </rPh>
    <rPh sb="10" eb="12">
      <t>ミコ</t>
    </rPh>
    <rPh sb="14" eb="16">
      <t>ウワマワ</t>
    </rPh>
    <rPh sb="17" eb="19">
      <t>カツドウ</t>
    </rPh>
    <rPh sb="19" eb="21">
      <t>ジッセキ</t>
    </rPh>
    <phoneticPr fontId="5"/>
  </si>
  <si>
    <t>外国人介護福祉士候補者に配布しているテキスト等、十分に活用されている。</t>
    <rPh sb="0" eb="3">
      <t>ガイコクジン</t>
    </rPh>
    <rPh sb="3" eb="5">
      <t>カイゴ</t>
    </rPh>
    <rPh sb="5" eb="8">
      <t>フクシシ</t>
    </rPh>
    <rPh sb="8" eb="11">
      <t>コウホシャ</t>
    </rPh>
    <rPh sb="12" eb="14">
      <t>ハイフ</t>
    </rPh>
    <rPh sb="22" eb="23">
      <t>トウ</t>
    </rPh>
    <rPh sb="24" eb="26">
      <t>ジュウブン</t>
    </rPh>
    <rPh sb="27" eb="29">
      <t>カツヨウ</t>
    </rPh>
    <phoneticPr fontId="5"/>
  </si>
  <si>
    <t>外国人看護師・介護福祉士候補者の適切な雇用管理等に必要な経費であるが、省内関係局で分割計上している。</t>
  </si>
  <si>
    <t>外国人看護師・介護福祉士受入支援事業費</t>
  </si>
  <si>
    <t>○二国間の経済連携協定推進のための経費であり、外交上の問題もあることから、慎重に内容を精査。　　　　　　　　　　　　　　　　　</t>
    <rPh sb="1" eb="2">
      <t>ニ</t>
    </rPh>
    <rPh sb="2" eb="4">
      <t>コクカン</t>
    </rPh>
    <rPh sb="5" eb="7">
      <t>ケイザイ</t>
    </rPh>
    <rPh sb="7" eb="9">
      <t>レンケイ</t>
    </rPh>
    <rPh sb="9" eb="11">
      <t>キョウテイ</t>
    </rPh>
    <rPh sb="11" eb="13">
      <t>スイシン</t>
    </rPh>
    <rPh sb="17" eb="19">
      <t>ケイヒ</t>
    </rPh>
    <rPh sb="23" eb="26">
      <t>ガイコウジョウ</t>
    </rPh>
    <rPh sb="27" eb="29">
      <t>モンダイ</t>
    </rPh>
    <rPh sb="37" eb="39">
      <t>シンチョウ</t>
    </rPh>
    <rPh sb="40" eb="42">
      <t>ナイヨウ</t>
    </rPh>
    <rPh sb="43" eb="45">
      <t>セイサ</t>
    </rPh>
    <phoneticPr fontId="5"/>
  </si>
  <si>
    <t>446</t>
    <phoneticPr fontId="5"/>
  </si>
  <si>
    <t>404</t>
    <phoneticPr fontId="5"/>
  </si>
  <si>
    <t>352</t>
    <phoneticPr fontId="5"/>
  </si>
  <si>
    <t>710</t>
    <phoneticPr fontId="5"/>
  </si>
  <si>
    <t>726</t>
    <phoneticPr fontId="5"/>
  </si>
  <si>
    <t>694</t>
    <phoneticPr fontId="5"/>
  </si>
  <si>
    <t>696</t>
    <phoneticPr fontId="5"/>
  </si>
  <si>
    <t>840</t>
    <phoneticPr fontId="5"/>
  </si>
  <si>
    <t>A.公益社団法人国際厚生事業団</t>
    <phoneticPr fontId="5"/>
  </si>
  <si>
    <t>公益社団法人　国際厚生事業団</t>
    <rPh sb="0" eb="2">
      <t>コウエキ</t>
    </rPh>
    <rPh sb="2" eb="6">
      <t>シャダンホウジン</t>
    </rPh>
    <rPh sb="7" eb="9">
      <t>コクサイ</t>
    </rPh>
    <rPh sb="9" eb="11">
      <t>コウセイ</t>
    </rPh>
    <rPh sb="11" eb="14">
      <t>ジギョウダン</t>
    </rPh>
    <phoneticPr fontId="5"/>
  </si>
  <si>
    <t>外国人看護師・介護福祉士の受け入れ事業の実施</t>
    <rPh sb="0" eb="3">
      <t>ガイコクジン</t>
    </rPh>
    <rPh sb="3" eb="6">
      <t>カンゴシ</t>
    </rPh>
    <rPh sb="7" eb="9">
      <t>カイゴ</t>
    </rPh>
    <rPh sb="9" eb="12">
      <t>フクシシ</t>
    </rPh>
    <rPh sb="13" eb="14">
      <t>ウ</t>
    </rPh>
    <rPh sb="15" eb="16">
      <t>イ</t>
    </rPh>
    <rPh sb="17" eb="19">
      <t>ジギョウ</t>
    </rPh>
    <rPh sb="20" eb="22">
      <t>ジッシ</t>
    </rPh>
    <phoneticPr fontId="5"/>
  </si>
  <si>
    <t>補助金等交付</t>
  </si>
  <si>
    <t>・「経済上の連携に関する日本国とインドネシア共和国との間の協定」附属書十第一編第六節
・「経済上の連携に関する日本国とフィリピン共和国との
間の協定」附属書八第一部第六節
・経済上の連携に関する日本国とインドネシア共和国と
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t>
    <phoneticPr fontId="5"/>
  </si>
  <si>
    <t>第33回介護福祉士国家試験結果</t>
    <phoneticPr fontId="5"/>
  </si>
  <si>
    <t>厚労</t>
  </si>
  <si>
    <t>基本目標Ⅻ　国際化時代にふさわしい厚生労働行政を推進すること
施策大目標１　国際社会への参画・貢献を行うこと</t>
    <phoneticPr fontId="5"/>
  </si>
  <si>
    <t>施策目標Ⅷ-2-1　福祉・介護人材の養成確保を推進すること等により、福祉サービスの質の向上を図ること</t>
    <phoneticPr fontId="5"/>
  </si>
  <si>
    <t>職員の人件費、海外機関との協議旅費、講師謝金及び旅費等、本事業を実施するために真に必要な費目を委託対象経費としている。</t>
    <rPh sb="0" eb="2">
      <t>ショクイン</t>
    </rPh>
    <rPh sb="3" eb="6">
      <t>ジンケンヒ</t>
    </rPh>
    <rPh sb="7" eb="9">
      <t>カイガイ</t>
    </rPh>
    <rPh sb="9" eb="11">
      <t>キカン</t>
    </rPh>
    <rPh sb="13" eb="15">
      <t>キョウギ</t>
    </rPh>
    <rPh sb="15" eb="17">
      <t>リョヒ</t>
    </rPh>
    <rPh sb="18" eb="20">
      <t>コウシ</t>
    </rPh>
    <rPh sb="20" eb="22">
      <t>シャキン</t>
    </rPh>
    <rPh sb="22" eb="23">
      <t>オヨ</t>
    </rPh>
    <rPh sb="24" eb="26">
      <t>リョヒ</t>
    </rPh>
    <rPh sb="26" eb="27">
      <t>トウ</t>
    </rPh>
    <rPh sb="28" eb="29">
      <t>ホン</t>
    </rPh>
    <rPh sb="29" eb="31">
      <t>ジギョウ</t>
    </rPh>
    <rPh sb="32" eb="34">
      <t>ジッシ</t>
    </rPh>
    <rPh sb="39" eb="40">
      <t>シン</t>
    </rPh>
    <rPh sb="41" eb="43">
      <t>ヒツヨウ</t>
    </rPh>
    <rPh sb="44" eb="46">
      <t>ヒモク</t>
    </rPh>
    <rPh sb="47" eb="49">
      <t>イタク</t>
    </rPh>
    <rPh sb="49" eb="51">
      <t>タイショウ</t>
    </rPh>
    <rPh sb="51" eb="53">
      <t>ケイヒ</t>
    </rPh>
    <phoneticPr fontId="5"/>
  </si>
  <si>
    <t>人件費</t>
    <rPh sb="0" eb="3">
      <t>ジンケンヒ</t>
    </rPh>
    <phoneticPr fontId="5"/>
  </si>
  <si>
    <t>職員基本給、職員諸手当、社会保険事業主負担金　等</t>
    <rPh sb="0" eb="2">
      <t>ショクイン</t>
    </rPh>
    <rPh sb="2" eb="5">
      <t>キホンキュウ</t>
    </rPh>
    <rPh sb="6" eb="11">
      <t>ショクインショテアテ</t>
    </rPh>
    <rPh sb="12" eb="14">
      <t>シャカイ</t>
    </rPh>
    <rPh sb="14" eb="16">
      <t>ホケン</t>
    </rPh>
    <rPh sb="16" eb="19">
      <t>ジギョウヌシ</t>
    </rPh>
    <rPh sb="19" eb="21">
      <t>フタン</t>
    </rPh>
    <rPh sb="21" eb="22">
      <t>キン</t>
    </rPh>
    <rPh sb="23" eb="24">
      <t>トウ</t>
    </rPh>
    <phoneticPr fontId="5"/>
  </si>
  <si>
    <t>諸謝金</t>
    <rPh sb="0" eb="1">
      <t>ショ</t>
    </rPh>
    <rPh sb="1" eb="3">
      <t>シャキン</t>
    </rPh>
    <phoneticPr fontId="5"/>
  </si>
  <si>
    <t>研修会講師等謝金</t>
    <rPh sb="0" eb="3">
      <t>ケンシュウカイ</t>
    </rPh>
    <rPh sb="3" eb="5">
      <t>コウシ</t>
    </rPh>
    <rPh sb="5" eb="6">
      <t>トウ</t>
    </rPh>
    <rPh sb="6" eb="8">
      <t>シャキン</t>
    </rPh>
    <phoneticPr fontId="5"/>
  </si>
  <si>
    <t>借料損料</t>
    <rPh sb="0" eb="2">
      <t>シャクリョウ</t>
    </rPh>
    <rPh sb="2" eb="4">
      <t>ソンリョウ</t>
    </rPh>
    <phoneticPr fontId="5"/>
  </si>
  <si>
    <t>事務機器・介護用品等リース代、会場借料　等</t>
    <rPh sb="0" eb="2">
      <t>ジム</t>
    </rPh>
    <rPh sb="2" eb="4">
      <t>キキ</t>
    </rPh>
    <rPh sb="5" eb="7">
      <t>カイゴ</t>
    </rPh>
    <rPh sb="7" eb="9">
      <t>ヨウヒン</t>
    </rPh>
    <rPh sb="9" eb="10">
      <t>トウ</t>
    </rPh>
    <rPh sb="13" eb="14">
      <t>ダイ</t>
    </rPh>
    <rPh sb="15" eb="17">
      <t>カイジョウ</t>
    </rPh>
    <rPh sb="17" eb="19">
      <t>シャクリョウ</t>
    </rPh>
    <rPh sb="20" eb="21">
      <t>トウ</t>
    </rPh>
    <phoneticPr fontId="5"/>
  </si>
  <si>
    <t>通訳料</t>
    <rPh sb="0" eb="2">
      <t>ツウヤク</t>
    </rPh>
    <rPh sb="2" eb="3">
      <t>リョウ</t>
    </rPh>
    <phoneticPr fontId="5"/>
  </si>
  <si>
    <t>印刷製本費</t>
    <rPh sb="0" eb="2">
      <t>インサツ</t>
    </rPh>
    <rPh sb="2" eb="4">
      <t>セイホン</t>
    </rPh>
    <rPh sb="4" eb="5">
      <t>ヒ</t>
    </rPh>
    <phoneticPr fontId="5"/>
  </si>
  <si>
    <t>説明会資料、研修テキスト等</t>
    <rPh sb="0" eb="3">
      <t>セツメイカイ</t>
    </rPh>
    <rPh sb="3" eb="5">
      <t>シリョウ</t>
    </rPh>
    <rPh sb="6" eb="8">
      <t>ケンシュウ</t>
    </rPh>
    <rPh sb="12" eb="13">
      <t>トウ</t>
    </rPh>
    <phoneticPr fontId="5"/>
  </si>
  <si>
    <t>その他</t>
    <rPh sb="2" eb="3">
      <t>タ</t>
    </rPh>
    <phoneticPr fontId="5"/>
  </si>
  <si>
    <t>消耗品費、通信運搬費　等</t>
    <rPh sb="0" eb="3">
      <t>ショウモウヒン</t>
    </rPh>
    <rPh sb="3" eb="4">
      <t>ヒ</t>
    </rPh>
    <rPh sb="5" eb="7">
      <t>ツウシン</t>
    </rPh>
    <rPh sb="7" eb="9">
      <t>ウンパン</t>
    </rPh>
    <rPh sb="9" eb="10">
      <t>ヒ</t>
    </rPh>
    <rPh sb="11" eb="12">
      <t>トウ</t>
    </rPh>
    <phoneticPr fontId="5"/>
  </si>
  <si>
    <t>・令和元年度外国人看護師・介護福祉士等受入支援事業委託費交付要綱
・令和２年度外国人看護師・介護福祉士等受入支援事業委託費交付要綱
・外国人看護師・介護福祉士受入事業委託費交付要綱
・「経済上の連携に関する日本国とインドネシア共和国との
間の協定に基づく看護及び介護分野におけるインドネシア
人看護師等の受入れの実施に関する指針」について
・「経済上の連携に関する日本国とフィリピン共和国との間
の協定に基づく看護及び介護分野におけるフィリピン人看
護師等の受入れの実施に関する指針」について
・「看護師及び介護福祉士の入国及び一時的な滞在に関す
る日本国政府とベトナム社会主義共和国政府との間の交
換公文に基づく看護及び介護分野におけるベトナム人看護
師等の受入れの実施に関する指針」について</t>
    <rPh sb="1" eb="3">
      <t>レイワ</t>
    </rPh>
    <rPh sb="3" eb="4">
      <t>モト</t>
    </rPh>
    <phoneticPr fontId="5"/>
  </si>
  <si>
    <t>87,907,000/2,332</t>
    <phoneticPr fontId="5"/>
  </si>
  <si>
    <t>巡回訪問等の件数</t>
    <rPh sb="4" eb="5">
      <t>トウ</t>
    </rPh>
    <phoneticPr fontId="5"/>
  </si>
  <si>
    <t>令和２年度合格率は前年度合格率を上回っており、成果目標に見合ったものとなっていると考える。</t>
    <rPh sb="9" eb="12">
      <t>ゼンネンド</t>
    </rPh>
    <phoneticPr fontId="5"/>
  </si>
  <si>
    <t>例えば同一地域の受け入れ施設をまとめて巡回訪問をしたり、必要に応じてオンラインによる施設への確認を行うなど、効率化を図っている。</t>
    <rPh sb="0" eb="1">
      <t>タト</t>
    </rPh>
    <rPh sb="3" eb="5">
      <t>ドウイツ</t>
    </rPh>
    <rPh sb="5" eb="7">
      <t>チイキ</t>
    </rPh>
    <rPh sb="8" eb="9">
      <t>ウ</t>
    </rPh>
    <rPh sb="10" eb="11">
      <t>イ</t>
    </rPh>
    <rPh sb="12" eb="14">
      <t>シセツ</t>
    </rPh>
    <rPh sb="19" eb="21">
      <t>ジュンカイ</t>
    </rPh>
    <rPh sb="21" eb="23">
      <t>ホウモン</t>
    </rPh>
    <rPh sb="28" eb="30">
      <t>ヒツヨウ</t>
    </rPh>
    <rPh sb="31" eb="32">
      <t>オウ</t>
    </rPh>
    <rPh sb="42" eb="44">
      <t>シセツ</t>
    </rPh>
    <rPh sb="46" eb="48">
      <t>カクニン</t>
    </rPh>
    <rPh sb="49" eb="50">
      <t>オコナ</t>
    </rPh>
    <rPh sb="54" eb="57">
      <t>コウリツカ</t>
    </rPh>
    <rPh sb="58" eb="59">
      <t>ハカ</t>
    </rPh>
    <phoneticPr fontId="5"/>
  </si>
  <si>
    <t>○経済連携協定により、相手国側からの送り出し調整機関と日本側の受け入れ調整機関は各々一つに限ることとされ、日本側は公益社団法人国際厚生事業団となっており、本事業についても同法人が実施することが効果的かつ効率的である。
○事業の実施に当たっては、同一地域の受け入れ施設をまとめて巡回訪問を行うほか、必要に応じてオンラインによる施設への確認を行ったり、事前に調査票を送付するなど効率化を図っている。また、謝金等の単価の見直しを行うなど、経費の削減を図っている。　　　　　　　　　　　　　　　　　　　　　　　　　　　　　　　　　　　　　　　　　　　　　　　　　　</t>
    <rPh sb="1" eb="3">
      <t>ケイザイ</t>
    </rPh>
    <rPh sb="3" eb="5">
      <t>レンケイ</t>
    </rPh>
    <rPh sb="5" eb="7">
      <t>キョウテイ</t>
    </rPh>
    <rPh sb="11" eb="14">
      <t>アイテコク</t>
    </rPh>
    <rPh sb="14" eb="15">
      <t>ガワ</t>
    </rPh>
    <rPh sb="18" eb="19">
      <t>オク</t>
    </rPh>
    <rPh sb="20" eb="21">
      <t>ダ</t>
    </rPh>
    <rPh sb="22" eb="24">
      <t>チョウセイ</t>
    </rPh>
    <rPh sb="24" eb="26">
      <t>キカン</t>
    </rPh>
    <rPh sb="27" eb="29">
      <t>ニホン</t>
    </rPh>
    <rPh sb="29" eb="30">
      <t>ガワ</t>
    </rPh>
    <rPh sb="31" eb="32">
      <t>ウ</t>
    </rPh>
    <rPh sb="33" eb="34">
      <t>イ</t>
    </rPh>
    <rPh sb="35" eb="37">
      <t>チョウセイ</t>
    </rPh>
    <rPh sb="37" eb="39">
      <t>キカン</t>
    </rPh>
    <rPh sb="40" eb="42">
      <t>オノオノ</t>
    </rPh>
    <rPh sb="42" eb="43">
      <t>ヒト</t>
    </rPh>
    <rPh sb="45" eb="46">
      <t>カギ</t>
    </rPh>
    <rPh sb="53" eb="55">
      <t>ニホン</t>
    </rPh>
    <rPh sb="55" eb="56">
      <t>ガワ</t>
    </rPh>
    <rPh sb="57" eb="59">
      <t>コウエキ</t>
    </rPh>
    <rPh sb="59" eb="63">
      <t>シャダンホウジン</t>
    </rPh>
    <rPh sb="63" eb="65">
      <t>コクサイ</t>
    </rPh>
    <rPh sb="65" eb="67">
      <t>コウセイ</t>
    </rPh>
    <rPh sb="67" eb="70">
      <t>ジギョウダン</t>
    </rPh>
    <rPh sb="77" eb="78">
      <t>ホン</t>
    </rPh>
    <rPh sb="78" eb="80">
      <t>ジギョウ</t>
    </rPh>
    <rPh sb="85" eb="86">
      <t>ドウ</t>
    </rPh>
    <rPh sb="86" eb="88">
      <t>ホウジン</t>
    </rPh>
    <rPh sb="89" eb="91">
      <t>ジッシ</t>
    </rPh>
    <rPh sb="96" eb="99">
      <t>コウカテキ</t>
    </rPh>
    <rPh sb="101" eb="104">
      <t>コウリツテキ</t>
    </rPh>
    <rPh sb="110" eb="112">
      <t>ジギョウ</t>
    </rPh>
    <rPh sb="113" eb="115">
      <t>ジッシ</t>
    </rPh>
    <rPh sb="116" eb="117">
      <t>ア</t>
    </rPh>
    <rPh sb="122" eb="124">
      <t>ドウイツ</t>
    </rPh>
    <rPh sb="124" eb="126">
      <t>チイキ</t>
    </rPh>
    <rPh sb="127" eb="128">
      <t>ウ</t>
    </rPh>
    <rPh sb="129" eb="130">
      <t>イ</t>
    </rPh>
    <rPh sb="131" eb="133">
      <t>シセツ</t>
    </rPh>
    <rPh sb="138" eb="140">
      <t>ジュンカイ</t>
    </rPh>
    <rPh sb="140" eb="142">
      <t>ホウモン</t>
    </rPh>
    <rPh sb="143" eb="144">
      <t>オコナ</t>
    </rPh>
    <rPh sb="174" eb="176">
      <t>ジゼン</t>
    </rPh>
    <rPh sb="177" eb="180">
      <t>チョウサヒョウ</t>
    </rPh>
    <rPh sb="181" eb="183">
      <t>ソウフ</t>
    </rPh>
    <rPh sb="187" eb="190">
      <t>コウリツカ</t>
    </rPh>
    <rPh sb="191" eb="192">
      <t>ハカ</t>
    </rPh>
    <rPh sb="202" eb="203">
      <t>トウ</t>
    </rPh>
    <rPh sb="204" eb="206">
      <t>タンカ</t>
    </rPh>
    <rPh sb="207" eb="209">
      <t>ミナオ</t>
    </rPh>
    <rPh sb="211" eb="212">
      <t>オコナ</t>
    </rPh>
    <rPh sb="216" eb="218">
      <t>ケイヒ</t>
    </rPh>
    <rPh sb="219" eb="221">
      <t>サクゲン</t>
    </rPh>
    <rPh sb="222" eb="223">
      <t>ハカ</t>
    </rPh>
    <phoneticPr fontId="5"/>
  </si>
  <si>
    <t>点検対象外</t>
    <rPh sb="0" eb="2">
      <t>テンケン</t>
    </rPh>
    <rPh sb="2" eb="5">
      <t>タイショウガイ</t>
    </rPh>
    <phoneticPr fontId="5"/>
  </si>
  <si>
    <t>経済連携協定などに基づき入国した外国人介護福祉士候補者の円滑かつ適正な受入れのための環境を整備するため、引き続き必要な予算額を確保し、適正な執行に努めること。</t>
    <phoneticPr fontId="5"/>
  </si>
  <si>
    <t>－</t>
    <phoneticPr fontId="5"/>
  </si>
  <si>
    <t>雑役務費</t>
    <rPh sb="0" eb="4">
      <t>ザツエキムヒ</t>
    </rPh>
    <phoneticPr fontId="5"/>
  </si>
  <si>
    <t>翻訳料、振込手数料　等</t>
    <rPh sb="0" eb="2">
      <t>ホンヤク</t>
    </rPh>
    <phoneticPr fontId="5"/>
  </si>
  <si>
    <t>旅費</t>
    <rPh sb="0" eb="2">
      <t>リョヒ</t>
    </rPh>
    <phoneticPr fontId="5"/>
  </si>
  <si>
    <t>研修会講師等旅費、職員旅費</t>
    <rPh sb="0" eb="8">
      <t>ケンシュウカイコウシトウリョヒ</t>
    </rPh>
    <rPh sb="9" eb="11">
      <t>ショクイン</t>
    </rPh>
    <rPh sb="11" eb="13">
      <t>リョヒ</t>
    </rPh>
    <phoneticPr fontId="5"/>
  </si>
  <si>
    <t>研修会等通訳</t>
    <rPh sb="0" eb="2">
      <t>ケンシュウ</t>
    </rPh>
    <rPh sb="2" eb="4">
      <t>カイトウ</t>
    </rPh>
    <rPh sb="4" eb="6">
      <t>ツウヤク</t>
    </rPh>
    <phoneticPr fontId="5"/>
  </si>
  <si>
    <t>87,907,000/3,070</t>
    <phoneticPr fontId="5"/>
  </si>
  <si>
    <t>-</t>
    <phoneticPr fontId="5"/>
  </si>
  <si>
    <t>-</t>
    <phoneticPr fontId="5"/>
  </si>
  <si>
    <t>社会・援護局（社会）</t>
    <rPh sb="7" eb="9">
      <t>シャカイ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</si>
</sst>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13607</xdr:colOff>
      <xdr:row>748</xdr:row>
      <xdr:rowOff>340178</xdr:rowOff>
    </xdr:from>
    <xdr:to>
      <xdr:col>29</xdr:col>
      <xdr:colOff>180140</xdr:colOff>
      <xdr:row>751</xdr:row>
      <xdr:rowOff>6384</xdr:rowOff>
    </xdr:to>
    <xdr:sp macro="" textlink="">
      <xdr:nvSpPr>
        <xdr:cNvPr id="2" name="正方形/長方形 1"/>
        <xdr:cNvSpPr/>
      </xdr:nvSpPr>
      <xdr:spPr>
        <a:xfrm>
          <a:off x="4095750" y="51176464"/>
          <a:ext cx="2003497" cy="7275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88</a:t>
          </a:r>
          <a:r>
            <a:rPr kumimoji="1" lang="ja-JP" altLang="en-US" sz="1100">
              <a:solidFill>
                <a:schemeClr val="tx1"/>
              </a:solidFill>
              <a:latin typeface="+mj-ea"/>
              <a:ea typeface="+mj-ea"/>
            </a:rPr>
            <a:t>百万円</a:t>
          </a:r>
        </a:p>
      </xdr:txBody>
    </xdr:sp>
    <xdr:clientData/>
  </xdr:twoCellAnchor>
  <xdr:twoCellAnchor>
    <xdr:from>
      <xdr:col>18</xdr:col>
      <xdr:colOff>81642</xdr:colOff>
      <xdr:row>752</xdr:row>
      <xdr:rowOff>340178</xdr:rowOff>
    </xdr:from>
    <xdr:to>
      <xdr:col>31</xdr:col>
      <xdr:colOff>110388</xdr:colOff>
      <xdr:row>756</xdr:row>
      <xdr:rowOff>203733</xdr:rowOff>
    </xdr:to>
    <xdr:sp macro="" textlink="">
      <xdr:nvSpPr>
        <xdr:cNvPr id="3" name="正方形/長方形 2"/>
        <xdr:cNvSpPr/>
      </xdr:nvSpPr>
      <xdr:spPr>
        <a:xfrm>
          <a:off x="3755571" y="52591607"/>
          <a:ext cx="2682138" cy="12786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 </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国際厚生事業団　</a:t>
          </a:r>
          <a:endParaRPr lang="ja-JP" altLang="en-US" sz="1100" b="0" i="0" u="none" strike="noStrike" baseline="0">
            <a:solidFill>
              <a:schemeClr val="tx1"/>
            </a:solidFill>
            <a:latin typeface="Calibri"/>
          </a:endParaRPr>
        </a:p>
        <a:p>
          <a:pPr algn="l" rtl="0">
            <a:lnSpc>
              <a:spcPts val="12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88</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17</xdr:col>
      <xdr:colOff>95250</xdr:colOff>
      <xdr:row>757</xdr:row>
      <xdr:rowOff>0</xdr:rowOff>
    </xdr:from>
    <xdr:to>
      <xdr:col>32</xdr:col>
      <xdr:colOff>123825</xdr:colOff>
      <xdr:row>757</xdr:row>
      <xdr:rowOff>339574</xdr:rowOff>
    </xdr:to>
    <xdr:sp macro="" textlink="">
      <xdr:nvSpPr>
        <xdr:cNvPr id="5" name="大かっこ 4"/>
        <xdr:cNvSpPr/>
      </xdr:nvSpPr>
      <xdr:spPr>
        <a:xfrm>
          <a:off x="3495675" y="52558950"/>
          <a:ext cx="3028950" cy="3395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外国人介護福祉士候補者受入支援事業の実施</a:t>
          </a:r>
        </a:p>
      </xdr:txBody>
    </xdr:sp>
    <xdr:clientData/>
  </xdr:twoCellAnchor>
  <xdr:twoCellAnchor>
    <xdr:from>
      <xdr:col>24</xdr:col>
      <xdr:colOff>198069</xdr:colOff>
      <xdr:row>751</xdr:row>
      <xdr:rowOff>0</xdr:rowOff>
    </xdr:from>
    <xdr:to>
      <xdr:col>25</xdr:col>
      <xdr:colOff>-1</xdr:colOff>
      <xdr:row>752</xdr:row>
      <xdr:rowOff>340178</xdr:rowOff>
    </xdr:to>
    <xdr:cxnSp macro="">
      <xdr:nvCxnSpPr>
        <xdr:cNvPr id="7" name="直線コネクタ 6"/>
        <xdr:cNvCxnSpPr>
          <a:endCxn id="3" idx="0"/>
        </xdr:cNvCxnSpPr>
      </xdr:nvCxnSpPr>
      <xdr:spPr>
        <a:xfrm flipH="1">
          <a:off x="5096640" y="51897643"/>
          <a:ext cx="6038" cy="6939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W2" sqref="W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326</v>
      </c>
      <c r="AJ2" s="929" t="s">
        <v>678</v>
      </c>
      <c r="AK2" s="929"/>
      <c r="AL2" s="929"/>
      <c r="AM2" s="929"/>
      <c r="AN2" s="83" t="s">
        <v>326</v>
      </c>
      <c r="AO2" s="929">
        <v>20</v>
      </c>
      <c r="AP2" s="929"/>
      <c r="AQ2" s="929"/>
      <c r="AR2" s="84" t="s">
        <v>631</v>
      </c>
      <c r="AS2" s="935">
        <v>942</v>
      </c>
      <c r="AT2" s="935"/>
      <c r="AU2" s="935"/>
      <c r="AV2" s="83" t="str">
        <f>IF(AW2="","","-")</f>
        <v/>
      </c>
      <c r="AW2" s="895"/>
      <c r="AX2" s="895"/>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633</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710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417</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635</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234.75" customHeight="1" x14ac:dyDescent="0.15">
      <c r="A7" s="479" t="s">
        <v>22</v>
      </c>
      <c r="B7" s="480"/>
      <c r="C7" s="480"/>
      <c r="D7" s="480"/>
      <c r="E7" s="480"/>
      <c r="F7" s="481"/>
      <c r="G7" s="482" t="s">
        <v>676</v>
      </c>
      <c r="H7" s="483"/>
      <c r="I7" s="483"/>
      <c r="J7" s="483"/>
      <c r="K7" s="483"/>
      <c r="L7" s="483"/>
      <c r="M7" s="483"/>
      <c r="N7" s="483"/>
      <c r="O7" s="483"/>
      <c r="P7" s="483"/>
      <c r="Q7" s="483"/>
      <c r="R7" s="483"/>
      <c r="S7" s="483"/>
      <c r="T7" s="483"/>
      <c r="U7" s="483"/>
      <c r="V7" s="483"/>
      <c r="W7" s="483"/>
      <c r="X7" s="484"/>
      <c r="Y7" s="907" t="s">
        <v>309</v>
      </c>
      <c r="Z7" s="424"/>
      <c r="AA7" s="424"/>
      <c r="AB7" s="424"/>
      <c r="AC7" s="424"/>
      <c r="AD7" s="908"/>
      <c r="AE7" s="896" t="s">
        <v>693</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高齢社会対策</v>
      </c>
      <c r="H8" s="703"/>
      <c r="I8" s="703"/>
      <c r="J8" s="703"/>
      <c r="K8" s="703"/>
      <c r="L8" s="703"/>
      <c r="M8" s="703"/>
      <c r="N8" s="703"/>
      <c r="O8" s="703"/>
      <c r="P8" s="703"/>
      <c r="Q8" s="703"/>
      <c r="R8" s="703"/>
      <c r="S8" s="703"/>
      <c r="T8" s="703"/>
      <c r="U8" s="703"/>
      <c r="V8" s="703"/>
      <c r="W8" s="703"/>
      <c r="X8" s="931"/>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8" t="s">
        <v>24</v>
      </c>
      <c r="B12" s="949"/>
      <c r="C12" s="949"/>
      <c r="D12" s="949"/>
      <c r="E12" s="949"/>
      <c r="F12" s="950"/>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83</v>
      </c>
      <c r="Q13" s="641"/>
      <c r="R13" s="641"/>
      <c r="S13" s="641"/>
      <c r="T13" s="641"/>
      <c r="U13" s="641"/>
      <c r="V13" s="642"/>
      <c r="W13" s="640">
        <v>88</v>
      </c>
      <c r="X13" s="641"/>
      <c r="Y13" s="641"/>
      <c r="Z13" s="641"/>
      <c r="AA13" s="641"/>
      <c r="AB13" s="641"/>
      <c r="AC13" s="642"/>
      <c r="AD13" s="640">
        <v>88</v>
      </c>
      <c r="AE13" s="641"/>
      <c r="AF13" s="641"/>
      <c r="AG13" s="641"/>
      <c r="AH13" s="641"/>
      <c r="AI13" s="641"/>
      <c r="AJ13" s="642"/>
      <c r="AK13" s="640">
        <v>88</v>
      </c>
      <c r="AL13" s="641"/>
      <c r="AM13" s="641"/>
      <c r="AN13" s="641"/>
      <c r="AO13" s="641"/>
      <c r="AP13" s="641"/>
      <c r="AQ13" s="642"/>
      <c r="AR13" s="904">
        <v>88</v>
      </c>
      <c r="AS13" s="905"/>
      <c r="AT13" s="905"/>
      <c r="AU13" s="905"/>
      <c r="AV13" s="905"/>
      <c r="AW13" s="905"/>
      <c r="AX13" s="906"/>
    </row>
    <row r="14" spans="1:50" ht="21" customHeight="1" x14ac:dyDescent="0.15">
      <c r="A14" s="597"/>
      <c r="B14" s="598"/>
      <c r="C14" s="598"/>
      <c r="D14" s="598"/>
      <c r="E14" s="598"/>
      <c r="F14" s="599"/>
      <c r="G14" s="708"/>
      <c r="H14" s="709"/>
      <c r="I14" s="694" t="s">
        <v>8</v>
      </c>
      <c r="J14" s="745"/>
      <c r="K14" s="745"/>
      <c r="L14" s="745"/>
      <c r="M14" s="745"/>
      <c r="N14" s="745"/>
      <c r="O14" s="746"/>
      <c r="P14" s="640" t="s">
        <v>641</v>
      </c>
      <c r="Q14" s="641"/>
      <c r="R14" s="641"/>
      <c r="S14" s="641"/>
      <c r="T14" s="641"/>
      <c r="U14" s="641"/>
      <c r="V14" s="642"/>
      <c r="W14" s="640" t="s">
        <v>640</v>
      </c>
      <c r="X14" s="641"/>
      <c r="Y14" s="641"/>
      <c r="Z14" s="641"/>
      <c r="AA14" s="641"/>
      <c r="AB14" s="641"/>
      <c r="AC14" s="642"/>
      <c r="AD14" s="640" t="s">
        <v>640</v>
      </c>
      <c r="AE14" s="641"/>
      <c r="AF14" s="641"/>
      <c r="AG14" s="641"/>
      <c r="AH14" s="641"/>
      <c r="AI14" s="641"/>
      <c r="AJ14" s="642"/>
      <c r="AK14" s="640" t="s">
        <v>640</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640</v>
      </c>
      <c r="Q15" s="641"/>
      <c r="R15" s="641"/>
      <c r="S15" s="641"/>
      <c r="T15" s="641"/>
      <c r="U15" s="641"/>
      <c r="V15" s="642"/>
      <c r="W15" s="640" t="s">
        <v>640</v>
      </c>
      <c r="X15" s="641"/>
      <c r="Y15" s="641"/>
      <c r="Z15" s="641"/>
      <c r="AA15" s="641"/>
      <c r="AB15" s="641"/>
      <c r="AC15" s="642"/>
      <c r="AD15" s="640" t="s">
        <v>640</v>
      </c>
      <c r="AE15" s="641"/>
      <c r="AF15" s="641"/>
      <c r="AG15" s="641"/>
      <c r="AH15" s="641"/>
      <c r="AI15" s="641"/>
      <c r="AJ15" s="642"/>
      <c r="AK15" s="640" t="s">
        <v>640</v>
      </c>
      <c r="AL15" s="641"/>
      <c r="AM15" s="641"/>
      <c r="AN15" s="641"/>
      <c r="AO15" s="641"/>
      <c r="AP15" s="641"/>
      <c r="AQ15" s="642"/>
      <c r="AR15" s="640" t="s">
        <v>708</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640</v>
      </c>
      <c r="Q16" s="641"/>
      <c r="R16" s="641"/>
      <c r="S16" s="641"/>
      <c r="T16" s="641"/>
      <c r="U16" s="641"/>
      <c r="V16" s="642"/>
      <c r="W16" s="640" t="s">
        <v>640</v>
      </c>
      <c r="X16" s="641"/>
      <c r="Y16" s="641"/>
      <c r="Z16" s="641"/>
      <c r="AA16" s="641"/>
      <c r="AB16" s="641"/>
      <c r="AC16" s="642"/>
      <c r="AD16" s="640" t="s">
        <v>640</v>
      </c>
      <c r="AE16" s="641"/>
      <c r="AF16" s="641"/>
      <c r="AG16" s="641"/>
      <c r="AH16" s="641"/>
      <c r="AI16" s="641"/>
      <c r="AJ16" s="642"/>
      <c r="AK16" s="640" t="s">
        <v>640</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640</v>
      </c>
      <c r="Q17" s="641"/>
      <c r="R17" s="641"/>
      <c r="S17" s="641"/>
      <c r="T17" s="641"/>
      <c r="U17" s="641"/>
      <c r="V17" s="642"/>
      <c r="W17" s="640" t="s">
        <v>640</v>
      </c>
      <c r="X17" s="641"/>
      <c r="Y17" s="641"/>
      <c r="Z17" s="641"/>
      <c r="AA17" s="641"/>
      <c r="AB17" s="641"/>
      <c r="AC17" s="642"/>
      <c r="AD17" s="640" t="s">
        <v>640</v>
      </c>
      <c r="AE17" s="641"/>
      <c r="AF17" s="641"/>
      <c r="AG17" s="641"/>
      <c r="AH17" s="641"/>
      <c r="AI17" s="641"/>
      <c r="AJ17" s="642"/>
      <c r="AK17" s="640" t="s">
        <v>640</v>
      </c>
      <c r="AL17" s="641"/>
      <c r="AM17" s="641"/>
      <c r="AN17" s="641"/>
      <c r="AO17" s="641"/>
      <c r="AP17" s="641"/>
      <c r="AQ17" s="642"/>
      <c r="AR17" s="902"/>
      <c r="AS17" s="902"/>
      <c r="AT17" s="902"/>
      <c r="AU17" s="902"/>
      <c r="AV17" s="902"/>
      <c r="AW17" s="902"/>
      <c r="AX17" s="903"/>
    </row>
    <row r="18" spans="1:50" ht="24.75" customHeight="1" x14ac:dyDescent="0.15">
      <c r="A18" s="597"/>
      <c r="B18" s="598"/>
      <c r="C18" s="598"/>
      <c r="D18" s="598"/>
      <c r="E18" s="598"/>
      <c r="F18" s="599"/>
      <c r="G18" s="710"/>
      <c r="H18" s="711"/>
      <c r="I18" s="699" t="s">
        <v>20</v>
      </c>
      <c r="J18" s="700"/>
      <c r="K18" s="700"/>
      <c r="L18" s="700"/>
      <c r="M18" s="700"/>
      <c r="N18" s="700"/>
      <c r="O18" s="701"/>
      <c r="P18" s="858">
        <f>SUM(P13:V17)</f>
        <v>83</v>
      </c>
      <c r="Q18" s="859"/>
      <c r="R18" s="859"/>
      <c r="S18" s="859"/>
      <c r="T18" s="859"/>
      <c r="U18" s="859"/>
      <c r="V18" s="860"/>
      <c r="W18" s="858">
        <f>SUM(W13:AC17)</f>
        <v>88</v>
      </c>
      <c r="X18" s="859"/>
      <c r="Y18" s="859"/>
      <c r="Z18" s="859"/>
      <c r="AA18" s="859"/>
      <c r="AB18" s="859"/>
      <c r="AC18" s="860"/>
      <c r="AD18" s="858">
        <f>SUM(AD13:AJ17)</f>
        <v>88</v>
      </c>
      <c r="AE18" s="859"/>
      <c r="AF18" s="859"/>
      <c r="AG18" s="859"/>
      <c r="AH18" s="859"/>
      <c r="AI18" s="859"/>
      <c r="AJ18" s="860"/>
      <c r="AK18" s="858">
        <f>SUM(AK13:AQ17)</f>
        <v>88</v>
      </c>
      <c r="AL18" s="859"/>
      <c r="AM18" s="859"/>
      <c r="AN18" s="859"/>
      <c r="AO18" s="859"/>
      <c r="AP18" s="859"/>
      <c r="AQ18" s="860"/>
      <c r="AR18" s="858">
        <f>SUM(AR13:AX17)</f>
        <v>88</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83</v>
      </c>
      <c r="Q19" s="641"/>
      <c r="R19" s="641"/>
      <c r="S19" s="641"/>
      <c r="T19" s="641"/>
      <c r="U19" s="641"/>
      <c r="V19" s="642"/>
      <c r="W19" s="640">
        <v>88</v>
      </c>
      <c r="X19" s="641"/>
      <c r="Y19" s="641"/>
      <c r="Z19" s="641"/>
      <c r="AA19" s="641"/>
      <c r="AB19" s="641"/>
      <c r="AC19" s="642"/>
      <c r="AD19" s="640">
        <v>88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1"/>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629</v>
      </c>
      <c r="B22" s="958"/>
      <c r="C22" s="958"/>
      <c r="D22" s="958"/>
      <c r="E22" s="958"/>
      <c r="F22" s="959"/>
      <c r="G22" s="953" t="s">
        <v>254</v>
      </c>
      <c r="H22" s="207"/>
      <c r="I22" s="207"/>
      <c r="J22" s="207"/>
      <c r="K22" s="207"/>
      <c r="L22" s="207"/>
      <c r="M22" s="207"/>
      <c r="N22" s="207"/>
      <c r="O22" s="208"/>
      <c r="P22" s="918" t="s">
        <v>627</v>
      </c>
      <c r="Q22" s="207"/>
      <c r="R22" s="207"/>
      <c r="S22" s="207"/>
      <c r="T22" s="207"/>
      <c r="U22" s="207"/>
      <c r="V22" s="208"/>
      <c r="W22" s="918" t="s">
        <v>628</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639</v>
      </c>
      <c r="H23" s="955"/>
      <c r="I23" s="955"/>
      <c r="J23" s="955"/>
      <c r="K23" s="955"/>
      <c r="L23" s="955"/>
      <c r="M23" s="955"/>
      <c r="N23" s="955"/>
      <c r="O23" s="956"/>
      <c r="P23" s="904">
        <v>88</v>
      </c>
      <c r="Q23" s="905"/>
      <c r="R23" s="905"/>
      <c r="S23" s="905"/>
      <c r="T23" s="905"/>
      <c r="U23" s="905"/>
      <c r="V23" s="919"/>
      <c r="W23" s="904">
        <v>88</v>
      </c>
      <c r="X23" s="905"/>
      <c r="Y23" s="905"/>
      <c r="Z23" s="905"/>
      <c r="AA23" s="905"/>
      <c r="AB23" s="905"/>
      <c r="AC23" s="919"/>
      <c r="AD23" s="967" t="s">
        <v>709</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20"/>
      <c r="H24" s="921"/>
      <c r="I24" s="921"/>
      <c r="J24" s="921"/>
      <c r="K24" s="921"/>
      <c r="L24" s="921"/>
      <c r="M24" s="921"/>
      <c r="N24" s="921"/>
      <c r="O24" s="922"/>
      <c r="P24" s="640"/>
      <c r="Q24" s="641"/>
      <c r="R24" s="641"/>
      <c r="S24" s="641"/>
      <c r="T24" s="641"/>
      <c r="U24" s="641"/>
      <c r="V24" s="642"/>
      <c r="W24" s="640"/>
      <c r="X24" s="641"/>
      <c r="Y24" s="641"/>
      <c r="Z24" s="641"/>
      <c r="AA24" s="641"/>
      <c r="AB24" s="641"/>
      <c r="AC24" s="64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0"/>
      <c r="Q25" s="641"/>
      <c r="R25" s="641"/>
      <c r="S25" s="641"/>
      <c r="T25" s="641"/>
      <c r="U25" s="641"/>
      <c r="V25" s="642"/>
      <c r="W25" s="640"/>
      <c r="X25" s="641"/>
      <c r="Y25" s="641"/>
      <c r="Z25" s="641"/>
      <c r="AA25" s="641"/>
      <c r="AB25" s="641"/>
      <c r="AC25" s="64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0"/>
      <c r="Q26" s="641"/>
      <c r="R26" s="641"/>
      <c r="S26" s="641"/>
      <c r="T26" s="641"/>
      <c r="U26" s="641"/>
      <c r="V26" s="642"/>
      <c r="W26" s="640"/>
      <c r="X26" s="641"/>
      <c r="Y26" s="641"/>
      <c r="Z26" s="641"/>
      <c r="AA26" s="641"/>
      <c r="AB26" s="641"/>
      <c r="AC26" s="64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0"/>
      <c r="Q27" s="641"/>
      <c r="R27" s="641"/>
      <c r="S27" s="641"/>
      <c r="T27" s="641"/>
      <c r="U27" s="641"/>
      <c r="V27" s="642"/>
      <c r="W27" s="640"/>
      <c r="X27" s="641"/>
      <c r="Y27" s="641"/>
      <c r="Z27" s="641"/>
      <c r="AA27" s="641"/>
      <c r="AB27" s="641"/>
      <c r="AC27" s="64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23" t="s">
        <v>258</v>
      </c>
      <c r="H28" s="924"/>
      <c r="I28" s="924"/>
      <c r="J28" s="924"/>
      <c r="K28" s="924"/>
      <c r="L28" s="924"/>
      <c r="M28" s="924"/>
      <c r="N28" s="924"/>
      <c r="O28" s="925"/>
      <c r="P28" s="858">
        <f>P29-SUM(P23:P27)</f>
        <v>0</v>
      </c>
      <c r="Q28" s="859"/>
      <c r="R28" s="859"/>
      <c r="S28" s="859"/>
      <c r="T28" s="859"/>
      <c r="U28" s="859"/>
      <c r="V28" s="860"/>
      <c r="W28" s="858">
        <f>W29-SUM(W23:W27)</f>
        <v>0</v>
      </c>
      <c r="X28" s="859"/>
      <c r="Y28" s="859"/>
      <c r="Z28" s="859"/>
      <c r="AA28" s="859"/>
      <c r="AB28" s="859"/>
      <c r="AC28" s="86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0">
        <f>AK13</f>
        <v>88</v>
      </c>
      <c r="Q29" s="641"/>
      <c r="R29" s="641"/>
      <c r="S29" s="641"/>
      <c r="T29" s="641"/>
      <c r="U29" s="641"/>
      <c r="V29" s="642"/>
      <c r="W29" s="936">
        <f>AR13</f>
        <v>88</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9" t="s">
        <v>332</v>
      </c>
      <c r="AJ30" s="899"/>
      <c r="AK30" s="899"/>
      <c r="AL30" s="838"/>
      <c r="AM30" s="899" t="s">
        <v>429</v>
      </c>
      <c r="AN30" s="899"/>
      <c r="AO30" s="899"/>
      <c r="AP30" s="838"/>
      <c r="AQ30" s="750" t="s">
        <v>184</v>
      </c>
      <c r="AR30" s="751"/>
      <c r="AS30" s="751"/>
      <c r="AT30" s="752"/>
      <c r="AU30" s="757" t="s">
        <v>133</v>
      </c>
      <c r="AV30" s="757"/>
      <c r="AW30" s="757"/>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641</v>
      </c>
      <c r="AR31" s="186"/>
      <c r="AS31" s="121" t="s">
        <v>185</v>
      </c>
      <c r="AT31" s="122"/>
      <c r="AU31" s="185">
        <v>3</v>
      </c>
      <c r="AV31" s="185"/>
      <c r="AW31" s="377" t="s">
        <v>175</v>
      </c>
      <c r="AX31" s="378"/>
    </row>
    <row r="32" spans="1:50" ht="23.25" customHeight="1" x14ac:dyDescent="0.15">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291</v>
      </c>
      <c r="AC32" s="445"/>
      <c r="AD32" s="445"/>
      <c r="AE32" s="203">
        <v>46</v>
      </c>
      <c r="AF32" s="204"/>
      <c r="AG32" s="204"/>
      <c r="AH32" s="204"/>
      <c r="AI32" s="203">
        <v>44.5</v>
      </c>
      <c r="AJ32" s="204"/>
      <c r="AK32" s="204"/>
      <c r="AL32" s="204"/>
      <c r="AM32" s="203">
        <v>46.2</v>
      </c>
      <c r="AN32" s="204"/>
      <c r="AO32" s="204"/>
      <c r="AP32" s="204"/>
      <c r="AQ32" s="321" t="s">
        <v>641</v>
      </c>
      <c r="AR32" s="193"/>
      <c r="AS32" s="193"/>
      <c r="AT32" s="322"/>
      <c r="AU32" s="204" t="s">
        <v>641</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291</v>
      </c>
      <c r="AC33" s="507"/>
      <c r="AD33" s="507"/>
      <c r="AE33" s="203">
        <v>50.7</v>
      </c>
      <c r="AF33" s="204"/>
      <c r="AG33" s="204"/>
      <c r="AH33" s="204"/>
      <c r="AI33" s="203">
        <v>46</v>
      </c>
      <c r="AJ33" s="204"/>
      <c r="AK33" s="204"/>
      <c r="AL33" s="204"/>
      <c r="AM33" s="203">
        <v>44.5</v>
      </c>
      <c r="AN33" s="204"/>
      <c r="AO33" s="204"/>
      <c r="AP33" s="204"/>
      <c r="AQ33" s="321" t="s">
        <v>641</v>
      </c>
      <c r="AR33" s="193"/>
      <c r="AS33" s="193"/>
      <c r="AT33" s="322"/>
      <c r="AU33" s="204">
        <v>46.2</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90.7</v>
      </c>
      <c r="AF34" s="204"/>
      <c r="AG34" s="204"/>
      <c r="AH34" s="204"/>
      <c r="AI34" s="203">
        <v>96.7</v>
      </c>
      <c r="AJ34" s="204"/>
      <c r="AK34" s="204"/>
      <c r="AL34" s="204"/>
      <c r="AM34" s="203">
        <v>103.8</v>
      </c>
      <c r="AN34" s="204"/>
      <c r="AO34" s="204"/>
      <c r="AP34" s="204"/>
      <c r="AQ34" s="321" t="s">
        <v>641</v>
      </c>
      <c r="AR34" s="193"/>
      <c r="AS34" s="193"/>
      <c r="AT34" s="322"/>
      <c r="AU34" s="204" t="s">
        <v>641</v>
      </c>
      <c r="AV34" s="204"/>
      <c r="AW34" s="204"/>
      <c r="AX34" s="206"/>
    </row>
    <row r="35" spans="1:51" ht="23.25" customHeight="1" x14ac:dyDescent="0.15">
      <c r="A35" s="213" t="s">
        <v>300</v>
      </c>
      <c r="B35" s="214"/>
      <c r="C35" s="214"/>
      <c r="D35" s="214"/>
      <c r="E35" s="214"/>
      <c r="F35" s="215"/>
      <c r="G35" s="219" t="s">
        <v>677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2"/>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695</v>
      </c>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v>598</v>
      </c>
      <c r="AF101" s="267"/>
      <c r="AG101" s="267"/>
      <c r="AH101" s="267"/>
      <c r="AI101" s="267">
        <v>691</v>
      </c>
      <c r="AJ101" s="267"/>
      <c r="AK101" s="267"/>
      <c r="AL101" s="267"/>
      <c r="AM101" s="267">
        <v>761</v>
      </c>
      <c r="AN101" s="267"/>
      <c r="AO101" s="267"/>
      <c r="AP101" s="267"/>
      <c r="AQ101" s="267" t="s">
        <v>641</v>
      </c>
      <c r="AR101" s="267"/>
      <c r="AS101" s="267"/>
      <c r="AT101" s="267"/>
      <c r="AU101" s="203" t="s">
        <v>641</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v>576</v>
      </c>
      <c r="AF102" s="267"/>
      <c r="AG102" s="267"/>
      <c r="AH102" s="267"/>
      <c r="AI102" s="267">
        <v>675</v>
      </c>
      <c r="AJ102" s="267"/>
      <c r="AK102" s="267"/>
      <c r="AL102" s="267"/>
      <c r="AM102" s="267">
        <v>793</v>
      </c>
      <c r="AN102" s="267"/>
      <c r="AO102" s="267"/>
      <c r="AP102" s="267"/>
      <c r="AQ102" s="267">
        <v>857</v>
      </c>
      <c r="AR102" s="267"/>
      <c r="AS102" s="267"/>
      <c r="AT102" s="267"/>
      <c r="AU102" s="210" t="s">
        <v>641</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v>31217</v>
      </c>
      <c r="AF116" s="267"/>
      <c r="AG116" s="267"/>
      <c r="AH116" s="267"/>
      <c r="AI116" s="267">
        <v>30209</v>
      </c>
      <c r="AJ116" s="267"/>
      <c r="AK116" s="267"/>
      <c r="AL116" s="267"/>
      <c r="AM116" s="267">
        <v>37696</v>
      </c>
      <c r="AN116" s="267"/>
      <c r="AO116" s="267"/>
      <c r="AP116" s="267"/>
      <c r="AQ116" s="203">
        <v>28634</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35" t="s">
        <v>648</v>
      </c>
      <c r="AF117" s="535"/>
      <c r="AG117" s="535"/>
      <c r="AH117" s="535"/>
      <c r="AI117" s="535" t="s">
        <v>649</v>
      </c>
      <c r="AJ117" s="535"/>
      <c r="AK117" s="535"/>
      <c r="AL117" s="535"/>
      <c r="AM117" s="535" t="s">
        <v>694</v>
      </c>
      <c r="AN117" s="535"/>
      <c r="AO117" s="535"/>
      <c r="AP117" s="535"/>
      <c r="AQ117" s="535" t="s">
        <v>707</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679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680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641</v>
      </c>
      <c r="AR133" s="185"/>
      <c r="AS133" s="121" t="s">
        <v>185</v>
      </c>
      <c r="AT133" s="122"/>
      <c r="AU133" s="186" t="s">
        <v>641</v>
      </c>
      <c r="AV133" s="186"/>
      <c r="AW133" s="121" t="s">
        <v>175</v>
      </c>
      <c r="AX133" s="181"/>
      <c r="AY133">
        <f>$AY$132</f>
        <v>1</v>
      </c>
    </row>
    <row r="134" spans="1:51" ht="39.75" customHeight="1" x14ac:dyDescent="0.15">
      <c r="A134" s="175"/>
      <c r="B134" s="172"/>
      <c r="C134" s="166"/>
      <c r="D134" s="172"/>
      <c r="E134" s="166"/>
      <c r="F134" s="167"/>
      <c r="G134" s="92" t="s">
        <v>641</v>
      </c>
      <c r="H134" s="93"/>
      <c r="I134" s="93"/>
      <c r="J134" s="93"/>
      <c r="K134" s="93"/>
      <c r="L134" s="93"/>
      <c r="M134" s="93"/>
      <c r="N134" s="93"/>
      <c r="O134" s="93"/>
      <c r="P134" s="93"/>
      <c r="Q134" s="93"/>
      <c r="R134" s="93"/>
      <c r="S134" s="93"/>
      <c r="T134" s="93"/>
      <c r="U134" s="93"/>
      <c r="V134" s="93"/>
      <c r="W134" s="93"/>
      <c r="X134" s="94"/>
      <c r="Y134" s="187" t="s">
        <v>199</v>
      </c>
      <c r="Z134" s="188"/>
      <c r="AA134" s="189"/>
      <c r="AB134" s="190" t="s">
        <v>641</v>
      </c>
      <c r="AC134" s="191"/>
      <c r="AD134" s="191"/>
      <c r="AE134" s="192" t="s">
        <v>641</v>
      </c>
      <c r="AF134" s="193"/>
      <c r="AG134" s="193"/>
      <c r="AH134" s="193"/>
      <c r="AI134" s="192" t="s">
        <v>641</v>
      </c>
      <c r="AJ134" s="193"/>
      <c r="AK134" s="193"/>
      <c r="AL134" s="193"/>
      <c r="AM134" s="192" t="s">
        <v>641</v>
      </c>
      <c r="AN134" s="193"/>
      <c r="AO134" s="193"/>
      <c r="AP134" s="193"/>
      <c r="AQ134" s="192" t="s">
        <v>641</v>
      </c>
      <c r="AR134" s="193"/>
      <c r="AS134" s="193"/>
      <c r="AT134" s="193"/>
      <c r="AU134" s="192" t="s">
        <v>641</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641</v>
      </c>
      <c r="AC135" s="199"/>
      <c r="AD135" s="199"/>
      <c r="AE135" s="192" t="s">
        <v>641</v>
      </c>
      <c r="AF135" s="193"/>
      <c r="AG135" s="193"/>
      <c r="AH135" s="193"/>
      <c r="AI135" s="192" t="s">
        <v>641</v>
      </c>
      <c r="AJ135" s="193"/>
      <c r="AK135" s="193"/>
      <c r="AL135" s="193"/>
      <c r="AM135" s="192" t="s">
        <v>641</v>
      </c>
      <c r="AN135" s="193"/>
      <c r="AO135" s="193"/>
      <c r="AP135" s="193"/>
      <c r="AQ135" s="192" t="s">
        <v>641</v>
      </c>
      <c r="AR135" s="193"/>
      <c r="AS135" s="193"/>
      <c r="AT135" s="193"/>
      <c r="AU135" s="192" t="s">
        <v>641</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641</v>
      </c>
      <c r="H154" s="93"/>
      <c r="I154" s="93"/>
      <c r="J154" s="93"/>
      <c r="K154" s="93"/>
      <c r="L154" s="93"/>
      <c r="M154" s="93"/>
      <c r="N154" s="93"/>
      <c r="O154" s="93"/>
      <c r="P154" s="94"/>
      <c r="Q154" s="113" t="s">
        <v>641</v>
      </c>
      <c r="R154" s="93"/>
      <c r="S154" s="93"/>
      <c r="T154" s="93"/>
      <c r="U154" s="93"/>
      <c r="V154" s="93"/>
      <c r="W154" s="93"/>
      <c r="X154" s="93"/>
      <c r="Y154" s="93"/>
      <c r="Z154" s="93"/>
      <c r="AA154" s="275"/>
      <c r="AB154" s="129" t="s">
        <v>641</v>
      </c>
      <c r="AC154" s="130"/>
      <c r="AD154" s="130"/>
      <c r="AE154" s="135" t="s">
        <v>641</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641</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6"/>
      <c r="E430" s="160" t="s">
        <v>319</v>
      </c>
      <c r="F430" s="878"/>
      <c r="G430" s="879" t="s">
        <v>204</v>
      </c>
      <c r="H430" s="111"/>
      <c r="I430" s="111"/>
      <c r="J430" s="880" t="s">
        <v>641</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641</v>
      </c>
      <c r="AF432" s="186"/>
      <c r="AG432" s="121" t="s">
        <v>185</v>
      </c>
      <c r="AH432" s="122"/>
      <c r="AI432" s="320"/>
      <c r="AJ432" s="320"/>
      <c r="AK432" s="320"/>
      <c r="AL432" s="142"/>
      <c r="AM432" s="320"/>
      <c r="AN432" s="320"/>
      <c r="AO432" s="320"/>
      <c r="AP432" s="142"/>
      <c r="AQ432" s="235" t="s">
        <v>641</v>
      </c>
      <c r="AR432" s="186"/>
      <c r="AS432" s="121" t="s">
        <v>185</v>
      </c>
      <c r="AT432" s="122"/>
      <c r="AU432" s="186" t="s">
        <v>641</v>
      </c>
      <c r="AV432" s="186"/>
      <c r="AW432" s="121" t="s">
        <v>175</v>
      </c>
      <c r="AX432" s="181"/>
      <c r="AY432">
        <f>$AY$431</f>
        <v>1</v>
      </c>
    </row>
    <row r="433" spans="1:51" ht="23.25" customHeight="1" x14ac:dyDescent="0.15">
      <c r="A433" s="175"/>
      <c r="B433" s="172"/>
      <c r="C433" s="166"/>
      <c r="D433" s="172"/>
      <c r="E433" s="323"/>
      <c r="F433" s="324"/>
      <c r="G433" s="92" t="s">
        <v>641</v>
      </c>
      <c r="H433" s="93"/>
      <c r="I433" s="93"/>
      <c r="J433" s="93"/>
      <c r="K433" s="93"/>
      <c r="L433" s="93"/>
      <c r="M433" s="93"/>
      <c r="N433" s="93"/>
      <c r="O433" s="93"/>
      <c r="P433" s="93"/>
      <c r="Q433" s="93"/>
      <c r="R433" s="93"/>
      <c r="S433" s="93"/>
      <c r="T433" s="93"/>
      <c r="U433" s="93"/>
      <c r="V433" s="93"/>
      <c r="W433" s="93"/>
      <c r="X433" s="94"/>
      <c r="Y433" s="187" t="s">
        <v>12</v>
      </c>
      <c r="Z433" s="188"/>
      <c r="AA433" s="189"/>
      <c r="AB433" s="199" t="s">
        <v>641</v>
      </c>
      <c r="AC433" s="199"/>
      <c r="AD433" s="199"/>
      <c r="AE433" s="321" t="s">
        <v>641</v>
      </c>
      <c r="AF433" s="193"/>
      <c r="AG433" s="193"/>
      <c r="AH433" s="193"/>
      <c r="AI433" s="321" t="s">
        <v>641</v>
      </c>
      <c r="AJ433" s="193"/>
      <c r="AK433" s="193"/>
      <c r="AL433" s="193"/>
      <c r="AM433" s="321" t="s">
        <v>641</v>
      </c>
      <c r="AN433" s="193"/>
      <c r="AO433" s="193"/>
      <c r="AP433" s="322"/>
      <c r="AQ433" s="321" t="s">
        <v>641</v>
      </c>
      <c r="AR433" s="193"/>
      <c r="AS433" s="193"/>
      <c r="AT433" s="322"/>
      <c r="AU433" s="193" t="s">
        <v>641</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641</v>
      </c>
      <c r="AC434" s="191"/>
      <c r="AD434" s="191"/>
      <c r="AE434" s="321" t="s">
        <v>641</v>
      </c>
      <c r="AF434" s="193"/>
      <c r="AG434" s="193"/>
      <c r="AH434" s="322"/>
      <c r="AI434" s="321" t="s">
        <v>641</v>
      </c>
      <c r="AJ434" s="193"/>
      <c r="AK434" s="193"/>
      <c r="AL434" s="193"/>
      <c r="AM434" s="321" t="s">
        <v>641</v>
      </c>
      <c r="AN434" s="193"/>
      <c r="AO434" s="193"/>
      <c r="AP434" s="322"/>
      <c r="AQ434" s="321" t="s">
        <v>641</v>
      </c>
      <c r="AR434" s="193"/>
      <c r="AS434" s="193"/>
      <c r="AT434" s="322"/>
      <c r="AU434" s="193" t="s">
        <v>641</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641</v>
      </c>
      <c r="AF435" s="193"/>
      <c r="AG435" s="193"/>
      <c r="AH435" s="322"/>
      <c r="AI435" s="321" t="s">
        <v>641</v>
      </c>
      <c r="AJ435" s="193"/>
      <c r="AK435" s="193"/>
      <c r="AL435" s="193"/>
      <c r="AM435" s="321" t="s">
        <v>641</v>
      </c>
      <c r="AN435" s="193"/>
      <c r="AO435" s="193"/>
      <c r="AP435" s="322"/>
      <c r="AQ435" s="321" t="s">
        <v>641</v>
      </c>
      <c r="AR435" s="193"/>
      <c r="AS435" s="193"/>
      <c r="AT435" s="322"/>
      <c r="AU435" s="193" t="s">
        <v>641</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641</v>
      </c>
      <c r="AF457" s="186"/>
      <c r="AG457" s="121" t="s">
        <v>185</v>
      </c>
      <c r="AH457" s="122"/>
      <c r="AI457" s="320"/>
      <c r="AJ457" s="320"/>
      <c r="AK457" s="320"/>
      <c r="AL457" s="142"/>
      <c r="AM457" s="320"/>
      <c r="AN457" s="320"/>
      <c r="AO457" s="320"/>
      <c r="AP457" s="142"/>
      <c r="AQ457" s="235" t="s">
        <v>641</v>
      </c>
      <c r="AR457" s="186"/>
      <c r="AS457" s="121" t="s">
        <v>185</v>
      </c>
      <c r="AT457" s="122"/>
      <c r="AU457" s="186" t="s">
        <v>641</v>
      </c>
      <c r="AV457" s="186"/>
      <c r="AW457" s="121" t="s">
        <v>175</v>
      </c>
      <c r="AX457" s="181"/>
      <c r="AY457">
        <f>$AY$456</f>
        <v>1</v>
      </c>
    </row>
    <row r="458" spans="1:51" ht="23.25" customHeight="1" x14ac:dyDescent="0.15">
      <c r="A458" s="175"/>
      <c r="B458" s="172"/>
      <c r="C458" s="166"/>
      <c r="D458" s="172"/>
      <c r="E458" s="323"/>
      <c r="F458" s="324"/>
      <c r="G458" s="92" t="s">
        <v>641</v>
      </c>
      <c r="H458" s="93"/>
      <c r="I458" s="93"/>
      <c r="J458" s="93"/>
      <c r="K458" s="93"/>
      <c r="L458" s="93"/>
      <c r="M458" s="93"/>
      <c r="N458" s="93"/>
      <c r="O458" s="93"/>
      <c r="P458" s="93"/>
      <c r="Q458" s="93"/>
      <c r="R458" s="93"/>
      <c r="S458" s="93"/>
      <c r="T458" s="93"/>
      <c r="U458" s="93"/>
      <c r="V458" s="93"/>
      <c r="W458" s="93"/>
      <c r="X458" s="94"/>
      <c r="Y458" s="187" t="s">
        <v>12</v>
      </c>
      <c r="Z458" s="188"/>
      <c r="AA458" s="189"/>
      <c r="AB458" s="199" t="s">
        <v>641</v>
      </c>
      <c r="AC458" s="199"/>
      <c r="AD458" s="199"/>
      <c r="AE458" s="321" t="s">
        <v>641</v>
      </c>
      <c r="AF458" s="193"/>
      <c r="AG458" s="193"/>
      <c r="AH458" s="193"/>
      <c r="AI458" s="321" t="s">
        <v>641</v>
      </c>
      <c r="AJ458" s="193"/>
      <c r="AK458" s="193"/>
      <c r="AL458" s="193"/>
      <c r="AM458" s="321" t="s">
        <v>641</v>
      </c>
      <c r="AN458" s="193"/>
      <c r="AO458" s="193"/>
      <c r="AP458" s="322"/>
      <c r="AQ458" s="321" t="s">
        <v>641</v>
      </c>
      <c r="AR458" s="193"/>
      <c r="AS458" s="193"/>
      <c r="AT458" s="322"/>
      <c r="AU458" s="193" t="s">
        <v>641</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641</v>
      </c>
      <c r="AC459" s="191"/>
      <c r="AD459" s="191"/>
      <c r="AE459" s="321" t="s">
        <v>641</v>
      </c>
      <c r="AF459" s="193"/>
      <c r="AG459" s="193"/>
      <c r="AH459" s="322"/>
      <c r="AI459" s="321" t="s">
        <v>641</v>
      </c>
      <c r="AJ459" s="193"/>
      <c r="AK459" s="193"/>
      <c r="AL459" s="193"/>
      <c r="AM459" s="321" t="s">
        <v>641</v>
      </c>
      <c r="AN459" s="193"/>
      <c r="AO459" s="193"/>
      <c r="AP459" s="322"/>
      <c r="AQ459" s="321" t="s">
        <v>641</v>
      </c>
      <c r="AR459" s="193"/>
      <c r="AS459" s="193"/>
      <c r="AT459" s="322"/>
      <c r="AU459" s="193" t="s">
        <v>641</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641</v>
      </c>
      <c r="AF460" s="193"/>
      <c r="AG460" s="193"/>
      <c r="AH460" s="322"/>
      <c r="AI460" s="321" t="s">
        <v>641</v>
      </c>
      <c r="AJ460" s="193"/>
      <c r="AK460" s="193"/>
      <c r="AL460" s="193"/>
      <c r="AM460" s="321" t="s">
        <v>641</v>
      </c>
      <c r="AN460" s="193"/>
      <c r="AO460" s="193"/>
      <c r="AP460" s="322"/>
      <c r="AQ460" s="321" t="s">
        <v>641</v>
      </c>
      <c r="AR460" s="193"/>
      <c r="AS460" s="193"/>
      <c r="AT460" s="322"/>
      <c r="AU460" s="193" t="s">
        <v>641</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9.9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636</v>
      </c>
      <c r="AE702" s="327"/>
      <c r="AF702" s="327"/>
      <c r="AG702" s="364" t="s">
        <v>651</v>
      </c>
      <c r="AH702" s="365"/>
      <c r="AI702" s="365"/>
      <c r="AJ702" s="365"/>
      <c r="AK702" s="365"/>
      <c r="AL702" s="365"/>
      <c r="AM702" s="365"/>
      <c r="AN702" s="365"/>
      <c r="AO702" s="365"/>
      <c r="AP702" s="365"/>
      <c r="AQ702" s="365"/>
      <c r="AR702" s="365"/>
      <c r="AS702" s="365"/>
      <c r="AT702" s="365"/>
      <c r="AU702" s="365"/>
      <c r="AV702" s="365"/>
      <c r="AW702" s="365"/>
      <c r="AX702" s="366"/>
    </row>
    <row r="703" spans="1:51" ht="69.9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636</v>
      </c>
      <c r="AE703" s="308"/>
      <c r="AF703" s="308"/>
      <c r="AG703" s="89" t="s">
        <v>652</v>
      </c>
      <c r="AH703" s="90"/>
      <c r="AI703" s="90"/>
      <c r="AJ703" s="90"/>
      <c r="AK703" s="90"/>
      <c r="AL703" s="90"/>
      <c r="AM703" s="90"/>
      <c r="AN703" s="90"/>
      <c r="AO703" s="90"/>
      <c r="AP703" s="90"/>
      <c r="AQ703" s="90"/>
      <c r="AR703" s="90"/>
      <c r="AS703" s="90"/>
      <c r="AT703" s="90"/>
      <c r="AU703" s="90"/>
      <c r="AV703" s="90"/>
      <c r="AW703" s="90"/>
      <c r="AX703" s="91"/>
    </row>
    <row r="704" spans="1:51" ht="69.9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636</v>
      </c>
      <c r="AE704" s="766"/>
      <c r="AF704" s="766"/>
      <c r="AG704" s="89" t="s">
        <v>653</v>
      </c>
      <c r="AH704" s="90"/>
      <c r="AI704" s="90"/>
      <c r="AJ704" s="90"/>
      <c r="AK704" s="90"/>
      <c r="AL704" s="90"/>
      <c r="AM704" s="90"/>
      <c r="AN704" s="90"/>
      <c r="AO704" s="90"/>
      <c r="AP704" s="90"/>
      <c r="AQ704" s="90"/>
      <c r="AR704" s="90"/>
      <c r="AS704" s="90"/>
      <c r="AT704" s="90"/>
      <c r="AU704" s="90"/>
      <c r="AV704" s="90"/>
      <c r="AW704" s="90"/>
      <c r="AX704" s="91"/>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654</v>
      </c>
      <c r="AE705" s="698"/>
      <c r="AF705" s="698"/>
      <c r="AG705" s="113" t="s">
        <v>641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655</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655</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69.9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636</v>
      </c>
      <c r="AE708" s="588"/>
      <c r="AF708" s="588"/>
      <c r="AG708" s="725" t="s">
        <v>656</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636</v>
      </c>
      <c r="AE709" s="308"/>
      <c r="AF709" s="308"/>
      <c r="AG709" s="89" t="s">
        <v>657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654</v>
      </c>
      <c r="AE710" s="308"/>
      <c r="AF710" s="308"/>
      <c r="AG710" s="89" t="s">
        <v>640</v>
      </c>
      <c r="AH710" s="90"/>
      <c r="AI710" s="90"/>
      <c r="AJ710" s="90"/>
      <c r="AK710" s="90"/>
      <c r="AL710" s="90"/>
      <c r="AM710" s="90"/>
      <c r="AN710" s="90"/>
      <c r="AO710" s="90"/>
      <c r="AP710" s="90"/>
      <c r="AQ710" s="90"/>
      <c r="AR710" s="90"/>
      <c r="AS710" s="90"/>
      <c r="AT710" s="90"/>
      <c r="AU710" s="90"/>
      <c r="AV710" s="90"/>
      <c r="AW710" s="90"/>
      <c r="AX710" s="91"/>
    </row>
    <row r="711" spans="1:50" ht="69.9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636</v>
      </c>
      <c r="AE711" s="308"/>
      <c r="AF711" s="308"/>
      <c r="AG711" s="89" t="s">
        <v>681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654</v>
      </c>
      <c r="AE712" s="766"/>
      <c r="AF712" s="766"/>
      <c r="AG712" s="790" t="s">
        <v>640</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654</v>
      </c>
      <c r="AE713" s="308"/>
      <c r="AF713" s="646"/>
      <c r="AG713" s="89" t="s">
        <v>640</v>
      </c>
      <c r="AH713" s="90"/>
      <c r="AI713" s="90"/>
      <c r="AJ713" s="90"/>
      <c r="AK713" s="90"/>
      <c r="AL713" s="90"/>
      <c r="AM713" s="90"/>
      <c r="AN713" s="90"/>
      <c r="AO713" s="90"/>
      <c r="AP713" s="90"/>
      <c r="AQ713" s="90"/>
      <c r="AR713" s="90"/>
      <c r="AS713" s="90"/>
      <c r="AT713" s="90"/>
      <c r="AU713" s="90"/>
      <c r="AV713" s="90"/>
      <c r="AW713" s="90"/>
      <c r="AX713" s="91"/>
    </row>
    <row r="714" spans="1:50" ht="54.9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636</v>
      </c>
      <c r="AE714" s="788"/>
      <c r="AF714" s="789"/>
      <c r="AG714" s="719" t="s">
        <v>697</v>
      </c>
      <c r="AH714" s="720"/>
      <c r="AI714" s="720"/>
      <c r="AJ714" s="720"/>
      <c r="AK714" s="720"/>
      <c r="AL714" s="720"/>
      <c r="AM714" s="720"/>
      <c r="AN714" s="720"/>
      <c r="AO714" s="720"/>
      <c r="AP714" s="720"/>
      <c r="AQ714" s="720"/>
      <c r="AR714" s="720"/>
      <c r="AS714" s="720"/>
      <c r="AT714" s="720"/>
      <c r="AU714" s="720"/>
      <c r="AV714" s="720"/>
      <c r="AW714" s="720"/>
      <c r="AX714" s="721"/>
    </row>
    <row r="715" spans="1:50" ht="69.9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636</v>
      </c>
      <c r="AE715" s="588"/>
      <c r="AF715" s="639"/>
      <c r="AG715" s="725" t="s">
        <v>696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636</v>
      </c>
      <c r="AE716" s="610"/>
      <c r="AF716" s="610"/>
      <c r="AG716" s="89" t="s">
        <v>658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636</v>
      </c>
      <c r="AE717" s="308"/>
      <c r="AF717" s="308"/>
      <c r="AG717" s="89" t="s">
        <v>659</v>
      </c>
      <c r="AH717" s="90"/>
      <c r="AI717" s="90"/>
      <c r="AJ717" s="90"/>
      <c r="AK717" s="90"/>
      <c r="AL717" s="90"/>
      <c r="AM717" s="90"/>
      <c r="AN717" s="90"/>
      <c r="AO717" s="90"/>
      <c r="AP717" s="90"/>
      <c r="AQ717" s="90"/>
      <c r="AR717" s="90"/>
      <c r="AS717" s="90"/>
      <c r="AT717" s="90"/>
      <c r="AU717" s="90"/>
      <c r="AV717" s="90"/>
      <c r="AW717" s="90"/>
      <c r="AX717" s="91"/>
    </row>
    <row r="718" spans="1:50" ht="54.9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636</v>
      </c>
      <c r="AE718" s="308"/>
      <c r="AF718" s="308"/>
      <c r="AG718" s="115" t="s">
        <v>660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636</v>
      </c>
      <c r="AE719" s="588"/>
      <c r="AF719" s="588"/>
      <c r="AG719" s="113" t="s">
        <v>661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632</v>
      </c>
      <c r="D721" s="279"/>
      <c r="E721" s="279"/>
      <c r="F721" s="280"/>
      <c r="G721" s="269">
        <v>20</v>
      </c>
      <c r="H721" s="270"/>
      <c r="I721" s="63" t="str">
        <f>IF(OR(G721="　", G721=""), "", "-")</f>
        <v>-</v>
      </c>
      <c r="J721" s="273">
        <v>624</v>
      </c>
      <c r="K721" s="273"/>
      <c r="L721" s="63" t="str">
        <f>IF(M721="","","-")</f>
        <v/>
      </c>
      <c r="M721" s="64"/>
      <c r="N721" s="286" t="s">
        <v>662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698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663</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699</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137</v>
      </c>
      <c r="B731" s="657"/>
      <c r="C731" s="657"/>
      <c r="D731" s="657"/>
      <c r="E731" s="658"/>
      <c r="F731" s="712" t="s">
        <v>700</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137</v>
      </c>
      <c r="B733" s="657"/>
      <c r="C733" s="657"/>
      <c r="D733" s="657"/>
      <c r="E733" s="658"/>
      <c r="F733" s="620" t="s">
        <v>701</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t="s">
        <v>709</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5" t="s">
        <v>594</v>
      </c>
      <c r="B737" s="196"/>
      <c r="C737" s="196"/>
      <c r="D737" s="197"/>
      <c r="E737" s="939" t="s">
        <v>664</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317</v>
      </c>
      <c r="B738" s="346"/>
      <c r="C738" s="346"/>
      <c r="D738" s="346"/>
      <c r="E738" s="939" t="s">
        <v>665</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316</v>
      </c>
      <c r="B739" s="346"/>
      <c r="C739" s="346"/>
      <c r="D739" s="346"/>
      <c r="E739" s="939" t="s">
        <v>666</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315</v>
      </c>
      <c r="B740" s="346"/>
      <c r="C740" s="346"/>
      <c r="D740" s="346"/>
      <c r="E740" s="939" t="s">
        <v>667</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314</v>
      </c>
      <c r="B741" s="346"/>
      <c r="C741" s="346"/>
      <c r="D741" s="346"/>
      <c r="E741" s="939" t="s">
        <v>667</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313</v>
      </c>
      <c r="B742" s="346"/>
      <c r="C742" s="346"/>
      <c r="D742" s="346"/>
      <c r="E742" s="939" t="s">
        <v>668</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312</v>
      </c>
      <c r="B743" s="346"/>
      <c r="C743" s="346"/>
      <c r="D743" s="346"/>
      <c r="E743" s="939" t="s">
        <v>669</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311</v>
      </c>
      <c r="B744" s="346"/>
      <c r="C744" s="346"/>
      <c r="D744" s="346"/>
      <c r="E744" s="939" t="s">
        <v>670</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310</v>
      </c>
      <c r="B745" s="346"/>
      <c r="C745" s="346"/>
      <c r="D745" s="346"/>
      <c r="E745" s="976" t="s">
        <v>671</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467</v>
      </c>
      <c r="B746" s="346"/>
      <c r="C746" s="346"/>
      <c r="D746" s="346"/>
      <c r="E746" s="945" t="s">
        <v>632</v>
      </c>
      <c r="F746" s="943"/>
      <c r="G746" s="943"/>
      <c r="H746" s="85" t="str">
        <f>IF(E746="","","-")</f>
        <v>-</v>
      </c>
      <c r="I746" s="943"/>
      <c r="J746" s="943"/>
      <c r="K746" s="85" t="str">
        <f>IF(I746="","","-")</f>
        <v/>
      </c>
      <c r="L746" s="944">
        <v>840</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429</v>
      </c>
      <c r="B747" s="346"/>
      <c r="C747" s="346"/>
      <c r="D747" s="346"/>
      <c r="E747" s="945" t="s">
        <v>632</v>
      </c>
      <c r="F747" s="943"/>
      <c r="G747" s="943"/>
      <c r="H747" s="85" t="str">
        <f>IF(E747="","","-")</f>
        <v>-</v>
      </c>
      <c r="I747" s="943"/>
      <c r="J747" s="943"/>
      <c r="K747" s="85" t="str">
        <f>IF(I747="","","-")</f>
        <v/>
      </c>
      <c r="L747" s="944">
        <v>860</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thickBo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thickBo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672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682</v>
      </c>
      <c r="H789" s="654"/>
      <c r="I789" s="654"/>
      <c r="J789" s="654"/>
      <c r="K789" s="655"/>
      <c r="L789" s="647" t="s">
        <v>683</v>
      </c>
      <c r="M789" s="648"/>
      <c r="N789" s="648"/>
      <c r="O789" s="648"/>
      <c r="P789" s="648"/>
      <c r="Q789" s="648"/>
      <c r="R789" s="648"/>
      <c r="S789" s="648"/>
      <c r="T789" s="648"/>
      <c r="U789" s="648"/>
      <c r="V789" s="648"/>
      <c r="W789" s="648"/>
      <c r="X789" s="649"/>
      <c r="Y789" s="367">
        <v>39</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t="s">
        <v>702</v>
      </c>
      <c r="H790" s="590"/>
      <c r="I790" s="590"/>
      <c r="J790" s="590"/>
      <c r="K790" s="591"/>
      <c r="L790" s="581" t="s">
        <v>703</v>
      </c>
      <c r="M790" s="582"/>
      <c r="N790" s="582"/>
      <c r="O790" s="582"/>
      <c r="P790" s="582"/>
      <c r="Q790" s="582"/>
      <c r="R790" s="582"/>
      <c r="S790" s="582"/>
      <c r="T790" s="582"/>
      <c r="U790" s="582"/>
      <c r="V790" s="582"/>
      <c r="W790" s="582"/>
      <c r="X790" s="583"/>
      <c r="Y790" s="584">
        <v>13</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t="s">
        <v>684</v>
      </c>
      <c r="H791" s="590"/>
      <c r="I791" s="590"/>
      <c r="J791" s="590"/>
      <c r="K791" s="591"/>
      <c r="L791" s="581" t="s">
        <v>685</v>
      </c>
      <c r="M791" s="582"/>
      <c r="N791" s="582"/>
      <c r="O791" s="582"/>
      <c r="P791" s="582"/>
      <c r="Q791" s="582"/>
      <c r="R791" s="582"/>
      <c r="S791" s="582"/>
      <c r="T791" s="582"/>
      <c r="U791" s="582"/>
      <c r="V791" s="582"/>
      <c r="W791" s="582"/>
      <c r="X791" s="583"/>
      <c r="Y791" s="584">
        <v>10</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t="s">
        <v>686</v>
      </c>
      <c r="H792" s="590"/>
      <c r="I792" s="590"/>
      <c r="J792" s="590"/>
      <c r="K792" s="591"/>
      <c r="L792" s="581" t="s">
        <v>687</v>
      </c>
      <c r="M792" s="582"/>
      <c r="N792" s="582"/>
      <c r="O792" s="582"/>
      <c r="P792" s="582"/>
      <c r="Q792" s="582"/>
      <c r="R792" s="582"/>
      <c r="S792" s="582"/>
      <c r="T792" s="582"/>
      <c r="U792" s="582"/>
      <c r="V792" s="582"/>
      <c r="W792" s="582"/>
      <c r="X792" s="583"/>
      <c r="Y792" s="584">
        <v>10</v>
      </c>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t="s">
        <v>688</v>
      </c>
      <c r="H793" s="590"/>
      <c r="I793" s="590"/>
      <c r="J793" s="590"/>
      <c r="K793" s="591"/>
      <c r="L793" s="581" t="s">
        <v>706</v>
      </c>
      <c r="M793" s="582"/>
      <c r="N793" s="582"/>
      <c r="O793" s="582"/>
      <c r="P793" s="582"/>
      <c r="Q793" s="582"/>
      <c r="R793" s="582"/>
      <c r="S793" s="582"/>
      <c r="T793" s="582"/>
      <c r="U793" s="582"/>
      <c r="V793" s="582"/>
      <c r="W793" s="582"/>
      <c r="X793" s="583"/>
      <c r="Y793" s="584">
        <v>3</v>
      </c>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t="s">
        <v>689</v>
      </c>
      <c r="H794" s="590"/>
      <c r="I794" s="590"/>
      <c r="J794" s="590"/>
      <c r="K794" s="591"/>
      <c r="L794" s="581" t="s">
        <v>690</v>
      </c>
      <c r="M794" s="582"/>
      <c r="N794" s="582"/>
      <c r="O794" s="582"/>
      <c r="P794" s="582"/>
      <c r="Q794" s="582"/>
      <c r="R794" s="582"/>
      <c r="S794" s="582"/>
      <c r="T794" s="582"/>
      <c r="U794" s="582"/>
      <c r="V794" s="582"/>
      <c r="W794" s="582"/>
      <c r="X794" s="583"/>
      <c r="Y794" s="584">
        <v>3</v>
      </c>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t="s">
        <v>704</v>
      </c>
      <c r="H795" s="590"/>
      <c r="I795" s="590"/>
      <c r="J795" s="590"/>
      <c r="K795" s="591"/>
      <c r="L795" s="581" t="s">
        <v>705</v>
      </c>
      <c r="M795" s="582"/>
      <c r="N795" s="582"/>
      <c r="O795" s="582"/>
      <c r="P795" s="582"/>
      <c r="Q795" s="582"/>
      <c r="R795" s="582"/>
      <c r="S795" s="582"/>
      <c r="T795" s="582"/>
      <c r="U795" s="582"/>
      <c r="V795" s="582"/>
      <c r="W795" s="582"/>
      <c r="X795" s="583"/>
      <c r="Y795" s="584">
        <v>1</v>
      </c>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t="s">
        <v>691</v>
      </c>
      <c r="H796" s="590"/>
      <c r="I796" s="590"/>
      <c r="J796" s="590"/>
      <c r="K796" s="591"/>
      <c r="L796" s="581" t="s">
        <v>692</v>
      </c>
      <c r="M796" s="582"/>
      <c r="N796" s="582"/>
      <c r="O796" s="582"/>
      <c r="P796" s="582"/>
      <c r="Q796" s="582"/>
      <c r="R796" s="582"/>
      <c r="S796" s="582"/>
      <c r="T796" s="582"/>
      <c r="U796" s="582"/>
      <c r="V796" s="582"/>
      <c r="W796" s="582"/>
      <c r="X796" s="583"/>
      <c r="Y796" s="584">
        <v>9</v>
      </c>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88</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673</v>
      </c>
      <c r="D845" s="328"/>
      <c r="E845" s="328"/>
      <c r="F845" s="328"/>
      <c r="G845" s="328"/>
      <c r="H845" s="328"/>
      <c r="I845" s="328"/>
      <c r="J845" s="329">
        <v>1010405010138</v>
      </c>
      <c r="K845" s="330"/>
      <c r="L845" s="330"/>
      <c r="M845" s="330"/>
      <c r="N845" s="330"/>
      <c r="O845" s="330"/>
      <c r="P845" s="889" t="s">
        <v>674</v>
      </c>
      <c r="Q845" s="890"/>
      <c r="R845" s="890"/>
      <c r="S845" s="890"/>
      <c r="T845" s="890"/>
      <c r="U845" s="890"/>
      <c r="V845" s="890"/>
      <c r="W845" s="890"/>
      <c r="X845" s="890"/>
      <c r="Y845" s="332">
        <v>88</v>
      </c>
      <c r="Z845" s="333"/>
      <c r="AA845" s="333"/>
      <c r="AB845" s="334"/>
      <c r="AC845" s="884" t="s">
        <v>675</v>
      </c>
      <c r="AD845" s="885"/>
      <c r="AE845" s="885"/>
      <c r="AF845" s="885"/>
      <c r="AG845" s="885"/>
      <c r="AH845" s="351" t="s">
        <v>641</v>
      </c>
      <c r="AI845" s="352"/>
      <c r="AJ845" s="352"/>
      <c r="AK845" s="352"/>
      <c r="AL845" s="339" t="s">
        <v>641</v>
      </c>
      <c r="AM845" s="340"/>
      <c r="AN845" s="340"/>
      <c r="AO845" s="341"/>
      <c r="AP845" s="342" t="s">
        <v>641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641</v>
      </c>
      <c r="F1110" s="354"/>
      <c r="G1110" s="354"/>
      <c r="H1110" s="354"/>
      <c r="I1110" s="354"/>
      <c r="J1110" s="329" t="s">
        <v>641</v>
      </c>
      <c r="K1110" s="330"/>
      <c r="L1110" s="330"/>
      <c r="M1110" s="330"/>
      <c r="N1110" s="330"/>
      <c r="O1110" s="330"/>
      <c r="P1110" s="344" t="s">
        <v>641</v>
      </c>
      <c r="Q1110" s="331"/>
      <c r="R1110" s="331"/>
      <c r="S1110" s="331"/>
      <c r="T1110" s="331"/>
      <c r="U1110" s="331"/>
      <c r="V1110" s="331"/>
      <c r="W1110" s="331"/>
      <c r="X1110" s="331"/>
      <c r="Y1110" s="332" t="s">
        <v>641</v>
      </c>
      <c r="Z1110" s="333"/>
      <c r="AA1110" s="333"/>
      <c r="AB1110" s="334"/>
      <c r="AC1110" s="335"/>
      <c r="AD1110" s="336"/>
      <c r="AE1110" s="336"/>
      <c r="AF1110" s="336"/>
      <c r="AG1110" s="336"/>
      <c r="AH1110" s="337" t="s">
        <v>641</v>
      </c>
      <c r="AI1110" s="338"/>
      <c r="AJ1110" s="338"/>
      <c r="AK1110" s="338"/>
      <c r="AL1110" s="339" t="s">
        <v>641</v>
      </c>
      <c r="AM1110" s="340"/>
      <c r="AN1110" s="340"/>
      <c r="AO1110" s="341"/>
      <c r="AP1110" s="342" t="s">
        <v>641</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6">
    <cfRule type="expression" dxfId="1677" priority="2811">
      <formula>IF(RIGHT(TEXT(Y846,"0.#"),1)=".",FALSE,TRUE)</formula>
    </cfRule>
    <cfRule type="expression" dxfId="1676" priority="2812">
      <formula>IF(RIGHT(TEXT(Y846,"0.#"),1)=".",TRUE,FALSE)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4" sqref="K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t="s">
        <v>636</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636</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t="s">
        <v>636</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高齢社会対策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羽染 敬規(hazome-takanori)</dc:creator>
  <cp:lastModifiedBy>竹下 峻平(takeshita-shumpei)</cp:lastModifiedBy>
  <cp:lastPrinted>2021-08-19T05:26:02Z</cp:lastPrinted>
  <dcterms:created xsi:type="dcterms:W3CDTF">2012-03-13T00:50:25Z</dcterms:created>
  <dcterms:modified xsi:type="dcterms:W3CDTF">2021-09-02T08:06:32Z</dcterms:modified>
</cp:coreProperties>
</file>