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501000_大臣官房国際課　国際課\開発２係（旧協力調整係）\09 行政事業レビュー\令和３年度\20210808　最終公表版、事業単位整理票の作成\３．提出\"/>
    </mc:Choice>
  </mc:AlternateContent>
  <bookViews>
    <workbookView xWindow="0" yWindow="0" windowWidth="28800" windowHeight="996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134" i="3"/>
  <c r="AY645" i="3"/>
  <c r="AY459"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<sst xmlns="http://schemas.openxmlformats.org/spreadsheetml/2006/main" count="2289" uniqueCount="703">
  <si>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</si>
  <si>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</si>
  <si>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</si>
  <si>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</si>
  <si>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</si>
  <si>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</si>
  <si>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</si>
  <si>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</si>
  <si>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</si>
  <si>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</si>
  <si>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</si>
  <si>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</si>
  <si>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</si>
  <si>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</si>
  <si>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</si>
  <si>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</si>
  <si>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</si>
  <si>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</si>
  <si>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</si>
  <si>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</si>
  <si>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</si>
  <si>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</si>
  <si>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</si>
  <si>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</si>
  <si>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</si>
  <si>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</si>
  <si>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</si>
  <si>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</si>
  <si>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</si>
  <si>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</si>
  <si>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</si>
  <si>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</si>
  <si>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</si>
  <si>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</si>
  <si>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</si>
  <si>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</si>
  <si>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</si>
  <si>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</si>
  <si>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</si>
  <si>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</si>
  <si>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</si>
  <si>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</si>
  <si>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</si>
  <si>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</si>
  <si>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</si>
  <si>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</si>
  <si>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</si>
  <si>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</si>
  <si>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</si>
  <si>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</si>
  <si>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</si>
  <si>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</si>
  <si>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</si>
  <si>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</si>
  <si>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</si>
  <si>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</si>
  <si>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</si>
  <si>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</si>
  <si>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</si>
  <si>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</si>
  <si>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</si>
  <si>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</si>
  <si>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</si>
  <si>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</si>
  <si>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</si>
  <si>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</si>
  <si>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</si>
  <si>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</si>
  <si>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</si>
  <si>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</si>
  <si>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</si>
  <si>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</si>
  <si>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</si>
  <si>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</si>
  <si>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</si>
  <si>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</si>
  <si>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</si>
  <si>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</si>
  <si>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</si>
  <si>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</si>
  <si>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</si>
  <si>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</si>
  <si>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</si>
  <si>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</si>
  <si>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</si>
  <si>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</si>
  <si>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</si>
  <si>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</si>
  <si>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</si>
  <si>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</si>
  <si>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</si>
  <si>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</si>
  <si>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</si>
  <si>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</si>
  <si>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</si>
  <si>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</si>
  <si>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</si>
  <si>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</si>
  <si>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</si>
  <si>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</si>
  <si>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</si>
  <si>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</si>
  <si>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</si>
  <si>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</si>
  <si>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</si>
  <si>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</si>
  <si>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</si>
  <si>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</si>
  <si>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</si>
  <si>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</si>
  <si>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</si>
  <si>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</si>
  <si>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</si>
  <si>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</si>
  <si>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</si>
  <si>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</si>
  <si>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</si>
  <si>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</si>
  <si>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</si>
  <si>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</si>
  <si>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</si>
  <si>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</si>
  <si>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</si>
  <si>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</si>
  <si>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</si>
  <si>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</si>
  <si>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</si>
  <si>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</si>
  <si>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</si>
  <si>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</si>
  <si>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</si>
  <si>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</si>
  <si>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</si>
  <si>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</si>
  <si>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</si>
  <si>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</si>
  <si>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</si>
  <si>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</si>
  <si>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</si>
  <si>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</si>
  <si>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</si>
  <si>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</si>
  <si>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</si>
  <si>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</si>
  <si>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</si>
  <si>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</si>
  <si>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</si>
  <si>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</si>
  <si>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</si>
  <si>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</si>
  <si>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</si>
  <si>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</si>
  <si>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</si>
  <si>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</si>
  <si>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</si>
  <si>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</si>
  <si>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</si>
  <si>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</si>
  <si>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</si>
  <si>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</si>
  <si>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</si>
  <si>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</si>
  <si>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</si>
  <si>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</si>
  <si>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</si>
  <si>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</si>
  <si>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</si>
  <si>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</si>
  <si>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</si>
  <si>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</si>
  <si>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</si>
  <si>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</si>
  <si>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</si>
  <si>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</si>
  <si>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</si>
  <si>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</si>
  <si>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</si>
  <si>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</si>
  <si>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</si>
  <si>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</si>
  <si>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</si>
  <si>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</si>
  <si>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</si>
  <si>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</si>
  <si>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</si>
  <si>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</si>
  <si>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</si>
  <si>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</si>
  <si>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</si>
  <si>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</si>
  <si>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</si>
  <si>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</si>
  <si>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</si>
  <si>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</si>
  <si>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</si>
  <si>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</si>
  <si>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</si>
  <si>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</si>
  <si>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</si>
  <si>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</si>
  <si>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</si>
  <si>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</si>
  <si>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</si>
  <si>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</si>
  <si>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</si>
  <si>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</si>
  <si>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</si>
  <si>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</si>
  <si>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</si>
  <si>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</si>
  <si>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</si>
  <si>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</si>
  <si>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</si>
  <si>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</si>
  <si>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</si>
  <si>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</si>
  <si>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</si>
  <si>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</si>
  <si>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</si>
  <si>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</si>
  <si>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</si>
  <si>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</si>
  <si>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</si>
  <si>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</si>
  <si>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</si>
  <si>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</si>
  <si>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</si>
  <si>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</si>
  <si>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</si>
  <si>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</si>
  <si>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</si>
  <si>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</si>
  <si>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</si>
  <si>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</si>
  <si>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</si>
  <si>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</si>
  <si>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</si>
  <si>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</si>
  <si>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</si>
  <si>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</si>
  <si>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</si>
  <si>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</si>
  <si>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</si>
  <si>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</si>
  <si>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</si>
  <si>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</si>
  <si>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</si>
  <si>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</si>
  <si>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</si>
  <si>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</si>
  <si>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</si>
  <si>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</si>
  <si>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</si>
  <si>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</si>
  <si>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</si>
  <si>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</si>
  <si>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</si>
  <si>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</si>
  <si>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</si>
  <si>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</si>
  <si>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</si>
  <si>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</si>
  <si>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</si>
  <si>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</si>
  <si>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</si>
  <si>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</si>
  <si>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</si>
  <si>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</si>
  <si>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</si>
  <si>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</si>
  <si>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</si>
  <si>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</si>
  <si>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</si>
  <si>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</si>
  <si>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</si>
  <si>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</si>
  <si>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</si>
  <si>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</si>
  <si>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</si>
  <si>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</si>
  <si>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</si>
  <si>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</si>
  <si>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</si>
  <si>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</si>
  <si>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</si>
  <si>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</si>
  <si>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</si>
  <si>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</si>
  <si>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</si>
  <si>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</si>
  <si>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</si>
  <si>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</si>
  <si>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</si>
  <si>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</si>
  <si>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</si>
  <si>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</si>
  <si>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</si>
  <si>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</si>
  <si>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</si>
  <si>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</si>
  <si>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</si>
  <si>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</si>
  <si>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</si>
  <si>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</si>
  <si>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</si>
  <si>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</si>
  <si>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</si>
  <si>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</si>
  <si>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</si>
  <si>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</si>
  <si>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</si>
  <si>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</si>
  <si>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</si>
  <si>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</si>
  <si>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</si>
  <si>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</si>
  <si>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</si>
  <si>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</si>
  <si>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</si>
  <si>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</si>
  <si>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</si>
  <si>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</si>
  <si>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</si>
  <si>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</si>
  <si>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</si>
  <si>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</si>
  <si>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</si>
  <si>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</si>
  <si>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</si>
  <si>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</si>
  <si>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</si>
  <si>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</si>
  <si>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</si>
  <si>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</si>
  <si>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</si>
  <si>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</si>
  <si>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</si>
  <si>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</si>
  <si>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</si>
  <si>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</si>
  <si>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</si>
  <si>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</si>
  <si>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</si>
  <si>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</si>
  <si>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</si>
  <si>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</si>
  <si>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</si>
  <si>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</si>
  <si>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</si>
  <si>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</si>
  <si>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</si>
  <si>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</si>
  <si>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</si>
  <si>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</si>
  <si>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</si>
  <si>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</si>
  <si>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</si>
  <si>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</si>
  <si>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</si>
  <si>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</si>
  <si>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</si>
  <si>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</si>
  <si>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</si>
  <si>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</si>
  <si>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</si>
  <si>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</si>
  <si>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</si>
  <si>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</si>
  <si>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</si>
  <si>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</si>
  <si>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</si>
  <si>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</si>
  <si>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</si>
  <si>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</si>
  <si>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</si>
  <si>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</si>
  <si>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</si>
  <si>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</si>
  <si>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</si>
  <si>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</si>
  <si>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</si>
  <si>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</si>
  <si>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</si>
  <si>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</si>
  <si>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</si>
  <si>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</si>
  <si>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</si>
  <si>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</si>
  <si>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</si>
  <si>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</si>
  <si>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</si>
  <si>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</si>
  <si>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</si>
  <si>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</si>
  <si>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</si>
  <si>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</si>
  <si>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</si>
  <si>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</si>
  <si>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</si>
  <si>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</si>
  <si>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</si>
  <si>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</si>
  <si>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</si>
  <si>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</si>
  <si>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</si>
  <si>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</si>
  <si>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</si>
  <si>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</si>
  <si>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</si>
  <si>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</si>
  <si>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</si>
  <si>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</si>
  <si>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</si>
  <si>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</si>
  <si>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</si>
  <si>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</si>
  <si>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</si>
  <si>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</si>
  <si>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</si>
  <si>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</si>
  <si>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</si>
  <si>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</si>
  <si>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</si>
  <si>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</si>
  <si>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</si>
  <si>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</si>
  <si>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</si>
  <si>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</si>
  <si>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</si>
  <si>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</si>
  <si>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</si>
  <si>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</si>
  <si>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</si>
  <si>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</si>
  <si>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</si>
  <si>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</si>
  <si>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</si>
  <si>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</si>
  <si>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</si>
  <si>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</si>
  <si>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</si>
  <si>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</si>
  <si>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</si>
  <si>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</si>
  <si>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</si>
  <si>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</si>
  <si>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</si>
  <si>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</si>
  <si>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</si>
  <si>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</si>
  <si>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</si>
  <si>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</si>
  <si>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</si>
  <si>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</si>
  <si>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</si>
  <si>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</si>
  <si>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</si>
  <si>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</si>
  <si>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</si>
  <si>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</si>
  <si>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</si>
  <si>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</si>
  <si>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</si>
  <si>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</si>
  <si>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</si>
  <si>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</si>
  <si>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</si>
  <si>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</si>
  <si>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</si>
  <si>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</si>
  <si>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</si>
  <si>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</si>
  <si>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</si>
  <si>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</si>
  <si>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</si>
  <si>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</si>
  <si>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</si>
  <si>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</si>
  <si>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</si>
  <si>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</si>
  <si>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</si>
  <si>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</si>
  <si>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</si>
  <si>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</si>
  <si>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</si>
  <si>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</si>
  <si>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</si>
  <si>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</si>
  <si>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</si>
  <si>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</si>
  <si>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</si>
  <si>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</si>
  <si>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</si>
  <si>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</si>
  <si>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</si>
  <si>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</si>
  <si>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</si>
  <si>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</si>
  <si>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</si>
  <si>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</si>
  <si>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</si>
  <si>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</si>
  <si>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</si>
  <si>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</si>
  <si>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</si>
  <si>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</si>
  <si>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</si>
  <si>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</si>
  <si>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</si>
  <si>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</si>
  <si>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</si>
  <si>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</si>
  <si>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</si>
  <si>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</si>
  <si>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</si>
  <si>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</si>
  <si>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</si>
  <si>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</si>
  <si>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</si>
  <si>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</si>
  <si>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</si>
  <si>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</si>
  <si>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</si>
  <si>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</si>
  <si>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</si>
  <si>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</si>
  <si>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</si>
  <si>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</si>
  <si>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</si>
  <si>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</si>
  <si>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</si>
  <si>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</si>
  <si>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</si>
  <si>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</si>
  <si>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</si>
  <si>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</si>
  <si>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</si>
  <si>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</si>
  <si>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</si>
  <si>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</si>
  <si>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</si>
  <si>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</si>
  <si>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</si>
  <si>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</si>
  <si>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</si>
  <si>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</si>
  <si>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</si>
  <si>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</si>
  <si>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</si>
  <si>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</si>
  <si>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</si>
  <si>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</si>
  <si>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</si>
  <si>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</si>
  <si>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</si>
  <si>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</si>
  <si>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</si>
  <si>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</si>
  <si>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</si>
  <si>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</si>
  <si>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</si>
  <si>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</si>
  <si>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</si>
  <si>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</si>
  <si>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</si>
  <si>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</si>
  <si>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</si>
  <si>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</si>
  <si>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</si>
  <si>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</si>
  <si>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</si>
  <si>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</si>
  <si>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</si>
  <si>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</si>
  <si>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</si>
  <si>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</si>
  <si>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</si>
  <si>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</si>
  <si>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</si>
  <si>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</si>
  <si>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</si>
  <si>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</si>
  <si>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</si>
  <si>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</si>
  <si>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</si>
  <si>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</si>
  <si>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</si>
  <si>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</si>
  <si>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</si>
  <si>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</si>
  <si>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</si>
  <si>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</si>
  <si>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</si>
  <si>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</si>
  <si>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</si>
  <si>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</si>
  <si>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</si>
  <si>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</si>
  <si>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</si>
  <si>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</si>
  <si>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</si>
  <si>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</si>
  <si>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</si>
  <si>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</si>
  <si>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</si>
  <si>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</si>
  <si>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</si>
  <si>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</si>
  <si>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</si>
  <si>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</si>
  <si>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</si>
  <si>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</si>
  <si>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</si>
  <si>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</si>
  <si>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</si>
  <si>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</si>
  <si>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</si>
  <si>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</si>
  <si>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</si>
  <si>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</si>
  <si>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</si>
  <si>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</si>
  <si>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</si>
  <si>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</si>
  <si>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</si>
  <si>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</si>
  <si>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</si>
  <si>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</si>
  <si>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</si>
  <si>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</si>
  <si>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</si>
  <si>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</si>
  <si>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</si>
  <si>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アジア開発途上国雇用労働支援事業費</t>
    <phoneticPr fontId="5"/>
  </si>
  <si>
    <t>大臣官房</t>
    <phoneticPr fontId="5"/>
  </si>
  <si>
    <t>国際課</t>
    <rPh sb="0" eb="3">
      <t>コクサイカ</t>
    </rPh>
    <phoneticPr fontId="5"/>
  </si>
  <si>
    <t>平岩　勝</t>
    <rPh sb="0" eb="2">
      <t>ヒライワ</t>
    </rPh>
    <rPh sb="3" eb="4">
      <t>マサ</t>
    </rPh>
    <phoneticPr fontId="5"/>
  </si>
  <si>
    <t>○</t>
  </si>
  <si>
    <t>-</t>
    <phoneticPr fontId="5"/>
  </si>
  <si>
    <t>アジア諸国では、貧富の格差が社会政情不安をもたらすなど、均衡ある発展が喫緊の課題となっている。特に、アジア地域における低所得者、女性、障害者等の社会的に脆弱な人々に対する社会的なセーフティネット制度構築を、草の根レベルで積極的に支援する必要があり、本事業は、国際的な労使団体の持つネットワークを活用し、公的サポートの行き届かない人々を組織化し、草の根レベルでの社会セーフティネット支援を行うことを目的としている。</t>
    <phoneticPr fontId="5"/>
  </si>
  <si>
    <t>労働組合等により、労働者保護が確保されていない自営・零細事業場で働く労働者、女性などの社会的に脆弱な層を組織化し、支援する試みが進められている。この取組は、公的なサポートが行き届かない開発途上国において、即効性のある草の根による互助的な取組である。しかし、開発途上国の労使団体には十分なノウハウがなく、自立的な事業展開が困難となっている。
このため、国際的な労使団体の持つネットワークを活用し、現地の労働組合・使用者団体と連携しつつ、アジア諸国の貧困地域において、自営業者、零細企業、女性、若年者、児童労働従事者及びその家族などを組織化（互助団体の設立）し、正規の法人に雇われるための最低限の職業能力付与のための訓練などの活動に対する支援を行うことで、自立的な組織活動を確立する。（補助率９／１０）</t>
    <phoneticPr fontId="5"/>
  </si>
  <si>
    <t>政府開発援助アジア労働技術協力費等補助金</t>
    <phoneticPr fontId="5"/>
  </si>
  <si>
    <t>人</t>
    <rPh sb="0" eb="1">
      <t>ヒト</t>
    </rPh>
    <phoneticPr fontId="5"/>
  </si>
  <si>
    <t>各種委員会、国別ワークショップ等への参加人数</t>
    <phoneticPr fontId="5"/>
  </si>
  <si>
    <t>Ｘ：総事業費／Ｙ：各種委員会、国別ワークショップ等への参加者数　　　　　　　　　</t>
    <phoneticPr fontId="5"/>
  </si>
  <si>
    <t>国際社会への参画・貢献を行うこと</t>
    <phoneticPr fontId="5"/>
  </si>
  <si>
    <t>国際機関の活動への参画・協力等を通じて、保健・労働等分野において国際社会に貢献すること（施策目標Ⅻ-1-1）</t>
    <phoneticPr fontId="5"/>
  </si>
  <si>
    <t>事業の効率化を図り、低い水準を維持している。</t>
    <phoneticPr fontId="5"/>
  </si>
  <si>
    <t>支出にあたっては、交付要綱により、費目・使途を限定している。</t>
    <phoneticPr fontId="5"/>
  </si>
  <si>
    <t>国際的な労使団体を持つネットワークを活用して現地の労働組合・使用者団体と連携することにより、実効性の高い結果が得られている。</t>
    <phoneticPr fontId="5"/>
  </si>
  <si>
    <t>事業の認知度が現地で高まっており、前年度同様の高い水準の活動実績が保たれている。</t>
    <phoneticPr fontId="5"/>
  </si>
  <si>
    <t>旅費</t>
    <rPh sb="0" eb="2">
      <t>リョヒ</t>
    </rPh>
    <phoneticPr fontId="5"/>
  </si>
  <si>
    <t>専門家雇上</t>
    <rPh sb="0" eb="3">
      <t>センモンカ</t>
    </rPh>
    <rPh sb="3" eb="4">
      <t>ヤト</t>
    </rPh>
    <rPh sb="4" eb="5">
      <t>ア</t>
    </rPh>
    <phoneticPr fontId="5"/>
  </si>
  <si>
    <t>謝金</t>
    <rPh sb="0" eb="2">
      <t>シャキン</t>
    </rPh>
    <phoneticPr fontId="5"/>
  </si>
  <si>
    <t>国際労働財団が実施する事業に係る専門家派遣出張旅費等への補助</t>
    <phoneticPr fontId="5"/>
  </si>
  <si>
    <t>公益財団法人国際労働財団</t>
    <rPh sb="0" eb="2">
      <t>コウエキ</t>
    </rPh>
    <rPh sb="2" eb="6">
      <t>ザイダンホウジン</t>
    </rPh>
    <rPh sb="6" eb="8">
      <t>コクサイ</t>
    </rPh>
    <rPh sb="8" eb="10">
      <t>ロウドウ</t>
    </rPh>
    <rPh sb="10" eb="12">
      <t>ザイダン</t>
    </rPh>
    <phoneticPr fontId="5"/>
  </si>
  <si>
    <t>アジア地域の低所得者、女性等の脆弱な人々に対する社会的セーフティネット制度構築支援</t>
    <phoneticPr fontId="5"/>
  </si>
  <si>
    <t>補助金等交付</t>
  </si>
  <si>
    <t>無</t>
  </si>
  <si>
    <t>‐</t>
  </si>
  <si>
    <t>新23-001</t>
    <rPh sb="0" eb="1">
      <t>シン</t>
    </rPh>
    <phoneticPr fontId="5"/>
  </si>
  <si>
    <t>847</t>
    <phoneticPr fontId="5"/>
  </si>
  <si>
    <t>849</t>
    <phoneticPr fontId="5"/>
  </si>
  <si>
    <t>848</t>
    <phoneticPr fontId="5"/>
  </si>
  <si>
    <t>859</t>
    <phoneticPr fontId="5"/>
  </si>
  <si>
    <t>828</t>
    <phoneticPr fontId="5"/>
  </si>
  <si>
    <t>831</t>
    <phoneticPr fontId="5"/>
  </si>
  <si>
    <t>826</t>
    <phoneticPr fontId="5"/>
  </si>
  <si>
    <t>　　　Ｘ/Ｙ</t>
    <phoneticPr fontId="5"/>
  </si>
  <si>
    <t>円</t>
    <rPh sb="0" eb="1">
      <t>エン</t>
    </rPh>
    <phoneticPr fontId="5"/>
  </si>
  <si>
    <t>・</t>
    <phoneticPr fontId="5"/>
  </si>
  <si>
    <t>-</t>
    <phoneticPr fontId="5"/>
  </si>
  <si>
    <t>当該年度の職業訓練を通じ、職業訓練受講後１年以内に就職等できた人数</t>
    <rPh sb="0" eb="2">
      <t>トウガイ</t>
    </rPh>
    <rPh sb="2" eb="4">
      <t>ネンド</t>
    </rPh>
    <rPh sb="13" eb="15">
      <t>ショクギョウ</t>
    </rPh>
    <rPh sb="15" eb="17">
      <t>クンレン</t>
    </rPh>
    <rPh sb="17" eb="20">
      <t>ジュコウゴ</t>
    </rPh>
    <rPh sb="21" eb="22">
      <t>ネン</t>
    </rPh>
    <rPh sb="22" eb="24">
      <t>イナイ</t>
    </rPh>
    <rPh sb="27" eb="28">
      <t>ナド</t>
    </rPh>
    <phoneticPr fontId="5"/>
  </si>
  <si>
    <t>令和２年度事業実施報告書等（公益財団法人 国際労働財団）</t>
    <phoneticPr fontId="5"/>
  </si>
  <si>
    <t>厚労</t>
  </si>
  <si>
    <t>-</t>
    <phoneticPr fontId="5"/>
  </si>
  <si>
    <t>-</t>
    <phoneticPr fontId="5"/>
  </si>
  <si>
    <t>令和３年度アジア開発途上国雇用・労働支援事業費補助金交付要綱（令和３年３月30日）</t>
    <phoneticPr fontId="5"/>
  </si>
  <si>
    <t>48,321千円/3,317人</t>
    <rPh sb="6" eb="8">
      <t>センエン</t>
    </rPh>
    <rPh sb="14" eb="15">
      <t>ニン</t>
    </rPh>
    <phoneticPr fontId="5"/>
  </si>
  <si>
    <t>32,539千円/1,485人</t>
    <rPh sb="6" eb="8">
      <t>センエン</t>
    </rPh>
    <rPh sb="14" eb="15">
      <t>ニン</t>
    </rPh>
    <phoneticPr fontId="5"/>
  </si>
  <si>
    <t>点検対象外</t>
    <rPh sb="0" eb="2">
      <t>テンケン</t>
    </rPh>
    <rPh sb="2" eb="5">
      <t>タイショウガイ</t>
    </rPh>
    <phoneticPr fontId="5"/>
  </si>
  <si>
    <t>これまでの成果を踏まえ、さらなる現地政労使の自主・自立・自律化を図るなど、より事業の効果が得られるよう、実施方法等について検討していく。</t>
    <phoneticPr fontId="5"/>
  </si>
  <si>
    <t>令和２年度は、新型コロナウイルス感染症の影響で一部の事業を実施できなかったことにより、返納が発生した。</t>
    <rPh sb="0" eb="2">
      <t>レイワ</t>
    </rPh>
    <rPh sb="3" eb="5">
      <t>ネンド</t>
    </rPh>
    <rPh sb="7" eb="9">
      <t>シンガタ</t>
    </rPh>
    <rPh sb="16" eb="19">
      <t>カンセンショウ</t>
    </rPh>
    <rPh sb="20" eb="22">
      <t>エイキョウ</t>
    </rPh>
    <rPh sb="23" eb="25">
      <t>イチブ</t>
    </rPh>
    <rPh sb="26" eb="28">
      <t>ジギョウ</t>
    </rPh>
    <rPh sb="29" eb="31">
      <t>ジッシ</t>
    </rPh>
    <rPh sb="43" eb="45">
      <t>ヘンノウ</t>
    </rPh>
    <rPh sb="46" eb="48">
      <t>ハッセイ</t>
    </rPh>
    <phoneticPr fontId="5"/>
  </si>
  <si>
    <t>事務所設置運営費</t>
    <rPh sb="0" eb="2">
      <t>ジム</t>
    </rPh>
    <rPh sb="2" eb="3">
      <t>ショ</t>
    </rPh>
    <rPh sb="3" eb="5">
      <t>セッチ</t>
    </rPh>
    <rPh sb="5" eb="7">
      <t>ウンエイ</t>
    </rPh>
    <rPh sb="7" eb="8">
      <t>ヒ</t>
    </rPh>
    <phoneticPr fontId="5"/>
  </si>
  <si>
    <t>事業で必要な備品や消耗品については、従前のものを可能な限り活用し、消耗品・備品購入費を削減するよう努めている。</t>
    <rPh sb="0" eb="2">
      <t>ジギョウ</t>
    </rPh>
    <rPh sb="3" eb="5">
      <t>ヒツヨウ</t>
    </rPh>
    <rPh sb="6" eb="8">
      <t>ビヒン</t>
    </rPh>
    <rPh sb="9" eb="12">
      <t>ショウモウヒン</t>
    </rPh>
    <rPh sb="18" eb="20">
      <t>ジュウゼン</t>
    </rPh>
    <rPh sb="24" eb="26">
      <t>カノウ</t>
    </rPh>
    <rPh sb="27" eb="28">
      <t>カギ</t>
    </rPh>
    <rPh sb="29" eb="31">
      <t>カツヨウ</t>
    </rPh>
    <rPh sb="33" eb="36">
      <t>ショウモウヒン</t>
    </rPh>
    <rPh sb="37" eb="42">
      <t>ビヒンコウニュウヒ</t>
    </rPh>
    <rPh sb="43" eb="45">
      <t>サクゲン</t>
    </rPh>
    <rPh sb="49" eb="50">
      <t>ツト</t>
    </rPh>
    <phoneticPr fontId="5"/>
  </si>
  <si>
    <t>51,214千円/2,296人</t>
    <rPh sb="6" eb="7">
      <t>セン</t>
    </rPh>
    <rPh sb="7" eb="8">
      <t>エン</t>
    </rPh>
    <rPh sb="14" eb="15">
      <t>ニン</t>
    </rPh>
    <phoneticPr fontId="5"/>
  </si>
  <si>
    <t>現地活動費等</t>
    <rPh sb="0" eb="2">
      <t>ゲンチ</t>
    </rPh>
    <rPh sb="2" eb="5">
      <t>カツドウヒ</t>
    </rPh>
    <rPh sb="5" eb="6">
      <t>ナド</t>
    </rPh>
    <phoneticPr fontId="5"/>
  </si>
  <si>
    <t>国際労働財団が実施する事業に係る海外事務所設置運営費への補助</t>
    <rPh sb="14" eb="15">
      <t>カカ</t>
    </rPh>
    <rPh sb="16" eb="18">
      <t>カイガイ</t>
    </rPh>
    <rPh sb="18" eb="21">
      <t>ジムショ</t>
    </rPh>
    <rPh sb="21" eb="23">
      <t>セッチ</t>
    </rPh>
    <rPh sb="23" eb="26">
      <t>ウンエイヒ</t>
    </rPh>
    <rPh sb="28" eb="30">
      <t>ホジョ</t>
    </rPh>
    <phoneticPr fontId="5"/>
  </si>
  <si>
    <t>国際労働財団が実施する事業に係る現地活動費等への補助</t>
    <rPh sb="16" eb="18">
      <t>ゲンチ</t>
    </rPh>
    <rPh sb="18" eb="21">
      <t>カツドウヒ</t>
    </rPh>
    <rPh sb="21" eb="22">
      <t>ナド</t>
    </rPh>
    <rPh sb="24" eb="26">
      <t>ホジョ</t>
    </rPh>
    <phoneticPr fontId="5"/>
  </si>
  <si>
    <t>国際労働財団が実施する事業に係る専門家等謝金への補助</t>
    <phoneticPr fontId="5"/>
  </si>
  <si>
    <t>国際労働財団が実施する事業に係る専門家雇上への補助</t>
    <rPh sb="14" eb="15">
      <t>カカ</t>
    </rPh>
    <rPh sb="16" eb="19">
      <t>センモンカ</t>
    </rPh>
    <rPh sb="19" eb="20">
      <t>ヤト</t>
    </rPh>
    <rPh sb="20" eb="21">
      <t>ア</t>
    </rPh>
    <rPh sb="23" eb="25">
      <t>ホジョ</t>
    </rPh>
    <phoneticPr fontId="5"/>
  </si>
  <si>
    <t>本事業は、公募方式としており、事業内容に鑑み、国際労使ネットワークを通じた活動が可能であること、開発途上国における支援事業の経験及び実績を事業実施者の要件としている。</t>
    <phoneticPr fontId="5"/>
  </si>
  <si>
    <t>51,214千円/1,844人</t>
    <rPh sb="6" eb="8">
      <t>センエン</t>
    </rPh>
    <rPh sb="14" eb="15">
      <t>ニン</t>
    </rPh>
    <phoneticPr fontId="5"/>
  </si>
  <si>
    <t>現地において互助団体が設立されるとともに、自主・自立的運営がなされつつあり、就職等につながる職業訓練についても確実に成果目標を達成している。</t>
    <rPh sb="38" eb="41">
      <t>シュウショクナド</t>
    </rPh>
    <rPh sb="46" eb="48">
      <t>ショクギョウ</t>
    </rPh>
    <rPh sb="48" eb="50">
      <t>クンレン</t>
    </rPh>
    <phoneticPr fontId="5"/>
  </si>
  <si>
    <t>各種国際会議において、すべての人を対象とした社会セーフティネットの重要性が指摘されている。</t>
    <rPh sb="15" eb="16">
      <t>ヒト</t>
    </rPh>
    <rPh sb="17" eb="19">
      <t>タイショウ</t>
    </rPh>
    <phoneticPr fontId="5"/>
  </si>
  <si>
    <t>本事業は、アジア開発途上国において社会セーフティネットを構築することを目的としており、公益性が高いことから、国が補助することが妥当である。</t>
    <rPh sb="17" eb="19">
      <t>シャカイ</t>
    </rPh>
    <rPh sb="28" eb="30">
      <t>コウチク</t>
    </rPh>
    <rPh sb="43" eb="46">
      <t>コウエキセイ</t>
    </rPh>
    <rPh sb="47" eb="48">
      <t>タカ</t>
    </rPh>
    <rPh sb="56" eb="58">
      <t>ホジョ</t>
    </rPh>
    <phoneticPr fontId="5"/>
  </si>
  <si>
    <t>アジア開発途上国における社会セーフティネット構築支援を目的とした国際貢献であり、優先度が高いと考えられる。</t>
    <rPh sb="12" eb="14">
      <t>シャカイ</t>
    </rPh>
    <rPh sb="22" eb="24">
      <t>コウチク</t>
    </rPh>
    <phoneticPr fontId="5"/>
  </si>
  <si>
    <t>アジア地域を中心とする低所得者、女性、障害者等の脆弱な人々に対する社会的なセーフティネット制度構築を、草の根レベルで積極的に支援するため、国際的な労使団体の持つネットワークを活用し、公的サポートの行き届かない人々を組織化し、草の根レベルでの社会セーフティネット支援を行うために必要な事業であり、引き続き、必要な予算額を確保し、適正な執行に努めること。</t>
    <phoneticPr fontId="5"/>
  </si>
  <si>
    <t>職業訓練を通じて１年以内に就職等できた人数が職業訓練受講者の５割以上となる。（※令和２年度、指標改定）</t>
    <rPh sb="40" eb="42">
      <t>レイワ</t>
    </rPh>
    <rPh sb="43" eb="45">
      <t>ネンド</t>
    </rPh>
    <rPh sb="46" eb="48">
      <t>シヒョウ</t>
    </rPh>
    <rPh sb="48" eb="50">
      <t>カイテイ</t>
    </rPh>
    <phoneticPr fontId="5"/>
  </si>
  <si>
    <t>職業訓練を通じて１年以内に就職等できた人数が職業訓練受講者の５割以上となる。
（※令和２年度、指標改定）</t>
    <rPh sb="41" eb="43">
      <t>レイワ</t>
    </rPh>
    <rPh sb="44" eb="46">
      <t>ネンド</t>
    </rPh>
    <rPh sb="47" eb="49">
      <t>シヒョウ</t>
    </rPh>
    <rPh sb="49" eb="51">
      <t>カイテイ</t>
    </rPh>
    <phoneticPr fontId="5"/>
  </si>
  <si>
    <t>－</t>
    <phoneticPr fontId="5"/>
  </si>
  <si>
    <t>令和２年度は、新型コロナウイルス感染症の影響で一部の事業を実施できなかったものの、オンライン会議等の活用等、適切な対応を行っており、また、現地のニーズに沿った実効性のある職業訓練等を実施することにより、インフォーマル労働者とその家族への支援を効果的に行うことができ、生活向上に寄与した。</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</si>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</sst>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157372</xdr:colOff>
      <xdr:row>748</xdr:row>
      <xdr:rowOff>108858</xdr:rowOff>
    </xdr:from>
    <xdr:to>
      <xdr:col>34</xdr:col>
      <xdr:colOff>3480</xdr:colOff>
      <xdr:row>758</xdr:row>
      <xdr:rowOff>197445</xdr:rowOff>
    </xdr:to>
    <xdr:grpSp>
      <xdr:nvGrpSpPr>
        <xdr:cNvPr id="6" name="グループ化 5">
          <a:extLst>
            <a:ext uri="{FF2B5EF4-FFF2-40B4-BE49-F238E27FC236}">
              <a16:creationId xmlns:a16="http://schemas.microsoft.com/office/drawing/2014/main" id="{8B1CBC9D-9E31-49AE-8032-D80AA598A7F2}"/>
            </a:ext>
          </a:extLst>
        </xdr:cNvPr>
        <xdr:cNvGrpSpPr/>
      </xdr:nvGrpSpPr>
      <xdr:grpSpPr>
        <a:xfrm>
          <a:off x="2741546" y="41985728"/>
          <a:ext cx="4020543" cy="3650108"/>
          <a:chOff x="3495025" y="41894881"/>
          <a:chExt cx="3610913" cy="3778247"/>
        </a:xfrm>
      </xdr:grpSpPr>
      <xdr:sp macro="" textlink="">
        <xdr:nvSpPr>
          <xdr:cNvPr id="7" name="テキスト ボックス 6">
            <a:extLst>
              <a:ext uri="{FF2B5EF4-FFF2-40B4-BE49-F238E27FC236}">
                <a16:creationId xmlns:a16="http://schemas.microsoft.com/office/drawing/2014/main" id="{FD14EEBA-FF3A-4594-892A-4FD43827BD4B}"/>
              </a:ext>
            </a:extLst>
          </xdr:cNvPr>
          <xdr:cNvSpPr txBox="1">
            <a:spLocks noChangeArrowheads="1"/>
          </xdr:cNvSpPr>
        </xdr:nvSpPr>
        <xdr:spPr bwMode="auto">
          <a:xfrm>
            <a:off x="4665738" y="41894881"/>
            <a:ext cx="1918606" cy="594179"/>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a:noAutofit/>
          </a:bodyPr>
          <a:lstStyle/>
          <a:p>
            <a:pPr algn="ctr">
              <a:spcAft>
                <a:spcPts val="0"/>
              </a:spcAft>
            </a:pPr>
            <a:r>
              <a:rPr lang="ja-JP" sz="1600" kern="100">
                <a:solidFill>
                  <a:schemeClr val="tx1"/>
                </a:solidFill>
                <a:effectLst/>
                <a:latin typeface="+mj-ea"/>
                <a:ea typeface="+mj-ea"/>
                <a:cs typeface="Times New Roman"/>
              </a:rPr>
              <a:t>厚生労働省</a:t>
            </a:r>
          </a:p>
          <a:p>
            <a:pPr algn="ctr">
              <a:spcAft>
                <a:spcPts val="0"/>
              </a:spcAft>
            </a:pPr>
            <a:r>
              <a:rPr lang="en-US" altLang="ja-JP" sz="1600" kern="100">
                <a:solidFill>
                  <a:schemeClr val="tx1"/>
                </a:solidFill>
                <a:effectLst/>
                <a:latin typeface="+mj-ea"/>
                <a:ea typeface="+mj-ea"/>
                <a:cs typeface="Times New Roman"/>
              </a:rPr>
              <a:t>51</a:t>
            </a:r>
            <a:r>
              <a:rPr lang="ja-JP" altLang="en-US" sz="1600" kern="100">
                <a:solidFill>
                  <a:schemeClr val="tx1"/>
                </a:solidFill>
                <a:effectLst/>
                <a:latin typeface="+mj-ea"/>
                <a:ea typeface="+mj-ea"/>
                <a:cs typeface="Times New Roman"/>
              </a:rPr>
              <a:t>百</a:t>
            </a:r>
            <a:r>
              <a:rPr lang="ja-JP" sz="1600" kern="100">
                <a:solidFill>
                  <a:schemeClr val="tx1"/>
                </a:solidFill>
                <a:effectLst/>
                <a:latin typeface="+mj-ea"/>
                <a:ea typeface="+mj-ea"/>
                <a:cs typeface="Times New Roman"/>
              </a:rPr>
              <a:t>万円</a:t>
            </a:r>
          </a:p>
        </xdr:txBody>
      </xdr:sp>
      <xdr:sp macro="" textlink="">
        <xdr:nvSpPr>
          <xdr:cNvPr id="8" name="Rectangle 234">
            <a:extLst>
              <a:ext uri="{FF2B5EF4-FFF2-40B4-BE49-F238E27FC236}">
                <a16:creationId xmlns:a16="http://schemas.microsoft.com/office/drawing/2014/main" id="{621F78BF-C277-40B4-BA05-30405C332353}"/>
              </a:ext>
            </a:extLst>
          </xdr:cNvPr>
          <xdr:cNvSpPr>
            <a:spLocks noChangeArrowheads="1"/>
          </xdr:cNvSpPr>
        </xdr:nvSpPr>
        <xdr:spPr bwMode="auto">
          <a:xfrm>
            <a:off x="3495025" y="42630378"/>
            <a:ext cx="1361289" cy="6320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ctr">
              <a:spcAft>
                <a:spcPts val="0"/>
              </a:spcAft>
            </a:pPr>
            <a:r>
              <a:rPr lang="ja-JP" altLang="en-US" sz="1600">
                <a:effectLst/>
                <a:latin typeface="ＭＳ Ｐゴシック"/>
                <a:cs typeface="ＭＳ Ｐゴシック"/>
              </a:rPr>
              <a:t>補助金等交付</a:t>
            </a:r>
            <a:endParaRPr lang="en-US" altLang="ja-JP" sz="1600">
              <a:effectLst/>
              <a:latin typeface="ＭＳ Ｐゴシック"/>
              <a:cs typeface="ＭＳ Ｐゴシック"/>
            </a:endParaRPr>
          </a:p>
          <a:p>
            <a:pPr algn="ctr">
              <a:spcAft>
                <a:spcPts val="0"/>
              </a:spcAft>
            </a:pPr>
            <a:r>
              <a:rPr lang="ja-JP" altLang="en-US" sz="1600">
                <a:solidFill>
                  <a:schemeClr val="tx1"/>
                </a:solidFill>
                <a:effectLst/>
                <a:latin typeface="ＭＳ Ｐゴシック"/>
                <a:cs typeface="ＭＳ Ｐゴシック"/>
              </a:rPr>
              <a:t>（</a:t>
            </a:r>
            <a:r>
              <a:rPr lang="en-US" altLang="ja-JP" sz="1600">
                <a:solidFill>
                  <a:schemeClr val="tx1"/>
                </a:solidFill>
                <a:effectLst/>
                <a:latin typeface="ＭＳ Ｐゴシック"/>
                <a:cs typeface="ＭＳ Ｐゴシック"/>
              </a:rPr>
              <a:t>51</a:t>
            </a:r>
            <a:r>
              <a:rPr lang="ja-JP" altLang="en-US" sz="1600">
                <a:solidFill>
                  <a:schemeClr val="tx1"/>
                </a:solidFill>
                <a:effectLst/>
                <a:latin typeface="ＭＳ Ｐゴシック"/>
                <a:cs typeface="ＭＳ Ｐゴシック"/>
              </a:rPr>
              <a:t>百万円）</a:t>
            </a:r>
            <a:endParaRPr lang="ja-JP" sz="1600">
              <a:solidFill>
                <a:schemeClr val="tx1"/>
              </a:solidFill>
              <a:effectLst/>
              <a:latin typeface="ＭＳ Ｐゴシック"/>
              <a:cs typeface="ＭＳ Ｐゴシック"/>
            </a:endParaRPr>
          </a:p>
        </xdr:txBody>
      </xdr:sp>
      <xdr:sp macro="" textlink="">
        <xdr:nvSpPr>
          <xdr:cNvPr id="9" name="テキスト ボックス 2">
            <a:extLst>
              <a:ext uri="{FF2B5EF4-FFF2-40B4-BE49-F238E27FC236}">
                <a16:creationId xmlns:a16="http://schemas.microsoft.com/office/drawing/2014/main" id="{58F39E19-26F9-4AC7-A8A6-793F4EF24E1F}"/>
              </a:ext>
            </a:extLst>
          </xdr:cNvPr>
          <xdr:cNvSpPr txBox="1">
            <a:spLocks noChangeArrowheads="1"/>
          </xdr:cNvSpPr>
        </xdr:nvSpPr>
        <xdr:spPr bwMode="auto">
          <a:xfrm>
            <a:off x="4559905" y="43505510"/>
            <a:ext cx="2184702" cy="652008"/>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a:spAutoFit/>
          </a:bodyPr>
          <a:lstStyle/>
          <a:p>
            <a:pPr algn="ctr">
              <a:spcAft>
                <a:spcPts val="0"/>
              </a:spcAft>
            </a:pPr>
            <a:r>
              <a:rPr lang="ja-JP" sz="1600" kern="100">
                <a:solidFill>
                  <a:schemeClr val="tx1"/>
                </a:solidFill>
                <a:effectLst/>
                <a:latin typeface="+mj-ea"/>
                <a:ea typeface="+mj-ea"/>
                <a:cs typeface="Times New Roman"/>
              </a:rPr>
              <a:t>国際労働</a:t>
            </a:r>
            <a:r>
              <a:rPr lang="ja-JP" altLang="en-US" sz="1600" kern="100">
                <a:solidFill>
                  <a:schemeClr val="tx1"/>
                </a:solidFill>
                <a:effectLst/>
                <a:latin typeface="+mj-ea"/>
                <a:ea typeface="+mj-ea"/>
                <a:cs typeface="Times New Roman"/>
              </a:rPr>
              <a:t>財団</a:t>
            </a:r>
            <a:r>
              <a:rPr lang="en-US" altLang="ja-JP" sz="1600" kern="100">
                <a:solidFill>
                  <a:schemeClr val="tx1"/>
                </a:solidFill>
                <a:effectLst/>
                <a:latin typeface="+mj-ea"/>
                <a:ea typeface="+mj-ea"/>
                <a:cs typeface="Times New Roman"/>
              </a:rPr>
              <a:t>(JILAF)</a:t>
            </a:r>
          </a:p>
          <a:p>
            <a:pPr algn="ctr">
              <a:spcAft>
                <a:spcPts val="0"/>
              </a:spcAft>
            </a:pPr>
            <a:r>
              <a:rPr lang="en-US" altLang="ja-JP" sz="1600" kern="100">
                <a:solidFill>
                  <a:schemeClr val="tx1"/>
                </a:solidFill>
                <a:effectLst/>
                <a:latin typeface="+mj-ea"/>
                <a:ea typeface="+mj-ea"/>
                <a:cs typeface="Times New Roman"/>
              </a:rPr>
              <a:t>33</a:t>
            </a:r>
            <a:r>
              <a:rPr lang="ja-JP" altLang="en-US" sz="1600" kern="100">
                <a:solidFill>
                  <a:schemeClr val="tx1"/>
                </a:solidFill>
                <a:effectLst/>
                <a:latin typeface="+mj-ea"/>
                <a:ea typeface="+mj-ea"/>
                <a:cs typeface="Times New Roman"/>
              </a:rPr>
              <a:t>百</a:t>
            </a:r>
            <a:r>
              <a:rPr lang="ja-JP" sz="1600" kern="100">
                <a:solidFill>
                  <a:schemeClr val="tx1"/>
                </a:solidFill>
                <a:effectLst/>
                <a:latin typeface="+mj-ea"/>
                <a:ea typeface="+mj-ea"/>
                <a:cs typeface="Times New Roman"/>
              </a:rPr>
              <a:t>万円</a:t>
            </a:r>
          </a:p>
        </xdr:txBody>
      </xdr:sp>
      <xdr:grpSp>
        <xdr:nvGrpSpPr>
          <xdr:cNvPr id="10" name="グループ化 9">
            <a:extLst>
              <a:ext uri="{FF2B5EF4-FFF2-40B4-BE49-F238E27FC236}">
                <a16:creationId xmlns:a16="http://schemas.microsoft.com/office/drawing/2014/main" id="{EF6B9A7B-382E-4F97-A862-F2C47BDB9870}"/>
              </a:ext>
            </a:extLst>
          </xdr:cNvPr>
          <xdr:cNvGrpSpPr/>
        </xdr:nvGrpSpPr>
        <xdr:grpSpPr>
          <a:xfrm>
            <a:off x="4345196" y="44516521"/>
            <a:ext cx="2760742" cy="1156607"/>
            <a:chOff x="0" y="0"/>
            <a:chExt cx="2238375" cy="829945"/>
          </a:xfrm>
        </xdr:grpSpPr>
        <xdr:sp macro="" textlink="">
          <xdr:nvSpPr>
            <xdr:cNvPr id="11" name="Freeform 452">
              <a:extLst>
                <a:ext uri="{FF2B5EF4-FFF2-40B4-BE49-F238E27FC236}">
                  <a16:creationId xmlns:a16="http://schemas.microsoft.com/office/drawing/2014/main" id="{8BB65475-B1E7-42A5-B051-1A67444F95DF}"/>
                </a:ext>
              </a:extLst>
            </xdr:cNvPr>
            <xdr:cNvSpPr>
              <a:spLocks noEditPoints="1"/>
            </xdr:cNvSpPr>
          </xdr:nvSpPr>
          <xdr:spPr bwMode="auto">
            <a:xfrm>
              <a:off x="0" y="0"/>
              <a:ext cx="2238375" cy="810895"/>
            </a:xfrm>
            <a:custGeom>
              <a:avLst/>
              <a:gdLst>
                <a:gd name="T0" fmla="*/ 232 w 2992"/>
                <a:gd name="T1" fmla="*/ 1392 h 1392"/>
                <a:gd name="T2" fmla="*/ 0 w 2992"/>
                <a:gd name="T3" fmla="*/ 1160 h 1392"/>
                <a:gd name="T4" fmla="*/ 0 w 2992"/>
                <a:gd name="T5" fmla="*/ 232 h 1392"/>
                <a:gd name="T6" fmla="*/ 232 w 2992"/>
                <a:gd name="T7" fmla="*/ 0 h 1392"/>
                <a:gd name="T8" fmla="*/ 2760 w 2992"/>
                <a:gd name="T9" fmla="*/ 0 h 1392"/>
                <a:gd name="T10" fmla="*/ 2992 w 2992"/>
                <a:gd name="T11" fmla="*/ 232 h 1392"/>
                <a:gd name="T12" fmla="*/ 2992 w 2992"/>
                <a:gd name="T13" fmla="*/ 1160 h 1392"/>
                <a:gd name="T14" fmla="*/ 2760 w 2992"/>
                <a:gd name="T15" fmla="*/ 1392 h 1392"/>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2992" h="1392">
                  <a:moveTo>
                    <a:pt x="232" y="1392"/>
                  </a:moveTo>
                  <a:cubicBezTo>
                    <a:pt x="104" y="1392"/>
                    <a:pt x="0" y="1289"/>
                    <a:pt x="0" y="1160"/>
                  </a:cubicBezTo>
                  <a:lnTo>
                    <a:pt x="0" y="232"/>
                  </a:lnTo>
                  <a:cubicBezTo>
                    <a:pt x="0" y="104"/>
                    <a:pt x="104" y="0"/>
                    <a:pt x="232" y="0"/>
                  </a:cubicBezTo>
                  <a:moveTo>
                    <a:pt x="2760" y="0"/>
                  </a:moveTo>
                  <a:cubicBezTo>
                    <a:pt x="2889" y="0"/>
                    <a:pt x="2992" y="104"/>
                    <a:pt x="2992" y="232"/>
                  </a:cubicBezTo>
                  <a:lnTo>
                    <a:pt x="2992" y="1160"/>
                  </a:lnTo>
                  <a:cubicBezTo>
                    <a:pt x="2992" y="1289"/>
                    <a:pt x="2889" y="1392"/>
                    <a:pt x="2760" y="1392"/>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ja-JP" altLang="en-US"/>
            </a:p>
          </xdr:txBody>
        </xdr:sp>
        <xdr:sp macro="" textlink="">
          <xdr:nvSpPr>
            <xdr:cNvPr id="12" name="Rectangle 234">
              <a:extLst>
                <a:ext uri="{FF2B5EF4-FFF2-40B4-BE49-F238E27FC236}">
                  <a16:creationId xmlns:a16="http://schemas.microsoft.com/office/drawing/2014/main" id="{FA5B89B2-90D9-414A-9E3F-41537430D239}"/>
                </a:ext>
              </a:extLst>
            </xdr:cNvPr>
            <xdr:cNvSpPr>
              <a:spLocks noChangeArrowheads="1"/>
            </xdr:cNvSpPr>
          </xdr:nvSpPr>
          <xdr:spPr bwMode="auto">
            <a:xfrm>
              <a:off x="238125" y="85725"/>
              <a:ext cx="1857375" cy="744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ja-JP" altLang="en-US" sz="1400">
                  <a:effectLst/>
                  <a:latin typeface="ＭＳ Ｐゴシック"/>
                  <a:cs typeface="ＭＳ Ｐゴシック"/>
                </a:rPr>
                <a:t>アジア地域の低所得者・女性等の脆弱な人々に対する社会的セーフティネット制度構築支援</a:t>
              </a:r>
              <a:endParaRPr lang="ja-JP" sz="1400">
                <a:effectLst/>
                <a:latin typeface="ＭＳ Ｐゴシック"/>
                <a:cs typeface="ＭＳ Ｐゴシック"/>
              </a:endParaRPr>
            </a:p>
          </xdr:txBody>
        </xdr:sp>
      </xdr:grpSp>
    </xdr:grpSp>
    <xdr:clientData/>
  </xdr:twoCellAnchor>
  <xdr:twoCellAnchor>
    <xdr:from>
      <xdr:col>21</xdr:col>
      <xdr:colOff>161924</xdr:colOff>
      <xdr:row>749</xdr:row>
      <xdr:rowOff>351064</xdr:rowOff>
    </xdr:from>
    <xdr:to>
      <xdr:col>22</xdr:col>
      <xdr:colOff>25261</xdr:colOff>
      <xdr:row>752</xdr:row>
      <xdr:rowOff>213117</xdr:rowOff>
    </xdr:to>
    <xdr:sp macro="" textlink="">
      <xdr:nvSpPr>
        <xdr:cNvPr id="13" name="Freeform 451">
          <a:extLst>
            <a:ext uri="{FF2B5EF4-FFF2-40B4-BE49-F238E27FC236}">
              <a16:creationId xmlns:a16="http://schemas.microsoft.com/office/drawing/2014/main" id="{0BB35BD6-AF1B-4B07-B90D-2F40DF19E03F}"/>
            </a:ext>
          </a:extLst>
        </xdr:cNvPr>
        <xdr:cNvSpPr>
          <a:spLocks noEditPoints="1"/>
        </xdr:cNvSpPr>
      </xdr:nvSpPr>
      <xdr:spPr bwMode="auto">
        <a:xfrm>
          <a:off x="4362449" y="38365339"/>
          <a:ext cx="63362" cy="919328"/>
        </a:xfrm>
        <a:custGeom>
          <a:avLst/>
          <a:gdLst>
            <a:gd name="T0" fmla="*/ 91 w 167"/>
            <a:gd name="T1" fmla="*/ 0 h 593"/>
            <a:gd name="T2" fmla="*/ 91 w 167"/>
            <a:gd name="T3" fmla="*/ 577 h 593"/>
            <a:gd name="T4" fmla="*/ 75 w 167"/>
            <a:gd name="T5" fmla="*/ 577 h 593"/>
            <a:gd name="T6" fmla="*/ 75 w 167"/>
            <a:gd name="T7" fmla="*/ 0 h 593"/>
            <a:gd name="T8" fmla="*/ 91 w 167"/>
            <a:gd name="T9" fmla="*/ 0 h 593"/>
            <a:gd name="T10" fmla="*/ 165 w 167"/>
            <a:gd name="T11" fmla="*/ 453 h 593"/>
            <a:gd name="T12" fmla="*/ 83 w 167"/>
            <a:gd name="T13" fmla="*/ 593 h 593"/>
            <a:gd name="T14" fmla="*/ 2 w 167"/>
            <a:gd name="T15" fmla="*/ 453 h 593"/>
            <a:gd name="T16" fmla="*/ 5 w 167"/>
            <a:gd name="T17" fmla="*/ 442 h 593"/>
            <a:gd name="T18" fmla="*/ 16 w 167"/>
            <a:gd name="T19" fmla="*/ 444 h 593"/>
            <a:gd name="T20" fmla="*/ 16 w 167"/>
            <a:gd name="T21" fmla="*/ 444 h 593"/>
            <a:gd name="T22" fmla="*/ 90 w 167"/>
            <a:gd name="T23" fmla="*/ 573 h 593"/>
            <a:gd name="T24" fmla="*/ 77 w 167"/>
            <a:gd name="T25" fmla="*/ 573 h 593"/>
            <a:gd name="T26" fmla="*/ 151 w 167"/>
            <a:gd name="T27" fmla="*/ 444 h 593"/>
            <a:gd name="T28" fmla="*/ 162 w 167"/>
            <a:gd name="T29" fmla="*/ 442 h 593"/>
            <a:gd name="T30" fmla="*/ 165 w 167"/>
            <a:gd name="T31" fmla="*/ 453 h 59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Lst>
          <a:rect l="0" t="0" r="r" b="b"/>
          <a:pathLst>
            <a:path w="167" h="593">
              <a:moveTo>
                <a:pt x="91" y="0"/>
              </a:moveTo>
              <a:lnTo>
                <a:pt x="91" y="577"/>
              </a:lnTo>
              <a:lnTo>
                <a:pt x="75" y="577"/>
              </a:lnTo>
              <a:lnTo>
                <a:pt x="75" y="0"/>
              </a:lnTo>
              <a:lnTo>
                <a:pt x="91" y="0"/>
              </a:lnTo>
              <a:close/>
              <a:moveTo>
                <a:pt x="165" y="453"/>
              </a:moveTo>
              <a:lnTo>
                <a:pt x="83" y="593"/>
              </a:lnTo>
              <a:lnTo>
                <a:pt x="2" y="453"/>
              </a:lnTo>
              <a:cubicBezTo>
                <a:pt x="0" y="449"/>
                <a:pt x="1" y="444"/>
                <a:pt x="5" y="442"/>
              </a:cubicBezTo>
              <a:cubicBezTo>
                <a:pt x="9" y="439"/>
                <a:pt x="13" y="441"/>
                <a:pt x="16" y="444"/>
              </a:cubicBezTo>
              <a:lnTo>
                <a:pt x="16" y="444"/>
              </a:lnTo>
              <a:lnTo>
                <a:pt x="90" y="573"/>
              </a:lnTo>
              <a:lnTo>
                <a:pt x="77" y="573"/>
              </a:lnTo>
              <a:lnTo>
                <a:pt x="151" y="444"/>
              </a:lnTo>
              <a:cubicBezTo>
                <a:pt x="154" y="441"/>
                <a:pt x="158" y="439"/>
                <a:pt x="162" y="442"/>
              </a:cubicBezTo>
              <a:cubicBezTo>
                <a:pt x="166" y="444"/>
                <a:pt x="167" y="449"/>
                <a:pt x="165" y="453"/>
              </a:cubicBezTo>
              <a:close/>
            </a:path>
          </a:pathLst>
        </a:custGeom>
        <a:solidFill>
          <a:srgbClr val="000000"/>
        </a:solidFill>
        <a:ln w="635" cap="flat">
          <a:solidFill>
            <a:srgbClr val="000000"/>
          </a:solidFill>
          <a:prstDash val="solid"/>
          <a:round/>
          <a:headEnd/>
          <a:tailEnd/>
        </a:ln>
      </xdr:spPr>
      <xdr:txBody>
        <a:bodyPr rot="0" vert="horz" wrap="square" lIns="91440" tIns="45720" rIns="91440" bIns="45720" anchor="t" anchorCtr="0" upright="1">
          <a:noAutofit/>
        </a:bodyPr>
        <a:lstStyle/>
        <a:p>
          <a:endParaRPr lang="ja-JP" altLang="en-US"/>
        </a:p>
      </xdr:txBody>
    </xdr:sp>
    <xdr:clientData/>
  </xdr:twoCellAnchor>
  <xdr:twoCellAnchor>
    <xdr:from>
      <xdr:col>38</xdr:col>
      <xdr:colOff>27215</xdr:colOff>
      <xdr:row>31</xdr:row>
      <xdr:rowOff>54428</xdr:rowOff>
    </xdr:from>
    <xdr:to>
      <xdr:col>41</xdr:col>
      <xdr:colOff>136071</xdr:colOff>
      <xdr:row>31</xdr:row>
      <xdr:rowOff>340178</xdr:rowOff>
    </xdr:to>
    <xdr:sp macro="" textlink="">
      <xdr:nvSpPr>
        <xdr:cNvPr id="27" name="正方形/長方形 26"/>
        <xdr:cNvSpPr/>
      </xdr:nvSpPr>
      <xdr:spPr>
        <a:xfrm>
          <a:off x="7783286" y="10014857"/>
          <a:ext cx="721178"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mn-ea"/>
              <a:ea typeface="+mn-ea"/>
            </a:rPr>
            <a:t>集計中</a:t>
          </a:r>
        </a:p>
      </xdr:txBody>
    </xdr:sp>
    <xdr:clientData/>
  </xdr:twoCellAnchor>
  <xdr:twoCellAnchor>
    <xdr:from>
      <xdr:col>38</xdr:col>
      <xdr:colOff>40822</xdr:colOff>
      <xdr:row>33</xdr:row>
      <xdr:rowOff>95250</xdr:rowOff>
    </xdr:from>
    <xdr:to>
      <xdr:col>41</xdr:col>
      <xdr:colOff>149678</xdr:colOff>
      <xdr:row>33</xdr:row>
      <xdr:rowOff>342900</xdr:rowOff>
    </xdr:to>
    <xdr:sp macro="" textlink="">
      <xdr:nvSpPr>
        <xdr:cNvPr id="28" name="正方形/長方形 27"/>
        <xdr:cNvSpPr/>
      </xdr:nvSpPr>
      <xdr:spPr>
        <a:xfrm>
          <a:off x="7762422" y="10839450"/>
          <a:ext cx="718456" cy="2476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mn-ea"/>
              <a:ea typeface="+mn-ea"/>
            </a:rPr>
            <a:t>集計中</a:t>
          </a:r>
        </a:p>
      </xdr:txBody>
    </xdr:sp>
    <xdr:clientData/>
  </xdr:twoCellAnchor>
  <xdr:twoCellAnchor>
    <xdr:from>
      <xdr:col>38</xdr:col>
      <xdr:colOff>76200</xdr:colOff>
      <xdr:row>133</xdr:row>
      <xdr:rowOff>123825</xdr:rowOff>
    </xdr:from>
    <xdr:to>
      <xdr:col>41</xdr:col>
      <xdr:colOff>185056</xdr:colOff>
      <xdr:row>133</xdr:row>
      <xdr:rowOff>409575</xdr:rowOff>
    </xdr:to>
    <xdr:sp macro="" textlink="">
      <xdr:nvSpPr>
        <xdr:cNvPr id="29" name="正方形/長方形 28"/>
        <xdr:cNvSpPr/>
      </xdr:nvSpPr>
      <xdr:spPr>
        <a:xfrm>
          <a:off x="7677150" y="15582900"/>
          <a:ext cx="708931"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mn-ea"/>
              <a:ea typeface="+mn-ea"/>
            </a:rPr>
            <a:t>集計中</a:t>
          </a:r>
        </a:p>
      </xdr:txBody>
    </xdr:sp>
    <xdr:clientData/>
  </xdr:twoCellAnchor>
  <xdr:twoCellAnchor>
    <xdr:from>
      <xdr:col>29</xdr:col>
      <xdr:colOff>47625</xdr:colOff>
      <xdr:row>750</xdr:row>
      <xdr:rowOff>9525</xdr:rowOff>
    </xdr:from>
    <xdr:to>
      <xdr:col>29</xdr:col>
      <xdr:colOff>110987</xdr:colOff>
      <xdr:row>752</xdr:row>
      <xdr:rowOff>224003</xdr:rowOff>
    </xdr:to>
    <xdr:sp macro="" textlink="">
      <xdr:nvSpPr>
        <xdr:cNvPr id="31" name="Freeform 451">
          <a:extLst>
            <a:ext uri="{FF2B5EF4-FFF2-40B4-BE49-F238E27FC236}">
              <a16:creationId xmlns:a16="http://schemas.microsoft.com/office/drawing/2014/main" id="{0BB35BD6-AF1B-4B07-B90D-2F40DF19E03F}"/>
            </a:ext>
          </a:extLst>
        </xdr:cNvPr>
        <xdr:cNvSpPr>
          <a:spLocks noEditPoints="1"/>
        </xdr:cNvSpPr>
      </xdr:nvSpPr>
      <xdr:spPr bwMode="auto">
        <a:xfrm rot="10800000">
          <a:off x="5848350" y="38376225"/>
          <a:ext cx="63362" cy="919328"/>
        </a:xfrm>
        <a:custGeom>
          <a:avLst/>
          <a:gdLst>
            <a:gd name="T0" fmla="*/ 91 w 167"/>
            <a:gd name="T1" fmla="*/ 0 h 593"/>
            <a:gd name="T2" fmla="*/ 91 w 167"/>
            <a:gd name="T3" fmla="*/ 577 h 593"/>
            <a:gd name="T4" fmla="*/ 75 w 167"/>
            <a:gd name="T5" fmla="*/ 577 h 593"/>
            <a:gd name="T6" fmla="*/ 75 w 167"/>
            <a:gd name="T7" fmla="*/ 0 h 593"/>
            <a:gd name="T8" fmla="*/ 91 w 167"/>
            <a:gd name="T9" fmla="*/ 0 h 593"/>
            <a:gd name="T10" fmla="*/ 165 w 167"/>
            <a:gd name="T11" fmla="*/ 453 h 593"/>
            <a:gd name="T12" fmla="*/ 83 w 167"/>
            <a:gd name="T13" fmla="*/ 593 h 593"/>
            <a:gd name="T14" fmla="*/ 2 w 167"/>
            <a:gd name="T15" fmla="*/ 453 h 593"/>
            <a:gd name="T16" fmla="*/ 5 w 167"/>
            <a:gd name="T17" fmla="*/ 442 h 593"/>
            <a:gd name="T18" fmla="*/ 16 w 167"/>
            <a:gd name="T19" fmla="*/ 444 h 593"/>
            <a:gd name="T20" fmla="*/ 16 w 167"/>
            <a:gd name="T21" fmla="*/ 444 h 593"/>
            <a:gd name="T22" fmla="*/ 90 w 167"/>
            <a:gd name="T23" fmla="*/ 573 h 593"/>
            <a:gd name="T24" fmla="*/ 77 w 167"/>
            <a:gd name="T25" fmla="*/ 573 h 593"/>
            <a:gd name="T26" fmla="*/ 151 w 167"/>
            <a:gd name="T27" fmla="*/ 444 h 593"/>
            <a:gd name="T28" fmla="*/ 162 w 167"/>
            <a:gd name="T29" fmla="*/ 442 h 593"/>
            <a:gd name="T30" fmla="*/ 165 w 167"/>
            <a:gd name="T31" fmla="*/ 453 h 59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Lst>
          <a:rect l="0" t="0" r="r" b="b"/>
          <a:pathLst>
            <a:path w="167" h="593">
              <a:moveTo>
                <a:pt x="91" y="0"/>
              </a:moveTo>
              <a:lnTo>
                <a:pt x="91" y="577"/>
              </a:lnTo>
              <a:lnTo>
                <a:pt x="75" y="577"/>
              </a:lnTo>
              <a:lnTo>
                <a:pt x="75" y="0"/>
              </a:lnTo>
              <a:lnTo>
                <a:pt x="91" y="0"/>
              </a:lnTo>
              <a:close/>
              <a:moveTo>
                <a:pt x="165" y="453"/>
              </a:moveTo>
              <a:lnTo>
                <a:pt x="83" y="593"/>
              </a:lnTo>
              <a:lnTo>
                <a:pt x="2" y="453"/>
              </a:lnTo>
              <a:cubicBezTo>
                <a:pt x="0" y="449"/>
                <a:pt x="1" y="444"/>
                <a:pt x="5" y="442"/>
              </a:cubicBezTo>
              <a:cubicBezTo>
                <a:pt x="9" y="439"/>
                <a:pt x="13" y="441"/>
                <a:pt x="16" y="444"/>
              </a:cubicBezTo>
              <a:lnTo>
                <a:pt x="16" y="444"/>
              </a:lnTo>
              <a:lnTo>
                <a:pt x="90" y="573"/>
              </a:lnTo>
              <a:lnTo>
                <a:pt x="77" y="573"/>
              </a:lnTo>
              <a:lnTo>
                <a:pt x="151" y="444"/>
              </a:lnTo>
              <a:cubicBezTo>
                <a:pt x="154" y="441"/>
                <a:pt x="158" y="439"/>
                <a:pt x="162" y="442"/>
              </a:cubicBezTo>
              <a:cubicBezTo>
                <a:pt x="166" y="444"/>
                <a:pt x="167" y="449"/>
                <a:pt x="165" y="453"/>
              </a:cubicBezTo>
              <a:close/>
            </a:path>
          </a:pathLst>
        </a:custGeom>
        <a:solidFill>
          <a:srgbClr val="000000"/>
        </a:solidFill>
        <a:ln w="635" cap="flat">
          <a:solidFill>
            <a:srgbClr val="000000"/>
          </a:solidFill>
          <a:prstDash val="solid"/>
          <a:round/>
          <a:headEnd/>
          <a:tailEnd/>
        </a:ln>
      </xdr:spPr>
      <xdr:txBody>
        <a:bodyPr rot="0" vert="horz" wrap="square" lIns="91440" tIns="45720" rIns="91440" bIns="45720" anchor="t" anchorCtr="0" upright="1">
          <a:noAutofit/>
        </a:bodyPr>
        <a:lstStyle/>
        <a:p>
          <a:endParaRPr lang="ja-JP" altLang="en-US"/>
        </a:p>
      </xdr:txBody>
    </xdr:sp>
    <xdr:clientData/>
  </xdr:twoCellAnchor>
  <xdr:twoCellAnchor>
    <xdr:from>
      <xdr:col>30</xdr:col>
      <xdr:colOff>95249</xdr:colOff>
      <xdr:row>750</xdr:row>
      <xdr:rowOff>104774</xdr:rowOff>
    </xdr:from>
    <xdr:to>
      <xdr:col>46</xdr:col>
      <xdr:colOff>57150</xdr:colOff>
      <xdr:row>751</xdr:row>
      <xdr:rowOff>314324</xdr:rowOff>
    </xdr:to>
    <xdr:sp macro="" textlink="">
      <xdr:nvSpPr>
        <xdr:cNvPr id="32" name="Rectangle 234">
          <a:extLst>
            <a:ext uri="{FF2B5EF4-FFF2-40B4-BE49-F238E27FC236}">
              <a16:creationId xmlns:a16="http://schemas.microsoft.com/office/drawing/2014/main" id="{621F78BF-C277-40B4-BA05-30405C332353}"/>
            </a:ext>
          </a:extLst>
        </xdr:cNvPr>
        <xdr:cNvSpPr>
          <a:spLocks noChangeArrowheads="1"/>
        </xdr:cNvSpPr>
      </xdr:nvSpPr>
      <xdr:spPr bwMode="auto">
        <a:xfrm>
          <a:off x="6095999" y="39881174"/>
          <a:ext cx="3162301"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ja-JP" altLang="en-US" sz="1600">
              <a:solidFill>
                <a:schemeClr val="tx1"/>
              </a:solidFill>
              <a:effectLst/>
              <a:latin typeface="ＭＳ Ｐゴシック"/>
              <a:cs typeface="ＭＳ Ｐゴシック"/>
            </a:rPr>
            <a:t>返還</a:t>
          </a:r>
          <a:endParaRPr lang="en-US" altLang="ja-JP" sz="1600">
            <a:solidFill>
              <a:schemeClr val="tx1"/>
            </a:solidFill>
            <a:effectLst/>
            <a:latin typeface="ＭＳ Ｐゴシック"/>
            <a:cs typeface="ＭＳ Ｐゴシック"/>
          </a:endParaRPr>
        </a:p>
        <a:p>
          <a:pPr algn="just">
            <a:spcAft>
              <a:spcPts val="0"/>
            </a:spcAft>
          </a:pPr>
          <a:r>
            <a:rPr lang="ja-JP" altLang="en-US" sz="1600">
              <a:solidFill>
                <a:schemeClr val="tx1"/>
              </a:solidFill>
              <a:effectLst/>
              <a:latin typeface="ＭＳ Ｐゴシック"/>
              <a:cs typeface="ＭＳ Ｐゴシック"/>
            </a:rPr>
            <a:t>（</a:t>
          </a:r>
          <a:r>
            <a:rPr lang="en-US" altLang="ja-JP" sz="1600">
              <a:solidFill>
                <a:schemeClr val="tx1"/>
              </a:solidFill>
              <a:effectLst/>
              <a:latin typeface="ＭＳ Ｐゴシック"/>
              <a:cs typeface="ＭＳ Ｐゴシック"/>
            </a:rPr>
            <a:t>18</a:t>
          </a:r>
          <a:r>
            <a:rPr lang="ja-JP" altLang="en-US" sz="1600">
              <a:solidFill>
                <a:schemeClr val="tx1"/>
              </a:solidFill>
              <a:effectLst/>
              <a:latin typeface="ＭＳ Ｐゴシック"/>
              <a:cs typeface="ＭＳ Ｐゴシック"/>
            </a:rPr>
            <a:t>百万円）</a:t>
          </a:r>
          <a:endParaRPr lang="en-US" altLang="ja-JP" sz="1600">
            <a:solidFill>
              <a:schemeClr val="tx1"/>
            </a:solidFill>
            <a:effectLst/>
            <a:latin typeface="ＭＳ Ｐゴシック"/>
            <a:cs typeface="ＭＳ Ｐゴシック"/>
          </a:endParaRPr>
        </a:p>
        <a:p>
          <a:pPr algn="just">
            <a:spcAft>
              <a:spcPts val="0"/>
            </a:spcAft>
          </a:pPr>
          <a:r>
            <a:rPr lang="en-US" altLang="ja-JP" sz="1050">
              <a:solidFill>
                <a:schemeClr val="tx1"/>
              </a:solidFill>
              <a:effectLst/>
              <a:latin typeface="ＭＳ Ｐゴシック"/>
              <a:cs typeface="ＭＳ Ｐゴシック"/>
            </a:rPr>
            <a:t>※</a:t>
          </a:r>
          <a:r>
            <a:rPr lang="ja-JP" altLang="en-US" sz="1050">
              <a:solidFill>
                <a:schemeClr val="tx1"/>
              </a:solidFill>
              <a:effectLst/>
              <a:latin typeface="ＭＳ Ｐゴシック"/>
              <a:cs typeface="ＭＳ Ｐゴシック"/>
            </a:rPr>
            <a:t>新型コロナウイルス感染症の影響を受けたもの</a:t>
          </a:r>
          <a:endParaRPr lang="ja-JP" sz="1050">
            <a:solidFill>
              <a:schemeClr val="tx1"/>
            </a:solidFill>
            <a:effectLst/>
            <a:latin typeface="ＭＳ Ｐゴシック"/>
            <a:cs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58"/>
  <sheetViews>
    <sheetView tabSelected="1" view="pageBreakPreview" zoomScale="115" zoomScaleNormal="75" zoomScaleSheetLayoutView="115" zoomScalePageLayoutView="85" workbookViewId="0">
      <selection activeCell="S2" sqref="S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326</v>
      </c>
      <c r="AJ2" s="925" t="s">
        <v>674</v>
      </c>
      <c r="AK2" s="925"/>
      <c r="AL2" s="925"/>
      <c r="AM2" s="925"/>
      <c r="AN2" s="83" t="s">
        <v>326</v>
      </c>
      <c r="AO2" s="925">
        <v>20</v>
      </c>
      <c r="AP2" s="925"/>
      <c r="AQ2" s="925"/>
      <c r="AR2" s="84" t="s">
        <v>631</v>
      </c>
      <c r="AS2" s="931">
        <v>941</v>
      </c>
      <c r="AT2" s="931"/>
      <c r="AU2" s="931"/>
      <c r="AV2" s="83" t="str">
        <f>IF(AW2="","","-")</f>
        <v/>
      </c>
      <c r="AW2" s="891"/>
      <c r="AX2" s="891"/>
    </row>
    <row r="3" spans="1:50" ht="21" customHeight="1" thickBot="1" x14ac:dyDescent="0.2">
      <c r="A3" s="847" t="s">
        <v>624</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632</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633</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634</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421</v>
      </c>
      <c r="H5" s="820"/>
      <c r="I5" s="820"/>
      <c r="J5" s="820"/>
      <c r="K5" s="820"/>
      <c r="L5" s="820"/>
      <c r="M5" s="821" t="s">
        <v>65</v>
      </c>
      <c r="N5" s="822"/>
      <c r="O5" s="822"/>
      <c r="P5" s="822"/>
      <c r="Q5" s="822"/>
      <c r="R5" s="823"/>
      <c r="S5" s="824" t="s">
        <v>69</v>
      </c>
      <c r="T5" s="820"/>
      <c r="U5" s="820"/>
      <c r="V5" s="820"/>
      <c r="W5" s="820"/>
      <c r="X5" s="825"/>
      <c r="Y5" s="681" t="s">
        <v>3</v>
      </c>
      <c r="Z5" s="527"/>
      <c r="AA5" s="527"/>
      <c r="AB5" s="527"/>
      <c r="AC5" s="527"/>
      <c r="AD5" s="528"/>
      <c r="AE5" s="682" t="s">
        <v>635</v>
      </c>
      <c r="AF5" s="682"/>
      <c r="AG5" s="682"/>
      <c r="AH5" s="682"/>
      <c r="AI5" s="682"/>
      <c r="AJ5" s="682"/>
      <c r="AK5" s="682"/>
      <c r="AL5" s="682"/>
      <c r="AM5" s="682"/>
      <c r="AN5" s="682"/>
      <c r="AO5" s="682"/>
      <c r="AP5" s="683"/>
      <c r="AQ5" s="684" t="s">
        <v>636</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638</v>
      </c>
      <c r="H7" s="483"/>
      <c r="I7" s="483"/>
      <c r="J7" s="483"/>
      <c r="K7" s="483"/>
      <c r="L7" s="483"/>
      <c r="M7" s="483"/>
      <c r="N7" s="483"/>
      <c r="O7" s="483"/>
      <c r="P7" s="483"/>
      <c r="Q7" s="483"/>
      <c r="R7" s="483"/>
      <c r="S7" s="483"/>
      <c r="T7" s="483"/>
      <c r="U7" s="483"/>
      <c r="V7" s="483"/>
      <c r="W7" s="483"/>
      <c r="X7" s="484"/>
      <c r="Y7" s="903" t="s">
        <v>309</v>
      </c>
      <c r="Z7" s="424"/>
      <c r="AA7" s="424"/>
      <c r="AB7" s="424"/>
      <c r="AC7" s="424"/>
      <c r="AD7" s="904"/>
      <c r="AE7" s="892" t="s">
        <v>677</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639</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640</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補助</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310</v>
      </c>
      <c r="Q12" s="426"/>
      <c r="R12" s="426"/>
      <c r="S12" s="426"/>
      <c r="T12" s="426"/>
      <c r="U12" s="426"/>
      <c r="V12" s="427"/>
      <c r="W12" s="431" t="s">
        <v>332</v>
      </c>
      <c r="X12" s="426"/>
      <c r="Y12" s="426"/>
      <c r="Z12" s="426"/>
      <c r="AA12" s="426"/>
      <c r="AB12" s="426"/>
      <c r="AC12" s="427"/>
      <c r="AD12" s="431" t="s">
        <v>621</v>
      </c>
      <c r="AE12" s="426"/>
      <c r="AF12" s="426"/>
      <c r="AG12" s="426"/>
      <c r="AH12" s="426"/>
      <c r="AI12" s="426"/>
      <c r="AJ12" s="427"/>
      <c r="AK12" s="431" t="s">
        <v>625</v>
      </c>
      <c r="AL12" s="426"/>
      <c r="AM12" s="426"/>
      <c r="AN12" s="426"/>
      <c r="AO12" s="426"/>
      <c r="AP12" s="426"/>
      <c r="AQ12" s="427"/>
      <c r="AR12" s="431" t="s">
        <v>626</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48</v>
      </c>
      <c r="Q13" s="641"/>
      <c r="R13" s="641"/>
      <c r="S13" s="641"/>
      <c r="T13" s="641"/>
      <c r="U13" s="641"/>
      <c r="V13" s="642"/>
      <c r="W13" s="640">
        <v>51</v>
      </c>
      <c r="X13" s="641"/>
      <c r="Y13" s="641"/>
      <c r="Z13" s="641"/>
      <c r="AA13" s="641"/>
      <c r="AB13" s="641"/>
      <c r="AC13" s="642"/>
      <c r="AD13" s="640">
        <v>51</v>
      </c>
      <c r="AE13" s="641"/>
      <c r="AF13" s="641"/>
      <c r="AG13" s="641"/>
      <c r="AH13" s="641"/>
      <c r="AI13" s="641"/>
      <c r="AJ13" s="642"/>
      <c r="AK13" s="640">
        <v>51</v>
      </c>
      <c r="AL13" s="641"/>
      <c r="AM13" s="641"/>
      <c r="AN13" s="641"/>
      <c r="AO13" s="641"/>
      <c r="AP13" s="641"/>
      <c r="AQ13" s="642"/>
      <c r="AR13" s="900">
        <v>51</v>
      </c>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638</v>
      </c>
      <c r="Q14" s="641"/>
      <c r="R14" s="641"/>
      <c r="S14" s="641"/>
      <c r="T14" s="641"/>
      <c r="U14" s="641"/>
      <c r="V14" s="642"/>
      <c r="W14" s="640" t="s">
        <v>638</v>
      </c>
      <c r="X14" s="641"/>
      <c r="Y14" s="641"/>
      <c r="Z14" s="641"/>
      <c r="AA14" s="641"/>
      <c r="AB14" s="641"/>
      <c r="AC14" s="642"/>
      <c r="AD14" s="640" t="s">
        <v>638</v>
      </c>
      <c r="AE14" s="641"/>
      <c r="AF14" s="641"/>
      <c r="AG14" s="641"/>
      <c r="AH14" s="641"/>
      <c r="AI14" s="641"/>
      <c r="AJ14" s="642"/>
      <c r="AK14" s="640" t="s">
        <v>638</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638</v>
      </c>
      <c r="Q15" s="641"/>
      <c r="R15" s="641"/>
      <c r="S15" s="641"/>
      <c r="T15" s="641"/>
      <c r="U15" s="641"/>
      <c r="V15" s="642"/>
      <c r="W15" s="640" t="s">
        <v>638</v>
      </c>
      <c r="X15" s="641"/>
      <c r="Y15" s="641"/>
      <c r="Z15" s="641"/>
      <c r="AA15" s="641"/>
      <c r="AB15" s="641"/>
      <c r="AC15" s="642"/>
      <c r="AD15" s="640" t="s">
        <v>638</v>
      </c>
      <c r="AE15" s="641"/>
      <c r="AF15" s="641"/>
      <c r="AG15" s="641"/>
      <c r="AH15" s="641"/>
      <c r="AI15" s="641"/>
      <c r="AJ15" s="642"/>
      <c r="AK15" s="640" t="s">
        <v>638</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638</v>
      </c>
      <c r="Q16" s="641"/>
      <c r="R16" s="641"/>
      <c r="S16" s="641"/>
      <c r="T16" s="641"/>
      <c r="U16" s="641"/>
      <c r="V16" s="642"/>
      <c r="W16" s="640" t="s">
        <v>638</v>
      </c>
      <c r="X16" s="641"/>
      <c r="Y16" s="641"/>
      <c r="Z16" s="641"/>
      <c r="AA16" s="641"/>
      <c r="AB16" s="641"/>
      <c r="AC16" s="642"/>
      <c r="AD16" s="640" t="s">
        <v>638</v>
      </c>
      <c r="AE16" s="641"/>
      <c r="AF16" s="641"/>
      <c r="AG16" s="641"/>
      <c r="AH16" s="641"/>
      <c r="AI16" s="641"/>
      <c r="AJ16" s="642"/>
      <c r="AK16" s="640" t="s">
        <v>638</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638</v>
      </c>
      <c r="Q17" s="641"/>
      <c r="R17" s="641"/>
      <c r="S17" s="641"/>
      <c r="T17" s="641"/>
      <c r="U17" s="641"/>
      <c r="V17" s="642"/>
      <c r="W17" s="640" t="s">
        <v>638</v>
      </c>
      <c r="X17" s="641"/>
      <c r="Y17" s="641"/>
      <c r="Z17" s="641"/>
      <c r="AA17" s="641"/>
      <c r="AB17" s="641"/>
      <c r="AC17" s="642"/>
      <c r="AD17" s="640" t="s">
        <v>671</v>
      </c>
      <c r="AE17" s="641"/>
      <c r="AF17" s="641"/>
      <c r="AG17" s="641"/>
      <c r="AH17" s="641"/>
      <c r="AI17" s="641"/>
      <c r="AJ17" s="642"/>
      <c r="AK17" s="640" t="s">
        <v>638</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48</v>
      </c>
      <c r="Q18" s="859"/>
      <c r="R18" s="859"/>
      <c r="S18" s="859"/>
      <c r="T18" s="859"/>
      <c r="U18" s="859"/>
      <c r="V18" s="860"/>
      <c r="W18" s="858">
        <f>SUM(W13:AC17)</f>
        <v>51</v>
      </c>
      <c r="X18" s="859"/>
      <c r="Y18" s="859"/>
      <c r="Z18" s="859"/>
      <c r="AA18" s="859"/>
      <c r="AB18" s="859"/>
      <c r="AC18" s="860"/>
      <c r="AD18" s="858">
        <f>SUM(AD13:AJ17)</f>
        <v>51</v>
      </c>
      <c r="AE18" s="859"/>
      <c r="AF18" s="859"/>
      <c r="AG18" s="859"/>
      <c r="AH18" s="859"/>
      <c r="AI18" s="859"/>
      <c r="AJ18" s="860"/>
      <c r="AK18" s="858">
        <f>SUM(AK13:AQ17)</f>
        <v>51</v>
      </c>
      <c r="AL18" s="859"/>
      <c r="AM18" s="859"/>
      <c r="AN18" s="859"/>
      <c r="AO18" s="859"/>
      <c r="AP18" s="859"/>
      <c r="AQ18" s="860"/>
      <c r="AR18" s="858">
        <f>SUM(AR13:AX17)</f>
        <v>51</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48</v>
      </c>
      <c r="Q19" s="641"/>
      <c r="R19" s="641"/>
      <c r="S19" s="641"/>
      <c r="T19" s="641"/>
      <c r="U19" s="641"/>
      <c r="V19" s="642"/>
      <c r="W19" s="640">
        <v>51</v>
      </c>
      <c r="X19" s="641"/>
      <c r="Y19" s="641"/>
      <c r="Z19" s="641"/>
      <c r="AA19" s="641"/>
      <c r="AB19" s="641"/>
      <c r="AC19" s="642"/>
      <c r="AD19" s="640">
        <v>51</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1</v>
      </c>
      <c r="Q20" s="301"/>
      <c r="R20" s="301"/>
      <c r="S20" s="301"/>
      <c r="T20" s="301"/>
      <c r="U20" s="301"/>
      <c r="V20" s="301"/>
      <c r="W20" s="301">
        <f t="shared" ref="W20" si="0">IF(W18=0, "-", SUM(W19)/W18)</f>
        <v>1</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274</v>
      </c>
      <c r="H21" s="300"/>
      <c r="I21" s="300"/>
      <c r="J21" s="300"/>
      <c r="K21" s="300"/>
      <c r="L21" s="300"/>
      <c r="M21" s="300"/>
      <c r="N21" s="300"/>
      <c r="O21" s="300"/>
      <c r="P21" s="301">
        <f>IF(P19=0, "-", SUM(P19)/SUM(P13,P14))</f>
        <v>1</v>
      </c>
      <c r="Q21" s="301"/>
      <c r="R21" s="301"/>
      <c r="S21" s="301"/>
      <c r="T21" s="301"/>
      <c r="U21" s="301"/>
      <c r="V21" s="301"/>
      <c r="W21" s="301">
        <f t="shared" ref="W21" si="2">IF(W19=0, "-", SUM(W19)/SUM(W13,W14))</f>
        <v>1</v>
      </c>
      <c r="X21" s="301"/>
      <c r="Y21" s="301"/>
      <c r="Z21" s="301"/>
      <c r="AA21" s="301"/>
      <c r="AB21" s="301"/>
      <c r="AC21" s="301"/>
      <c r="AD21" s="301">
        <f t="shared" ref="AD21" si="3">IF(AD19=0, "-", SUM(AD19)/SUM(AD13,AD14))</f>
        <v>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629</v>
      </c>
      <c r="B22" s="954"/>
      <c r="C22" s="954"/>
      <c r="D22" s="954"/>
      <c r="E22" s="954"/>
      <c r="F22" s="955"/>
      <c r="G22" s="949" t="s">
        <v>254</v>
      </c>
      <c r="H22" s="207"/>
      <c r="I22" s="207"/>
      <c r="J22" s="207"/>
      <c r="K22" s="207"/>
      <c r="L22" s="207"/>
      <c r="M22" s="207"/>
      <c r="N22" s="207"/>
      <c r="O22" s="208"/>
      <c r="P22" s="914" t="s">
        <v>627</v>
      </c>
      <c r="Q22" s="207"/>
      <c r="R22" s="207"/>
      <c r="S22" s="207"/>
      <c r="T22" s="207"/>
      <c r="U22" s="207"/>
      <c r="V22" s="208"/>
      <c r="W22" s="914" t="s">
        <v>628</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641</v>
      </c>
      <c r="H23" s="951"/>
      <c r="I23" s="951"/>
      <c r="J23" s="951"/>
      <c r="K23" s="951"/>
      <c r="L23" s="951"/>
      <c r="M23" s="951"/>
      <c r="N23" s="951"/>
      <c r="O23" s="952"/>
      <c r="P23" s="900">
        <v>51</v>
      </c>
      <c r="Q23" s="901"/>
      <c r="R23" s="901"/>
      <c r="S23" s="901"/>
      <c r="T23" s="901"/>
      <c r="U23" s="901"/>
      <c r="V23" s="915"/>
      <c r="W23" s="900">
        <v>51</v>
      </c>
      <c r="X23" s="901"/>
      <c r="Y23" s="901"/>
      <c r="Z23" s="901"/>
      <c r="AA23" s="901"/>
      <c r="AB23" s="901"/>
      <c r="AC23" s="915"/>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hidden="1" customHeight="1" x14ac:dyDescent="0.15">
      <c r="A24" s="956"/>
      <c r="B24" s="957"/>
      <c r="C24" s="957"/>
      <c r="D24" s="957"/>
      <c r="E24" s="957"/>
      <c r="F24" s="958"/>
      <c r="G24" s="916"/>
      <c r="H24" s="917"/>
      <c r="I24" s="917"/>
      <c r="J24" s="917"/>
      <c r="K24" s="917"/>
      <c r="L24" s="917"/>
      <c r="M24" s="917"/>
      <c r="N24" s="917"/>
      <c r="O24" s="918"/>
      <c r="P24" s="640"/>
      <c r="Q24" s="641"/>
      <c r="R24" s="641"/>
      <c r="S24" s="641"/>
      <c r="T24" s="641"/>
      <c r="U24" s="641"/>
      <c r="V24" s="642"/>
      <c r="W24" s="640"/>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15">
      <c r="A25" s="956"/>
      <c r="B25" s="957"/>
      <c r="C25" s="957"/>
      <c r="D25" s="957"/>
      <c r="E25" s="957"/>
      <c r="F25" s="958"/>
      <c r="G25" s="916"/>
      <c r="H25" s="917"/>
      <c r="I25" s="917"/>
      <c r="J25" s="917"/>
      <c r="K25" s="917"/>
      <c r="L25" s="917"/>
      <c r="M25" s="917"/>
      <c r="N25" s="917"/>
      <c r="O25" s="918"/>
      <c r="P25" s="640"/>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16"/>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19" t="s">
        <v>258</v>
      </c>
      <c r="H28" s="920"/>
      <c r="I28" s="920"/>
      <c r="J28" s="920"/>
      <c r="K28" s="920"/>
      <c r="L28" s="920"/>
      <c r="M28" s="920"/>
      <c r="N28" s="920"/>
      <c r="O28" s="921"/>
      <c r="P28" s="858">
        <f>P29-SUM(P23:P27)</f>
        <v>0</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0">
        <f>AK13</f>
        <v>51</v>
      </c>
      <c r="Q29" s="641"/>
      <c r="R29" s="641"/>
      <c r="S29" s="641"/>
      <c r="T29" s="641"/>
      <c r="U29" s="641"/>
      <c r="V29" s="642"/>
      <c r="W29" s="932">
        <v>51</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310</v>
      </c>
      <c r="AF30" s="839"/>
      <c r="AG30" s="839"/>
      <c r="AH30" s="840"/>
      <c r="AI30" s="895" t="s">
        <v>332</v>
      </c>
      <c r="AJ30" s="895"/>
      <c r="AK30" s="895"/>
      <c r="AL30" s="838"/>
      <c r="AM30" s="895" t="s">
        <v>429</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638</v>
      </c>
      <c r="AR31" s="186"/>
      <c r="AS31" s="121" t="s">
        <v>185</v>
      </c>
      <c r="AT31" s="122"/>
      <c r="AU31" s="185">
        <v>3</v>
      </c>
      <c r="AV31" s="185"/>
      <c r="AW31" s="377" t="s">
        <v>175</v>
      </c>
      <c r="AX31" s="378"/>
    </row>
    <row r="32" spans="1:50" ht="30.75" customHeight="1" x14ac:dyDescent="0.15">
      <c r="A32" s="382"/>
      <c r="B32" s="380"/>
      <c r="C32" s="380"/>
      <c r="D32" s="380"/>
      <c r="E32" s="380"/>
      <c r="F32" s="381"/>
      <c r="G32" s="548" t="s">
        <v>699</v>
      </c>
      <c r="H32" s="549"/>
      <c r="I32" s="549"/>
      <c r="J32" s="549"/>
      <c r="K32" s="549"/>
      <c r="L32" s="549"/>
      <c r="M32" s="549"/>
      <c r="N32" s="549"/>
      <c r="O32" s="550"/>
      <c r="P32" s="93" t="s">
        <v>672</v>
      </c>
      <c r="Q32" s="93"/>
      <c r="R32" s="93"/>
      <c r="S32" s="93"/>
      <c r="T32" s="93"/>
      <c r="U32" s="93"/>
      <c r="V32" s="93"/>
      <c r="W32" s="93"/>
      <c r="X32" s="94"/>
      <c r="Y32" s="455" t="s">
        <v>12</v>
      </c>
      <c r="Z32" s="515"/>
      <c r="AA32" s="516"/>
      <c r="AB32" s="445" t="s">
        <v>642</v>
      </c>
      <c r="AC32" s="445"/>
      <c r="AD32" s="445"/>
      <c r="AE32" s="203" t="s">
        <v>671</v>
      </c>
      <c r="AF32" s="204"/>
      <c r="AG32" s="204"/>
      <c r="AH32" s="204"/>
      <c r="AI32" s="203" t="s">
        <v>671</v>
      </c>
      <c r="AJ32" s="204"/>
      <c r="AK32" s="204"/>
      <c r="AL32" s="204"/>
      <c r="AM32" s="203"/>
      <c r="AN32" s="204"/>
      <c r="AO32" s="204"/>
      <c r="AP32" s="204"/>
      <c r="AQ32" s="321" t="s">
        <v>638</v>
      </c>
      <c r="AR32" s="193"/>
      <c r="AS32" s="193"/>
      <c r="AT32" s="322"/>
      <c r="AU32" s="204" t="s">
        <v>638</v>
      </c>
      <c r="AV32" s="204"/>
      <c r="AW32" s="204"/>
      <c r="AX32" s="206"/>
    </row>
    <row r="33" spans="1:51" ht="30.7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642</v>
      </c>
      <c r="AC33" s="507"/>
      <c r="AD33" s="507"/>
      <c r="AE33" s="203" t="s">
        <v>671</v>
      </c>
      <c r="AF33" s="204"/>
      <c r="AG33" s="204"/>
      <c r="AH33" s="204"/>
      <c r="AI33" s="203" t="s">
        <v>671</v>
      </c>
      <c r="AJ33" s="204"/>
      <c r="AK33" s="204"/>
      <c r="AL33" s="204"/>
      <c r="AM33" s="203">
        <v>202</v>
      </c>
      <c r="AN33" s="204"/>
      <c r="AO33" s="204"/>
      <c r="AP33" s="204"/>
      <c r="AQ33" s="321" t="s">
        <v>638</v>
      </c>
      <c r="AR33" s="193"/>
      <c r="AS33" s="193"/>
      <c r="AT33" s="322"/>
      <c r="AU33" s="204" t="s">
        <v>702</v>
      </c>
      <c r="AV33" s="204"/>
      <c r="AW33" s="204"/>
      <c r="AX33" s="206"/>
    </row>
    <row r="34" spans="1:51" ht="30.7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671</v>
      </c>
      <c r="AF34" s="204"/>
      <c r="AG34" s="204"/>
      <c r="AH34" s="204"/>
      <c r="AI34" s="203" t="s">
        <v>671</v>
      </c>
      <c r="AJ34" s="204"/>
      <c r="AK34" s="204"/>
      <c r="AL34" s="204"/>
      <c r="AM34" s="203"/>
      <c r="AN34" s="204"/>
      <c r="AO34" s="204"/>
      <c r="AP34" s="204"/>
      <c r="AQ34" s="321" t="s">
        <v>638</v>
      </c>
      <c r="AR34" s="193"/>
      <c r="AS34" s="193"/>
      <c r="AT34" s="322"/>
      <c r="AU34" s="204" t="s">
        <v>638</v>
      </c>
      <c r="AV34" s="204"/>
      <c r="AW34" s="204"/>
      <c r="AX34" s="206"/>
    </row>
    <row r="35" spans="1:51" ht="23.25" customHeight="1" x14ac:dyDescent="0.15">
      <c r="A35" s="213" t="s">
        <v>300</v>
      </c>
      <c r="B35" s="214"/>
      <c r="C35" s="214"/>
      <c r="D35" s="214"/>
      <c r="E35" s="214"/>
      <c r="F35" s="215"/>
      <c r="G35" s="219" t="s">
        <v>673</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310</v>
      </c>
      <c r="AF37" s="232"/>
      <c r="AG37" s="232"/>
      <c r="AH37" s="232"/>
      <c r="AI37" s="232" t="s">
        <v>332</v>
      </c>
      <c r="AJ37" s="232"/>
      <c r="AK37" s="232"/>
      <c r="AL37" s="232"/>
      <c r="AM37" s="232" t="s">
        <v>429</v>
      </c>
      <c r="AN37" s="232"/>
      <c r="AO37" s="232"/>
      <c r="AP37" s="232"/>
      <c r="AQ37" s="139" t="s">
        <v>184</v>
      </c>
      <c r="AR37" s="140"/>
      <c r="AS37" s="140"/>
      <c r="AT37" s="141"/>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310</v>
      </c>
      <c r="AF44" s="232"/>
      <c r="AG44" s="232"/>
      <c r="AH44" s="232"/>
      <c r="AI44" s="232" t="s">
        <v>332</v>
      </c>
      <c r="AJ44" s="232"/>
      <c r="AK44" s="232"/>
      <c r="AL44" s="232"/>
      <c r="AM44" s="232" t="s">
        <v>429</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310</v>
      </c>
      <c r="AF51" s="232"/>
      <c r="AG51" s="232"/>
      <c r="AH51" s="232"/>
      <c r="AI51" s="232" t="s">
        <v>332</v>
      </c>
      <c r="AJ51" s="232"/>
      <c r="AK51" s="232"/>
      <c r="AL51" s="232"/>
      <c r="AM51" s="232" t="s">
        <v>429</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310</v>
      </c>
      <c r="AF58" s="232"/>
      <c r="AG58" s="232"/>
      <c r="AH58" s="232"/>
      <c r="AI58" s="232" t="s">
        <v>332</v>
      </c>
      <c r="AJ58" s="232"/>
      <c r="AK58" s="232"/>
      <c r="AL58" s="232"/>
      <c r="AM58" s="232" t="s">
        <v>429</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303</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48"/>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622</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310</v>
      </c>
      <c r="AF85" s="232"/>
      <c r="AG85" s="232"/>
      <c r="AH85" s="232"/>
      <c r="AI85" s="232" t="s">
        <v>332</v>
      </c>
      <c r="AJ85" s="232"/>
      <c r="AK85" s="232"/>
      <c r="AL85" s="232"/>
      <c r="AM85" s="232" t="s">
        <v>429</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310</v>
      </c>
      <c r="AF90" s="232"/>
      <c r="AG90" s="232"/>
      <c r="AH90" s="232"/>
      <c r="AI90" s="232" t="s">
        <v>332</v>
      </c>
      <c r="AJ90" s="232"/>
      <c r="AK90" s="232"/>
      <c r="AL90" s="232"/>
      <c r="AM90" s="232" t="s">
        <v>429</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310</v>
      </c>
      <c r="AF95" s="232"/>
      <c r="AG95" s="232"/>
      <c r="AH95" s="232"/>
      <c r="AI95" s="232" t="s">
        <v>332</v>
      </c>
      <c r="AJ95" s="232"/>
      <c r="AK95" s="232"/>
      <c r="AL95" s="232"/>
      <c r="AM95" s="232" t="s">
        <v>429</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310</v>
      </c>
      <c r="AF100" s="524"/>
      <c r="AG100" s="524"/>
      <c r="AH100" s="525"/>
      <c r="AI100" s="523" t="s">
        <v>332</v>
      </c>
      <c r="AJ100" s="524"/>
      <c r="AK100" s="524"/>
      <c r="AL100" s="525"/>
      <c r="AM100" s="523" t="s">
        <v>429</v>
      </c>
      <c r="AN100" s="524"/>
      <c r="AO100" s="524"/>
      <c r="AP100" s="525"/>
      <c r="AQ100" s="302" t="s">
        <v>337</v>
      </c>
      <c r="AR100" s="303"/>
      <c r="AS100" s="303"/>
      <c r="AT100" s="304"/>
      <c r="AU100" s="302" t="s">
        <v>463</v>
      </c>
      <c r="AV100" s="303"/>
      <c r="AW100" s="303"/>
      <c r="AX100" s="305"/>
    </row>
    <row r="101" spans="1:60" ht="23.25" customHeight="1" x14ac:dyDescent="0.15">
      <c r="A101" s="403"/>
      <c r="B101" s="404"/>
      <c r="C101" s="404"/>
      <c r="D101" s="404"/>
      <c r="E101" s="404"/>
      <c r="F101" s="405"/>
      <c r="G101" s="93" t="s">
        <v>643</v>
      </c>
      <c r="H101" s="93"/>
      <c r="I101" s="93"/>
      <c r="J101" s="93"/>
      <c r="K101" s="93"/>
      <c r="L101" s="93"/>
      <c r="M101" s="93"/>
      <c r="N101" s="93"/>
      <c r="O101" s="93"/>
      <c r="P101" s="93"/>
      <c r="Q101" s="93"/>
      <c r="R101" s="93"/>
      <c r="S101" s="93"/>
      <c r="T101" s="93"/>
      <c r="U101" s="93"/>
      <c r="V101" s="93"/>
      <c r="W101" s="93"/>
      <c r="X101" s="94"/>
      <c r="Y101" s="526" t="s">
        <v>54</v>
      </c>
      <c r="Z101" s="527"/>
      <c r="AA101" s="528"/>
      <c r="AB101" s="445" t="s">
        <v>642</v>
      </c>
      <c r="AC101" s="445"/>
      <c r="AD101" s="445"/>
      <c r="AE101" s="267">
        <v>3317</v>
      </c>
      <c r="AF101" s="267"/>
      <c r="AG101" s="267"/>
      <c r="AH101" s="267"/>
      <c r="AI101" s="267">
        <v>2296</v>
      </c>
      <c r="AJ101" s="267"/>
      <c r="AK101" s="267"/>
      <c r="AL101" s="267"/>
      <c r="AM101" s="267">
        <v>1485</v>
      </c>
      <c r="AN101" s="267"/>
      <c r="AO101" s="267"/>
      <c r="AP101" s="267"/>
      <c r="AQ101" s="267" t="s">
        <v>638</v>
      </c>
      <c r="AR101" s="267"/>
      <c r="AS101" s="267"/>
      <c r="AT101" s="267"/>
      <c r="AU101" s="203" t="s">
        <v>676</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642</v>
      </c>
      <c r="AC102" s="445"/>
      <c r="AD102" s="445"/>
      <c r="AE102" s="267">
        <v>2018</v>
      </c>
      <c r="AF102" s="267"/>
      <c r="AG102" s="267"/>
      <c r="AH102" s="267"/>
      <c r="AI102" s="267">
        <v>2543</v>
      </c>
      <c r="AJ102" s="267"/>
      <c r="AK102" s="267"/>
      <c r="AL102" s="267"/>
      <c r="AM102" s="267">
        <v>1920</v>
      </c>
      <c r="AN102" s="267"/>
      <c r="AO102" s="267"/>
      <c r="AP102" s="267"/>
      <c r="AQ102" s="267">
        <v>1844</v>
      </c>
      <c r="AR102" s="267"/>
      <c r="AS102" s="267"/>
      <c r="AT102" s="267"/>
      <c r="AU102" s="210"/>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310</v>
      </c>
      <c r="AF115" s="232"/>
      <c r="AG115" s="232"/>
      <c r="AH115" s="232"/>
      <c r="AI115" s="232" t="s">
        <v>332</v>
      </c>
      <c r="AJ115" s="232"/>
      <c r="AK115" s="232"/>
      <c r="AL115" s="232"/>
      <c r="AM115" s="232" t="s">
        <v>429</v>
      </c>
      <c r="AN115" s="232"/>
      <c r="AO115" s="232"/>
      <c r="AP115" s="232"/>
      <c r="AQ115" s="574" t="s">
        <v>464</v>
      </c>
      <c r="AR115" s="575"/>
      <c r="AS115" s="575"/>
      <c r="AT115" s="575"/>
      <c r="AU115" s="575"/>
      <c r="AV115" s="575"/>
      <c r="AW115" s="575"/>
      <c r="AX115" s="576"/>
    </row>
    <row r="116" spans="1:51" ht="23.25" customHeight="1" x14ac:dyDescent="0.15">
      <c r="A116" s="420"/>
      <c r="B116" s="421"/>
      <c r="C116" s="421"/>
      <c r="D116" s="421"/>
      <c r="E116" s="421"/>
      <c r="F116" s="422"/>
      <c r="G116" s="372" t="s">
        <v>644</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669</v>
      </c>
      <c r="AC116" s="447"/>
      <c r="AD116" s="448"/>
      <c r="AE116" s="267">
        <v>14568</v>
      </c>
      <c r="AF116" s="267"/>
      <c r="AG116" s="267"/>
      <c r="AH116" s="267"/>
      <c r="AI116" s="267">
        <v>22306</v>
      </c>
      <c r="AJ116" s="267"/>
      <c r="AK116" s="267"/>
      <c r="AL116" s="267"/>
      <c r="AM116" s="267">
        <v>21912</v>
      </c>
      <c r="AN116" s="267"/>
      <c r="AO116" s="267"/>
      <c r="AP116" s="267"/>
      <c r="AQ116" s="203">
        <v>27773</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668</v>
      </c>
      <c r="AC117" s="457"/>
      <c r="AD117" s="458"/>
      <c r="AE117" s="535" t="s">
        <v>678</v>
      </c>
      <c r="AF117" s="535"/>
      <c r="AG117" s="535"/>
      <c r="AH117" s="535"/>
      <c r="AI117" s="535" t="s">
        <v>685</v>
      </c>
      <c r="AJ117" s="535"/>
      <c r="AK117" s="535"/>
      <c r="AL117" s="535"/>
      <c r="AM117" s="535" t="s">
        <v>679</v>
      </c>
      <c r="AN117" s="535"/>
      <c r="AO117" s="535"/>
      <c r="AP117" s="535"/>
      <c r="AQ117" s="535" t="s">
        <v>692</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310</v>
      </c>
      <c r="AF118" s="232"/>
      <c r="AG118" s="232"/>
      <c r="AH118" s="232"/>
      <c r="AI118" s="232" t="s">
        <v>332</v>
      </c>
      <c r="AJ118" s="232"/>
      <c r="AK118" s="232"/>
      <c r="AL118" s="232"/>
      <c r="AM118" s="232" t="s">
        <v>429</v>
      </c>
      <c r="AN118" s="232"/>
      <c r="AO118" s="232"/>
      <c r="AP118" s="232"/>
      <c r="AQ118" s="574" t="s">
        <v>464</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310</v>
      </c>
      <c r="AF121" s="232"/>
      <c r="AG121" s="232"/>
      <c r="AH121" s="232"/>
      <c r="AI121" s="232" t="s">
        <v>332</v>
      </c>
      <c r="AJ121" s="232"/>
      <c r="AK121" s="232"/>
      <c r="AL121" s="232"/>
      <c r="AM121" s="232" t="s">
        <v>429</v>
      </c>
      <c r="AN121" s="232"/>
      <c r="AO121" s="232"/>
      <c r="AP121" s="232"/>
      <c r="AQ121" s="574" t="s">
        <v>464</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t="s">
        <v>670</v>
      </c>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310</v>
      </c>
      <c r="AF124" s="232"/>
      <c r="AG124" s="232"/>
      <c r="AH124" s="232"/>
      <c r="AI124" s="232" t="s">
        <v>332</v>
      </c>
      <c r="AJ124" s="232"/>
      <c r="AK124" s="232"/>
      <c r="AL124" s="232"/>
      <c r="AM124" s="232" t="s">
        <v>429</v>
      </c>
      <c r="AN124" s="232"/>
      <c r="AO124" s="232"/>
      <c r="AP124" s="232"/>
      <c r="AQ124" s="574" t="s">
        <v>464</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460</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310</v>
      </c>
      <c r="AF127" s="232"/>
      <c r="AG127" s="232"/>
      <c r="AH127" s="232"/>
      <c r="AI127" s="232" t="s">
        <v>332</v>
      </c>
      <c r="AJ127" s="232"/>
      <c r="AK127" s="232"/>
      <c r="AL127" s="232"/>
      <c r="AM127" s="232" t="s">
        <v>429</v>
      </c>
      <c r="AN127" s="232"/>
      <c r="AO127" s="232"/>
      <c r="AP127" s="232"/>
      <c r="AQ127" s="574" t="s">
        <v>464</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461</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325</v>
      </c>
      <c r="B130" s="171"/>
      <c r="C130" s="170" t="s">
        <v>188</v>
      </c>
      <c r="D130" s="171"/>
      <c r="E130" s="155" t="s">
        <v>217</v>
      </c>
      <c r="F130" s="156"/>
      <c r="G130" s="157" t="s">
        <v>645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638</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698</v>
      </c>
      <c r="H134" s="93"/>
      <c r="I134" s="93"/>
      <c r="J134" s="93"/>
      <c r="K134" s="93"/>
      <c r="L134" s="93"/>
      <c r="M134" s="93"/>
      <c r="N134" s="93"/>
      <c r="O134" s="93"/>
      <c r="P134" s="93"/>
      <c r="Q134" s="93"/>
      <c r="R134" s="93"/>
      <c r="S134" s="93"/>
      <c r="T134" s="93"/>
      <c r="U134" s="93"/>
      <c r="V134" s="93"/>
      <c r="W134" s="93"/>
      <c r="X134" s="94"/>
      <c r="Y134" s="187" t="s">
        <v>199</v>
      </c>
      <c r="Z134" s="188"/>
      <c r="AA134" s="189"/>
      <c r="AB134" s="190" t="s">
        <v>642</v>
      </c>
      <c r="AC134" s="191"/>
      <c r="AD134" s="191"/>
      <c r="AE134" s="192" t="s">
        <v>675</v>
      </c>
      <c r="AF134" s="193"/>
      <c r="AG134" s="193"/>
      <c r="AH134" s="193"/>
      <c r="AI134" s="192" t="s">
        <v>675</v>
      </c>
      <c r="AJ134" s="193"/>
      <c r="AK134" s="193"/>
      <c r="AL134" s="193"/>
      <c r="AM134" s="192"/>
      <c r="AN134" s="193"/>
      <c r="AO134" s="193"/>
      <c r="AP134" s="193"/>
      <c r="AQ134" s="192" t="s">
        <v>638</v>
      </c>
      <c r="AR134" s="193"/>
      <c r="AS134" s="193"/>
      <c r="AT134" s="193"/>
      <c r="AU134" s="192" t="s">
        <v>638</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642</v>
      </c>
      <c r="AC135" s="199"/>
      <c r="AD135" s="199"/>
      <c r="AE135" s="192" t="s">
        <v>675</v>
      </c>
      <c r="AF135" s="193"/>
      <c r="AG135" s="193"/>
      <c r="AH135" s="193"/>
      <c r="AI135" s="192" t="s">
        <v>675</v>
      </c>
      <c r="AJ135" s="193"/>
      <c r="AK135" s="193"/>
      <c r="AL135" s="193"/>
      <c r="AM135" s="192">
        <v>202</v>
      </c>
      <c r="AN135" s="193"/>
      <c r="AO135" s="193"/>
      <c r="AP135" s="193"/>
      <c r="AQ135" s="192" t="s">
        <v>638</v>
      </c>
      <c r="AR135" s="193"/>
      <c r="AS135" s="193"/>
      <c r="AT135" s="193"/>
      <c r="AU135" s="192" t="s">
        <v>702</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593</v>
      </c>
      <c r="D430" s="912"/>
      <c r="E430" s="160" t="s">
        <v>319</v>
      </c>
      <c r="F430" s="878"/>
      <c r="G430" s="879" t="s">
        <v>204</v>
      </c>
      <c r="H430" s="111"/>
      <c r="I430" s="111"/>
      <c r="J430" s="880"/>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465</v>
      </c>
      <c r="AJ431" s="319"/>
      <c r="AK431" s="319"/>
      <c r="AL431" s="143"/>
      <c r="AM431" s="319" t="s">
        <v>466</v>
      </c>
      <c r="AN431" s="319"/>
      <c r="AO431" s="319"/>
      <c r="AP431" s="143"/>
      <c r="AQ431" s="143" t="s">
        <v>184</v>
      </c>
      <c r="AR431" s="118"/>
      <c r="AS431" s="118"/>
      <c r="AT431" s="119"/>
      <c r="AU431" s="124" t="s">
        <v>133</v>
      </c>
      <c r="AV431" s="124"/>
      <c r="AW431" s="124"/>
      <c r="AX431" s="125"/>
      <c r="AY431">
        <f>COUNTA($G$433)</f>
        <v>0</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0</v>
      </c>
    </row>
    <row r="433" spans="1:51" ht="23.25" customHeight="1" x14ac:dyDescent="0.15">
      <c r="A433" s="175"/>
      <c r="B433" s="172"/>
      <c r="C433" s="166"/>
      <c r="D433" s="172"/>
      <c r="E433" s="323"/>
      <c r="F433" s="324"/>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c r="AF433" s="193"/>
      <c r="AG433" s="193"/>
      <c r="AH433" s="193"/>
      <c r="AI433" s="321"/>
      <c r="AJ433" s="193"/>
      <c r="AK433" s="193"/>
      <c r="AL433" s="193"/>
      <c r="AM433" s="321"/>
      <c r="AN433" s="193"/>
      <c r="AO433" s="193"/>
      <c r="AP433" s="322"/>
      <c r="AQ433" s="321"/>
      <c r="AR433" s="193"/>
      <c r="AS433" s="193"/>
      <c r="AT433" s="322"/>
      <c r="AU433" s="193"/>
      <c r="AV433" s="193"/>
      <c r="AW433" s="193"/>
      <c r="AX433" s="194"/>
      <c r="AY433">
        <f t="shared" ref="AY433:AY435" si="63">$AY$431</f>
        <v>0</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c r="AF434" s="193"/>
      <c r="AG434" s="193"/>
      <c r="AH434" s="322"/>
      <c r="AI434" s="321"/>
      <c r="AJ434" s="193"/>
      <c r="AK434" s="193"/>
      <c r="AL434" s="193"/>
      <c r="AM434" s="321"/>
      <c r="AN434" s="193"/>
      <c r="AO434" s="193"/>
      <c r="AP434" s="322"/>
      <c r="AQ434" s="321"/>
      <c r="AR434" s="193"/>
      <c r="AS434" s="193"/>
      <c r="AT434" s="322"/>
      <c r="AU434" s="193"/>
      <c r="AV434" s="193"/>
      <c r="AW434" s="193"/>
      <c r="AX434" s="194"/>
      <c r="AY434">
        <f t="shared" si="63"/>
        <v>0</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c r="AF435" s="193"/>
      <c r="AG435" s="193"/>
      <c r="AH435" s="322"/>
      <c r="AI435" s="321"/>
      <c r="AJ435" s="193"/>
      <c r="AK435" s="193"/>
      <c r="AL435" s="193"/>
      <c r="AM435" s="321"/>
      <c r="AN435" s="193"/>
      <c r="AO435" s="193"/>
      <c r="AP435" s="322"/>
      <c r="AQ435" s="321"/>
      <c r="AR435" s="193"/>
      <c r="AS435" s="193"/>
      <c r="AT435" s="322"/>
      <c r="AU435" s="193"/>
      <c r="AV435" s="193"/>
      <c r="AW435" s="193"/>
      <c r="AX435" s="194"/>
      <c r="AY435">
        <f t="shared" si="63"/>
        <v>0</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465</v>
      </c>
      <c r="AJ436" s="319"/>
      <c r="AK436" s="319"/>
      <c r="AL436" s="143"/>
      <c r="AM436" s="319" t="s">
        <v>466</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465</v>
      </c>
      <c r="AJ441" s="319"/>
      <c r="AK441" s="319"/>
      <c r="AL441" s="143"/>
      <c r="AM441" s="319" t="s">
        <v>466</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465</v>
      </c>
      <c r="AJ446" s="319"/>
      <c r="AK446" s="319"/>
      <c r="AL446" s="143"/>
      <c r="AM446" s="319" t="s">
        <v>466</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465</v>
      </c>
      <c r="AJ451" s="319"/>
      <c r="AK451" s="319"/>
      <c r="AL451" s="143"/>
      <c r="AM451" s="319" t="s">
        <v>466</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465</v>
      </c>
      <c r="AJ456" s="319"/>
      <c r="AK456" s="319"/>
      <c r="AL456" s="143"/>
      <c r="AM456" s="319" t="s">
        <v>466</v>
      </c>
      <c r="AN456" s="319"/>
      <c r="AO456" s="319"/>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465</v>
      </c>
      <c r="AJ461" s="319"/>
      <c r="AK461" s="319"/>
      <c r="AL461" s="143"/>
      <c r="AM461" s="319" t="s">
        <v>466</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465</v>
      </c>
      <c r="AJ466" s="319"/>
      <c r="AK466" s="319"/>
      <c r="AL466" s="143"/>
      <c r="AM466" s="319" t="s">
        <v>466</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465</v>
      </c>
      <c r="AJ471" s="319"/>
      <c r="AK471" s="319"/>
      <c r="AL471" s="143"/>
      <c r="AM471" s="319" t="s">
        <v>466</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465</v>
      </c>
      <c r="AJ476" s="319"/>
      <c r="AK476" s="319"/>
      <c r="AL476" s="143"/>
      <c r="AM476" s="319" t="s">
        <v>466</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322</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465</v>
      </c>
      <c r="AJ485" s="319"/>
      <c r="AK485" s="319"/>
      <c r="AL485" s="143"/>
      <c r="AM485" s="319" t="s">
        <v>466</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465</v>
      </c>
      <c r="AJ490" s="319"/>
      <c r="AK490" s="319"/>
      <c r="AL490" s="143"/>
      <c r="AM490" s="319" t="s">
        <v>466</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465</v>
      </c>
      <c r="AJ495" s="319"/>
      <c r="AK495" s="319"/>
      <c r="AL495" s="143"/>
      <c r="AM495" s="319" t="s">
        <v>466</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465</v>
      </c>
      <c r="AJ500" s="319"/>
      <c r="AK500" s="319"/>
      <c r="AL500" s="143"/>
      <c r="AM500" s="319" t="s">
        <v>466</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465</v>
      </c>
      <c r="AJ505" s="319"/>
      <c r="AK505" s="319"/>
      <c r="AL505" s="143"/>
      <c r="AM505" s="319" t="s">
        <v>466</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465</v>
      </c>
      <c r="AJ510" s="319"/>
      <c r="AK510" s="319"/>
      <c r="AL510" s="143"/>
      <c r="AM510" s="319" t="s">
        <v>466</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465</v>
      </c>
      <c r="AJ515" s="319"/>
      <c r="AK515" s="319"/>
      <c r="AL515" s="143"/>
      <c r="AM515" s="319" t="s">
        <v>466</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465</v>
      </c>
      <c r="AJ520" s="319"/>
      <c r="AK520" s="319"/>
      <c r="AL520" s="143"/>
      <c r="AM520" s="319" t="s">
        <v>466</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465</v>
      </c>
      <c r="AJ525" s="319"/>
      <c r="AK525" s="319"/>
      <c r="AL525" s="143"/>
      <c r="AM525" s="319" t="s">
        <v>466</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465</v>
      </c>
      <c r="AJ530" s="319"/>
      <c r="AK530" s="319"/>
      <c r="AL530" s="143"/>
      <c r="AM530" s="319" t="s">
        <v>466</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465</v>
      </c>
      <c r="AJ539" s="319"/>
      <c r="AK539" s="319"/>
      <c r="AL539" s="143"/>
      <c r="AM539" s="319" t="s">
        <v>466</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465</v>
      </c>
      <c r="AJ544" s="319"/>
      <c r="AK544" s="319"/>
      <c r="AL544" s="143"/>
      <c r="AM544" s="319" t="s">
        <v>466</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465</v>
      </c>
      <c r="AJ549" s="319"/>
      <c r="AK549" s="319"/>
      <c r="AL549" s="143"/>
      <c r="AM549" s="319" t="s">
        <v>466</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465</v>
      </c>
      <c r="AJ554" s="319"/>
      <c r="AK554" s="319"/>
      <c r="AL554" s="143"/>
      <c r="AM554" s="319" t="s">
        <v>466</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465</v>
      </c>
      <c r="AJ559" s="319"/>
      <c r="AK559" s="319"/>
      <c r="AL559" s="143"/>
      <c r="AM559" s="319" t="s">
        <v>466</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465</v>
      </c>
      <c r="AJ564" s="319"/>
      <c r="AK564" s="319"/>
      <c r="AL564" s="143"/>
      <c r="AM564" s="319" t="s">
        <v>466</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465</v>
      </c>
      <c r="AJ569" s="319"/>
      <c r="AK569" s="319"/>
      <c r="AL569" s="143"/>
      <c r="AM569" s="319" t="s">
        <v>466</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465</v>
      </c>
      <c r="AJ574" s="319"/>
      <c r="AK574" s="319"/>
      <c r="AL574" s="143"/>
      <c r="AM574" s="319" t="s">
        <v>466</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465</v>
      </c>
      <c r="AJ579" s="319"/>
      <c r="AK579" s="319"/>
      <c r="AL579" s="143"/>
      <c r="AM579" s="319" t="s">
        <v>466</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465</v>
      </c>
      <c r="AJ584" s="319"/>
      <c r="AK584" s="319"/>
      <c r="AL584" s="143"/>
      <c r="AM584" s="319" t="s">
        <v>466</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465</v>
      </c>
      <c r="AJ593" s="319"/>
      <c r="AK593" s="319"/>
      <c r="AL593" s="143"/>
      <c r="AM593" s="319" t="s">
        <v>466</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465</v>
      </c>
      <c r="AJ598" s="319"/>
      <c r="AK598" s="319"/>
      <c r="AL598" s="143"/>
      <c r="AM598" s="319" t="s">
        <v>466</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465</v>
      </c>
      <c r="AJ603" s="319"/>
      <c r="AK603" s="319"/>
      <c r="AL603" s="143"/>
      <c r="AM603" s="319" t="s">
        <v>466</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465</v>
      </c>
      <c r="AJ608" s="319"/>
      <c r="AK608" s="319"/>
      <c r="AL608" s="143"/>
      <c r="AM608" s="319" t="s">
        <v>466</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465</v>
      </c>
      <c r="AJ613" s="319"/>
      <c r="AK613" s="319"/>
      <c r="AL613" s="143"/>
      <c r="AM613" s="319" t="s">
        <v>466</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465</v>
      </c>
      <c r="AJ618" s="319"/>
      <c r="AK618" s="319"/>
      <c r="AL618" s="143"/>
      <c r="AM618" s="319" t="s">
        <v>466</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465</v>
      </c>
      <c r="AJ623" s="319"/>
      <c r="AK623" s="319"/>
      <c r="AL623" s="143"/>
      <c r="AM623" s="319" t="s">
        <v>466</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465</v>
      </c>
      <c r="AJ628" s="319"/>
      <c r="AK628" s="319"/>
      <c r="AL628" s="143"/>
      <c r="AM628" s="319" t="s">
        <v>466</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465</v>
      </c>
      <c r="AJ633" s="319"/>
      <c r="AK633" s="319"/>
      <c r="AL633" s="143"/>
      <c r="AM633" s="319" t="s">
        <v>466</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465</v>
      </c>
      <c r="AJ638" s="319"/>
      <c r="AK638" s="319"/>
      <c r="AL638" s="143"/>
      <c r="AM638" s="319" t="s">
        <v>466</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customHeight="1" thickBot="1" x14ac:dyDescent="0.2">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465</v>
      </c>
      <c r="AJ647" s="319"/>
      <c r="AK647" s="319"/>
      <c r="AL647" s="143"/>
      <c r="AM647" s="319" t="s">
        <v>466</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465</v>
      </c>
      <c r="AJ652" s="319"/>
      <c r="AK652" s="319"/>
      <c r="AL652" s="143"/>
      <c r="AM652" s="319" t="s">
        <v>466</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465</v>
      </c>
      <c r="AJ657" s="319"/>
      <c r="AK657" s="319"/>
      <c r="AL657" s="143"/>
      <c r="AM657" s="319" t="s">
        <v>466</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465</v>
      </c>
      <c r="AJ662" s="319"/>
      <c r="AK662" s="319"/>
      <c r="AL662" s="143"/>
      <c r="AM662" s="319" t="s">
        <v>466</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465</v>
      </c>
      <c r="AJ667" s="319"/>
      <c r="AK667" s="319"/>
      <c r="AL667" s="143"/>
      <c r="AM667" s="319" t="s">
        <v>466</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465</v>
      </c>
      <c r="AJ672" s="319"/>
      <c r="AK672" s="319"/>
      <c r="AL672" s="143"/>
      <c r="AM672" s="319" t="s">
        <v>466</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465</v>
      </c>
      <c r="AJ677" s="319"/>
      <c r="AK677" s="319"/>
      <c r="AL677" s="143"/>
      <c r="AM677" s="319" t="s">
        <v>466</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465</v>
      </c>
      <c r="AJ682" s="319"/>
      <c r="AK682" s="319"/>
      <c r="AL682" s="143"/>
      <c r="AM682" s="319" t="s">
        <v>466</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465</v>
      </c>
      <c r="AJ687" s="319"/>
      <c r="AK687" s="319"/>
      <c r="AL687" s="143"/>
      <c r="AM687" s="319" t="s">
        <v>466</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465</v>
      </c>
      <c r="AJ692" s="319"/>
      <c r="AK692" s="319"/>
      <c r="AL692" s="143"/>
      <c r="AM692" s="319" t="s">
        <v>466</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42.75"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637</v>
      </c>
      <c r="AE702" s="327"/>
      <c r="AF702" s="327"/>
      <c r="AG702" s="364" t="s">
        <v>694</v>
      </c>
      <c r="AH702" s="365"/>
      <c r="AI702" s="365"/>
      <c r="AJ702" s="365"/>
      <c r="AK702" s="365"/>
      <c r="AL702" s="365"/>
      <c r="AM702" s="365"/>
      <c r="AN702" s="365"/>
      <c r="AO702" s="365"/>
      <c r="AP702" s="365"/>
      <c r="AQ702" s="365"/>
      <c r="AR702" s="365"/>
      <c r="AS702" s="365"/>
      <c r="AT702" s="365"/>
      <c r="AU702" s="365"/>
      <c r="AV702" s="365"/>
      <c r="AW702" s="365"/>
      <c r="AX702" s="366"/>
    </row>
    <row r="703" spans="1:51" ht="42.75"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637</v>
      </c>
      <c r="AE703" s="308"/>
      <c r="AF703" s="646"/>
      <c r="AG703" s="89" t="s">
        <v>695</v>
      </c>
      <c r="AH703" s="90"/>
      <c r="AI703" s="90"/>
      <c r="AJ703" s="90"/>
      <c r="AK703" s="90"/>
      <c r="AL703" s="90"/>
      <c r="AM703" s="90"/>
      <c r="AN703" s="90"/>
      <c r="AO703" s="90"/>
      <c r="AP703" s="90"/>
      <c r="AQ703" s="90"/>
      <c r="AR703" s="90"/>
      <c r="AS703" s="90"/>
      <c r="AT703" s="90"/>
      <c r="AU703" s="90"/>
      <c r="AV703" s="90"/>
      <c r="AW703" s="90"/>
      <c r="AX703" s="91"/>
    </row>
    <row r="704" spans="1:51" ht="42.75"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637</v>
      </c>
      <c r="AE704" s="766"/>
      <c r="AF704" s="766"/>
      <c r="AG704" s="153" t="s">
        <v>696</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637</v>
      </c>
      <c r="AE705" s="698"/>
      <c r="AF705" s="698"/>
      <c r="AG705" s="113" t="s">
        <v>691</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301</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658</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658</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659</v>
      </c>
      <c r="AE708" s="588"/>
      <c r="AF708" s="588"/>
      <c r="AG708" s="725" t="s">
        <v>638</v>
      </c>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637</v>
      </c>
      <c r="AE709" s="308"/>
      <c r="AF709" s="308"/>
      <c r="AG709" s="89" t="s">
        <v>647</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659</v>
      </c>
      <c r="AE710" s="308"/>
      <c r="AF710" s="308"/>
      <c r="AG710" s="89" t="s">
        <v>638</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637</v>
      </c>
      <c r="AE711" s="308"/>
      <c r="AF711" s="308"/>
      <c r="AG711" s="89" t="s">
        <v>648</v>
      </c>
      <c r="AH711" s="90"/>
      <c r="AI711" s="90"/>
      <c r="AJ711" s="90"/>
      <c r="AK711" s="90"/>
      <c r="AL711" s="90"/>
      <c r="AM711" s="90"/>
      <c r="AN711" s="90"/>
      <c r="AO711" s="90"/>
      <c r="AP711" s="90"/>
      <c r="AQ711" s="90"/>
      <c r="AR711" s="90"/>
      <c r="AS711" s="90"/>
      <c r="AT711" s="90"/>
      <c r="AU711" s="90"/>
      <c r="AV711" s="90"/>
      <c r="AW711" s="90"/>
      <c r="AX711" s="91"/>
    </row>
    <row r="712" spans="1:50" ht="39"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637</v>
      </c>
      <c r="AE712" s="766"/>
      <c r="AF712" s="766"/>
      <c r="AG712" s="790" t="s">
        <v>682</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659</v>
      </c>
      <c r="AE713" s="308"/>
      <c r="AF713" s="646"/>
      <c r="AG713" s="89" t="s">
        <v>638</v>
      </c>
      <c r="AH713" s="90"/>
      <c r="AI713" s="90"/>
      <c r="AJ713" s="90"/>
      <c r="AK713" s="90"/>
      <c r="AL713" s="90"/>
      <c r="AM713" s="90"/>
      <c r="AN713" s="90"/>
      <c r="AO713" s="90"/>
      <c r="AP713" s="90"/>
      <c r="AQ713" s="90"/>
      <c r="AR713" s="90"/>
      <c r="AS713" s="90"/>
      <c r="AT713" s="90"/>
      <c r="AU713" s="90"/>
      <c r="AV713" s="90"/>
      <c r="AW713" s="90"/>
      <c r="AX713" s="91"/>
    </row>
    <row r="714" spans="1:50" ht="51"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637</v>
      </c>
      <c r="AE714" s="788"/>
      <c r="AF714" s="789"/>
      <c r="AG714" s="719" t="s">
        <v>684</v>
      </c>
      <c r="AH714" s="720"/>
      <c r="AI714" s="720"/>
      <c r="AJ714" s="720"/>
      <c r="AK714" s="720"/>
      <c r="AL714" s="720"/>
      <c r="AM714" s="720"/>
      <c r="AN714" s="720"/>
      <c r="AO714" s="720"/>
      <c r="AP714" s="720"/>
      <c r="AQ714" s="720"/>
      <c r="AR714" s="720"/>
      <c r="AS714" s="720"/>
      <c r="AT714" s="720"/>
      <c r="AU714" s="720"/>
      <c r="AV714" s="720"/>
      <c r="AW714" s="720"/>
      <c r="AX714" s="721"/>
    </row>
    <row r="715" spans="1:50" ht="52.5"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637</v>
      </c>
      <c r="AE715" s="588"/>
      <c r="AF715" s="639"/>
      <c r="AG715" s="725" t="s">
        <v>693</v>
      </c>
      <c r="AH715" s="726"/>
      <c r="AI715" s="726"/>
      <c r="AJ715" s="726"/>
      <c r="AK715" s="726"/>
      <c r="AL715" s="726"/>
      <c r="AM715" s="726"/>
      <c r="AN715" s="726"/>
      <c r="AO715" s="726"/>
      <c r="AP715" s="726"/>
      <c r="AQ715" s="726"/>
      <c r="AR715" s="726"/>
      <c r="AS715" s="726"/>
      <c r="AT715" s="726"/>
      <c r="AU715" s="726"/>
      <c r="AV715" s="726"/>
      <c r="AW715" s="726"/>
      <c r="AX715" s="727"/>
    </row>
    <row r="716" spans="1:50" ht="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637</v>
      </c>
      <c r="AE716" s="610"/>
      <c r="AF716" s="610"/>
      <c r="AG716" s="89" t="s">
        <v>649</v>
      </c>
      <c r="AH716" s="90"/>
      <c r="AI716" s="90"/>
      <c r="AJ716" s="90"/>
      <c r="AK716" s="90"/>
      <c r="AL716" s="90"/>
      <c r="AM716" s="90"/>
      <c r="AN716" s="90"/>
      <c r="AO716" s="90"/>
      <c r="AP716" s="90"/>
      <c r="AQ716" s="90"/>
      <c r="AR716" s="90"/>
      <c r="AS716" s="90"/>
      <c r="AT716" s="90"/>
      <c r="AU716" s="90"/>
      <c r="AV716" s="90"/>
      <c r="AW716" s="90"/>
      <c r="AX716" s="91"/>
    </row>
    <row r="717" spans="1:50" ht="35.25"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637</v>
      </c>
      <c r="AE717" s="308"/>
      <c r="AF717" s="308"/>
      <c r="AG717" s="89" t="s">
        <v>650</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659</v>
      </c>
      <c r="AE718" s="308"/>
      <c r="AF718" s="308"/>
      <c r="AG718" s="115" t="s">
        <v>638</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t="s">
        <v>701</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681</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t="s">
        <v>680</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t="s">
        <v>137</v>
      </c>
      <c r="B731" s="657"/>
      <c r="C731" s="657"/>
      <c r="D731" s="657"/>
      <c r="E731" s="658"/>
      <c r="F731" s="712" t="s">
        <v>697</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t="s">
        <v>137</v>
      </c>
      <c r="B733" s="657"/>
      <c r="C733" s="657"/>
      <c r="D733" s="657"/>
      <c r="E733" s="658"/>
      <c r="F733" s="620" t="s">
        <v>700</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594</v>
      </c>
      <c r="B737" s="196"/>
      <c r="C737" s="196"/>
      <c r="D737" s="197"/>
      <c r="E737" s="935" t="s">
        <v>638</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317</v>
      </c>
      <c r="B738" s="346"/>
      <c r="C738" s="346"/>
      <c r="D738" s="346"/>
      <c r="E738" s="935" t="s">
        <v>660</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316</v>
      </c>
      <c r="B739" s="346"/>
      <c r="C739" s="346"/>
      <c r="D739" s="346"/>
      <c r="E739" s="935" t="s">
        <v>661</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315</v>
      </c>
      <c r="B740" s="346"/>
      <c r="C740" s="346"/>
      <c r="D740" s="346"/>
      <c r="E740" s="935" t="s">
        <v>662</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314</v>
      </c>
      <c r="B741" s="346"/>
      <c r="C741" s="346"/>
      <c r="D741" s="346"/>
      <c r="E741" s="935" t="s">
        <v>663</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313</v>
      </c>
      <c r="B742" s="346"/>
      <c r="C742" s="346"/>
      <c r="D742" s="346"/>
      <c r="E742" s="935" t="s">
        <v>664</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312</v>
      </c>
      <c r="B743" s="346"/>
      <c r="C743" s="346"/>
      <c r="D743" s="346"/>
      <c r="E743" s="935" t="s">
        <v>665</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311</v>
      </c>
      <c r="B744" s="346"/>
      <c r="C744" s="346"/>
      <c r="D744" s="346"/>
      <c r="E744" s="935" t="s">
        <v>666</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310</v>
      </c>
      <c r="B745" s="346"/>
      <c r="C745" s="346"/>
      <c r="D745" s="346"/>
      <c r="E745" s="972" t="s">
        <v>667</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467</v>
      </c>
      <c r="B746" s="346"/>
      <c r="C746" s="346"/>
      <c r="D746" s="346"/>
      <c r="E746" s="941" t="s">
        <v>632</v>
      </c>
      <c r="F746" s="939"/>
      <c r="G746" s="939"/>
      <c r="H746" s="85" t="str">
        <f>IF(E746="","","-")</f>
        <v>-</v>
      </c>
      <c r="I746" s="939"/>
      <c r="J746" s="939"/>
      <c r="K746" s="85" t="str">
        <f>IF(I746="","","-")</f>
        <v/>
      </c>
      <c r="L746" s="940">
        <v>838</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429</v>
      </c>
      <c r="B747" s="346"/>
      <c r="C747" s="346"/>
      <c r="D747" s="346"/>
      <c r="E747" s="941" t="s">
        <v>632</v>
      </c>
      <c r="F747" s="939"/>
      <c r="G747" s="939"/>
      <c r="H747" s="85" t="str">
        <f>IF(E747="","","-")</f>
        <v>-</v>
      </c>
      <c r="I747" s="939"/>
      <c r="J747" s="939"/>
      <c r="K747" s="85" t="str">
        <f>IF(I747="","","-")</f>
        <v/>
      </c>
      <c r="L747" s="940">
        <v>858</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304</v>
      </c>
      <c r="B748" s="598"/>
      <c r="C748" s="598"/>
      <c r="D748" s="598"/>
      <c r="E748" s="598"/>
      <c r="F748" s="599"/>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thickBot="1" x14ac:dyDescent="0.2">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thickBot="1" x14ac:dyDescent="0.2">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306</v>
      </c>
      <c r="B787" s="612"/>
      <c r="C787" s="612"/>
      <c r="D787" s="612"/>
      <c r="E787" s="612"/>
      <c r="F787" s="613"/>
      <c r="G787" s="578" t="s">
        <v>282</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283</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652</v>
      </c>
      <c r="H789" s="654"/>
      <c r="I789" s="654"/>
      <c r="J789" s="654"/>
      <c r="K789" s="655"/>
      <c r="L789" s="647" t="s">
        <v>690</v>
      </c>
      <c r="M789" s="648"/>
      <c r="N789" s="648"/>
      <c r="O789" s="648"/>
      <c r="P789" s="648"/>
      <c r="Q789" s="648"/>
      <c r="R789" s="648"/>
      <c r="S789" s="648"/>
      <c r="T789" s="648"/>
      <c r="U789" s="648"/>
      <c r="V789" s="648"/>
      <c r="W789" s="648"/>
      <c r="X789" s="649"/>
      <c r="Y789" s="367">
        <v>16.2</v>
      </c>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customHeight="1" x14ac:dyDescent="0.15">
      <c r="A790" s="614"/>
      <c r="B790" s="615"/>
      <c r="C790" s="615"/>
      <c r="D790" s="615"/>
      <c r="E790" s="615"/>
      <c r="F790" s="616"/>
      <c r="G790" s="589" t="s">
        <v>686</v>
      </c>
      <c r="H790" s="590"/>
      <c r="I790" s="590"/>
      <c r="J790" s="590"/>
      <c r="K790" s="591"/>
      <c r="L790" s="581" t="s">
        <v>688</v>
      </c>
      <c r="M790" s="582"/>
      <c r="N790" s="582"/>
      <c r="O790" s="582"/>
      <c r="P790" s="582"/>
      <c r="Q790" s="582"/>
      <c r="R790" s="582"/>
      <c r="S790" s="582"/>
      <c r="T790" s="582"/>
      <c r="U790" s="582"/>
      <c r="V790" s="582"/>
      <c r="W790" s="582"/>
      <c r="X790" s="583"/>
      <c r="Y790" s="584">
        <v>10.3</v>
      </c>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t="s">
        <v>683</v>
      </c>
      <c r="H791" s="590"/>
      <c r="I791" s="590"/>
      <c r="J791" s="590"/>
      <c r="K791" s="591"/>
      <c r="L791" s="581" t="s">
        <v>687</v>
      </c>
      <c r="M791" s="582"/>
      <c r="N791" s="582"/>
      <c r="O791" s="582"/>
      <c r="P791" s="582"/>
      <c r="Q791" s="582"/>
      <c r="R791" s="582"/>
      <c r="S791" s="582"/>
      <c r="T791" s="582"/>
      <c r="U791" s="582"/>
      <c r="V791" s="582"/>
      <c r="W791" s="582"/>
      <c r="X791" s="583"/>
      <c r="Y791" s="584">
        <v>2.8</v>
      </c>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t="s">
        <v>653</v>
      </c>
      <c r="H792" s="590"/>
      <c r="I792" s="590"/>
      <c r="J792" s="590"/>
      <c r="K792" s="591"/>
      <c r="L792" s="581" t="s">
        <v>689</v>
      </c>
      <c r="M792" s="582"/>
      <c r="N792" s="582"/>
      <c r="O792" s="582"/>
      <c r="P792" s="582"/>
      <c r="Q792" s="582"/>
      <c r="R792" s="582"/>
      <c r="S792" s="582"/>
      <c r="T792" s="582"/>
      <c r="U792" s="582"/>
      <c r="V792" s="582"/>
      <c r="W792" s="582"/>
      <c r="X792" s="583"/>
      <c r="Y792" s="584">
        <v>2</v>
      </c>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t="s">
        <v>651</v>
      </c>
      <c r="H793" s="590"/>
      <c r="I793" s="590"/>
      <c r="J793" s="590"/>
      <c r="K793" s="591"/>
      <c r="L793" s="581" t="s">
        <v>654</v>
      </c>
      <c r="M793" s="582"/>
      <c r="N793" s="582"/>
      <c r="O793" s="582"/>
      <c r="P793" s="582"/>
      <c r="Q793" s="582"/>
      <c r="R793" s="582"/>
      <c r="S793" s="582"/>
      <c r="T793" s="582"/>
      <c r="U793" s="582"/>
      <c r="V793" s="582"/>
      <c r="W793" s="582"/>
      <c r="X793" s="583"/>
      <c r="Y793" s="584">
        <v>1.3</v>
      </c>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32.6</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288</v>
      </c>
      <c r="AI844" s="345"/>
      <c r="AJ844" s="345"/>
      <c r="AK844" s="345"/>
      <c r="AL844" s="345" t="s">
        <v>21</v>
      </c>
      <c r="AM844" s="345"/>
      <c r="AN844" s="345"/>
      <c r="AO844" s="349"/>
      <c r="AP844" s="350" t="s">
        <v>222</v>
      </c>
      <c r="AQ844" s="350"/>
      <c r="AR844" s="350"/>
      <c r="AS844" s="350"/>
      <c r="AT844" s="350"/>
      <c r="AU844" s="350"/>
      <c r="AV844" s="350"/>
      <c r="AW844" s="350"/>
      <c r="AX844" s="350"/>
    </row>
    <row r="845" spans="1:51" ht="68.25" customHeight="1" x14ac:dyDescent="0.15">
      <c r="A845" s="355">
        <v>1</v>
      </c>
      <c r="B845" s="355">
        <v>1</v>
      </c>
      <c r="C845" s="343" t="s">
        <v>655</v>
      </c>
      <c r="D845" s="328"/>
      <c r="E845" s="328"/>
      <c r="F845" s="328"/>
      <c r="G845" s="328"/>
      <c r="H845" s="328"/>
      <c r="I845" s="328"/>
      <c r="J845" s="329">
        <v>1010005018853</v>
      </c>
      <c r="K845" s="330"/>
      <c r="L845" s="330"/>
      <c r="M845" s="330"/>
      <c r="N845" s="330"/>
      <c r="O845" s="330"/>
      <c r="P845" s="344" t="s">
        <v>656</v>
      </c>
      <c r="Q845" s="331"/>
      <c r="R845" s="331"/>
      <c r="S845" s="331"/>
      <c r="T845" s="331"/>
      <c r="U845" s="331"/>
      <c r="V845" s="331"/>
      <c r="W845" s="331"/>
      <c r="X845" s="331"/>
      <c r="Y845" s="332">
        <v>51</v>
      </c>
      <c r="Z845" s="333"/>
      <c r="AA845" s="333"/>
      <c r="AB845" s="334"/>
      <c r="AC845" s="335" t="s">
        <v>657</v>
      </c>
      <c r="AD845" s="336"/>
      <c r="AE845" s="336"/>
      <c r="AF845" s="336"/>
      <c r="AG845" s="336"/>
      <c r="AH845" s="351" t="s">
        <v>638</v>
      </c>
      <c r="AI845" s="352"/>
      <c r="AJ845" s="352"/>
      <c r="AK845" s="352"/>
      <c r="AL845" s="339" t="s">
        <v>638</v>
      </c>
      <c r="AM845" s="340"/>
      <c r="AN845" s="340"/>
      <c r="AO845" s="341"/>
      <c r="AP845" s="342" t="s">
        <v>638</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288</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288</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288</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288</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288</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288</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288</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638</v>
      </c>
      <c r="F1110" s="354"/>
      <c r="G1110" s="354"/>
      <c r="H1110" s="354"/>
      <c r="I1110" s="354"/>
      <c r="J1110" s="329" t="s">
        <v>638</v>
      </c>
      <c r="K1110" s="330"/>
      <c r="L1110" s="330"/>
      <c r="M1110" s="330"/>
      <c r="N1110" s="330"/>
      <c r="O1110" s="330"/>
      <c r="P1110" s="344" t="s">
        <v>638</v>
      </c>
      <c r="Q1110" s="331"/>
      <c r="R1110" s="331"/>
      <c r="S1110" s="331"/>
      <c r="T1110" s="331"/>
      <c r="U1110" s="331"/>
      <c r="V1110" s="331"/>
      <c r="W1110" s="331"/>
      <c r="X1110" s="331"/>
      <c r="Y1110" s="332" t="s">
        <v>638</v>
      </c>
      <c r="Z1110" s="333"/>
      <c r="AA1110" s="333"/>
      <c r="AB1110" s="334"/>
      <c r="AC1110" s="335"/>
      <c r="AD1110" s="336"/>
      <c r="AE1110" s="336"/>
      <c r="AF1110" s="336"/>
      <c r="AG1110" s="336"/>
      <c r="AH1110" s="337" t="s">
        <v>638</v>
      </c>
      <c r="AI1110" s="338"/>
      <c r="AJ1110" s="338"/>
      <c r="AK1110" s="338"/>
      <c r="AL1110" s="339" t="s">
        <v>638</v>
      </c>
      <c r="AM1110" s="340"/>
      <c r="AN1110" s="340"/>
      <c r="AO1110" s="341"/>
      <c r="AP1110" s="342" t="s">
        <v>638</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row r="1140" spans="1:51" hidden="1" x14ac:dyDescent="0.15"/>
    <row r="1141" spans="1:51" hidden="1" x14ac:dyDescent="0.15"/>
    <row r="1142" spans="1:51" hidden="1" x14ac:dyDescent="0.15"/>
    <row r="1143" spans="1:51" hidden="1" x14ac:dyDescent="0.15"/>
    <row r="1144" spans="1:51" hidden="1" x14ac:dyDescent="0.15"/>
    <row r="1145" spans="1:51" hidden="1" x14ac:dyDescent="0.15"/>
    <row r="1146" spans="1:51" hidden="1" x14ac:dyDescent="0.15"/>
    <row r="1147" spans="1:51" hidden="1" x14ac:dyDescent="0.15"/>
    <row r="1148" spans="1:51" hidden="1" x14ac:dyDescent="0.15"/>
    <row r="1149" spans="1:51" hidden="1" x14ac:dyDescent="0.15"/>
    <row r="1150" spans="1:51" hidden="1" x14ac:dyDescent="0.15"/>
    <row r="1151" spans="1:51" hidden="1" x14ac:dyDescent="0.15"/>
    <row r="1152" spans="1:51" hidden="1" x14ac:dyDescent="0.15"/>
    <row r="1153" hidden="1" x14ac:dyDescent="0.15"/>
    <row r="1154" hidden="1" x14ac:dyDescent="0.15"/>
    <row r="1155" hidden="1" x14ac:dyDescent="0.15"/>
    <row r="1156" hidden="1" x14ac:dyDescent="0.15"/>
    <row r="1157" hidden="1" x14ac:dyDescent="0.15"/>
    <row r="1158" hidden="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W15" sqref="W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637</v>
      </c>
      <c r="R4" s="13" t="str">
        <f t="shared" si="3"/>
        <v>補助</v>
      </c>
      <c r="S4" s="13" t="str">
        <f t="shared" si="4"/>
        <v>補助</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補助</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637</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藤井 健人(fujii-kento.yi7)</dc:creator>
  <cp:lastModifiedBy>厚生労働省ネットワークシステム</cp:lastModifiedBy>
  <cp:lastPrinted>2021-08-12T04:08:35Z</cp:lastPrinted>
  <dcterms:created xsi:type="dcterms:W3CDTF">2021-05-17T02:39:56Z</dcterms:created>
  <dcterms:modified xsi:type="dcterms:W3CDTF">2021-08-16T03:59:26Z</dcterms:modified>
</cp:coreProperties>
</file>