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<sst xmlns="http://schemas.openxmlformats.org/spreadsheetml/2006/main" count="3079" uniqueCount="773">
  <si>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</si>
  <si>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</si>
  <si>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</si>
  <si>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</si>
  <si>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</si>
  <si>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</si>
  <si>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</si>
  <si>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</si>
  <si>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</si>
  <si>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</si>
  <si>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</si>
  <si>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</si>
  <si>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</si>
  <si>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</si>
  <si>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</si>
  <si>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</si>
  <si>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</si>
  <si>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</si>
  <si>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</si>
  <si>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</si>
  <si>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</si>
  <si>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</si>
  <si>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</si>
  <si>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</si>
  <si>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</si>
  <si>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</si>
  <si>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</si>
  <si>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</si>
  <si>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</si>
  <si>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</si>
  <si>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</si>
  <si>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</si>
  <si>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</si>
  <si>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</si>
  <si>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</si>
  <si>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</si>
  <si>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</si>
  <si>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</si>
  <si>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</si>
  <si>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</si>
  <si>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</si>
  <si>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</si>
  <si>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</si>
  <si>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</si>
  <si>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</si>
  <si>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</si>
  <si>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</si>
  <si>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</si>
  <si>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</si>
  <si>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</si>
  <si>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</si>
  <si>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</si>
  <si>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</si>
  <si>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</si>
  <si>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</si>
  <si>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</si>
  <si>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</si>
  <si>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</si>
  <si>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</si>
  <si>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</si>
  <si>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</si>
  <si>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</si>
  <si>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</si>
  <si>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</si>
  <si>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</si>
  <si>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</si>
  <si>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</si>
  <si>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</si>
  <si>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</si>
  <si>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</si>
  <si>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</si>
  <si>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</si>
  <si>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</si>
  <si>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</si>
  <si>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</si>
  <si>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</si>
  <si>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</si>
  <si>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</si>
  <si>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</si>
  <si>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</si>
  <si>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</si>
  <si>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</si>
  <si>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</si>
  <si>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</si>
  <si>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</si>
  <si>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</si>
  <si>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</si>
  <si>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</si>
  <si>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</si>
  <si>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</si>
  <si>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</si>
  <si>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</si>
  <si>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</si>
  <si>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</si>
  <si>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</si>
  <si>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</si>
  <si>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</si>
  <si>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</si>
  <si>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</si>
  <si>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</si>
  <si>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</si>
  <si>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</si>
  <si>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</si>
  <si>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</si>
  <si>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</si>
  <si>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</si>
  <si>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</si>
  <si>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</si>
  <si>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</si>
  <si>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</si>
  <si>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</si>
  <si>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</si>
  <si>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</si>
  <si>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</si>
  <si>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</si>
  <si>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</si>
  <si>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</si>
  <si>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</si>
  <si>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</si>
  <si>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</si>
  <si>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</si>
  <si>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</si>
  <si>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</si>
  <si>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</si>
  <si>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</si>
  <si>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</si>
  <si>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</si>
  <si>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</si>
  <si>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</si>
  <si>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</si>
  <si>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</si>
  <si>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</si>
  <si>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</si>
  <si>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</si>
  <si>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</si>
  <si>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</si>
  <si>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</si>
  <si>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</si>
  <si>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</si>
  <si>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</si>
  <si>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</si>
  <si>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</si>
  <si>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</si>
  <si>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</si>
  <si>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</si>
  <si>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</si>
  <si>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</si>
  <si>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</si>
  <si>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</si>
  <si>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</si>
  <si>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</si>
  <si>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</si>
  <si>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</si>
  <si>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</si>
  <si>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</si>
  <si>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</si>
  <si>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</si>
  <si>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</si>
  <si>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</si>
  <si>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</si>
  <si>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</si>
  <si>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</si>
  <si>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</si>
  <si>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</si>
  <si>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</si>
  <si>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</si>
  <si>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</si>
  <si>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</si>
  <si>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</si>
  <si>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</si>
  <si>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</si>
  <si>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</si>
  <si>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</si>
  <si>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</si>
  <si>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</si>
  <si>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</si>
  <si>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</si>
  <si>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</si>
  <si>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</si>
  <si>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</si>
  <si>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</si>
  <si>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</si>
  <si>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</si>
  <si>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</si>
  <si>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</si>
  <si>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</si>
  <si>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</si>
  <si>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</si>
  <si>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</si>
  <si>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</si>
  <si>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</si>
  <si>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</si>
  <si>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</si>
  <si>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</si>
  <si>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</si>
  <si>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</si>
  <si>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</si>
  <si>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</si>
  <si>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</si>
  <si>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</si>
  <si>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</si>
  <si>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</si>
  <si>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</si>
  <si>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</si>
  <si>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</si>
  <si>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</si>
  <si>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</si>
  <si>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</si>
  <si>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</si>
  <si>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</si>
  <si>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</si>
  <si>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</si>
  <si>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</si>
  <si>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</si>
  <si>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</si>
  <si>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</si>
  <si>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</si>
  <si>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</si>
  <si>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</si>
  <si>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</si>
  <si>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</si>
  <si>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</si>
  <si>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</si>
  <si>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</si>
  <si>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</si>
  <si>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</si>
  <si>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</si>
  <si>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</si>
  <si>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</si>
  <si>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</si>
  <si>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</si>
  <si>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</si>
  <si>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</si>
  <si>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</si>
  <si>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</si>
  <si>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</si>
  <si>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</si>
  <si>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</si>
  <si>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</si>
  <si>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</si>
  <si>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</si>
  <si>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</si>
  <si>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</si>
  <si>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</si>
  <si>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</si>
  <si>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</si>
  <si>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</si>
  <si>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</si>
  <si>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</si>
  <si>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</si>
  <si>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</si>
  <si>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</si>
  <si>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</si>
  <si>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</si>
  <si>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</si>
  <si>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</si>
  <si>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</si>
  <si>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</si>
  <si>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</si>
  <si>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</si>
  <si>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</si>
  <si>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</si>
  <si>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</si>
  <si>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</si>
  <si>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</si>
  <si>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</si>
  <si>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</si>
  <si>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</si>
  <si>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</si>
  <si>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</si>
  <si>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</si>
  <si>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</si>
  <si>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</si>
  <si>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</si>
  <si>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</si>
  <si>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</si>
  <si>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</si>
  <si>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</si>
  <si>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</si>
  <si>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</si>
  <si>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</si>
  <si>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</si>
  <si>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</si>
  <si>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</si>
  <si>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</si>
  <si>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</si>
  <si>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</si>
  <si>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</si>
  <si>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</si>
  <si>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</si>
  <si>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</si>
  <si>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</si>
  <si>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</si>
  <si>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</si>
  <si>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</si>
  <si>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</si>
  <si>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</si>
  <si>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</si>
  <si>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</si>
  <si>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</si>
  <si>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</si>
  <si>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</si>
  <si>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</si>
  <si>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</si>
  <si>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</si>
  <si>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</si>
  <si>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</si>
  <si>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</si>
  <si>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</si>
  <si>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</si>
  <si>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</si>
  <si>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</si>
  <si>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</si>
  <si>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</si>
  <si>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</si>
  <si>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</si>
  <si>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</si>
  <si>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</si>
  <si>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</si>
  <si>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</si>
  <si>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</si>
  <si>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</si>
  <si>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</si>
  <si>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</si>
  <si>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</si>
  <si>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</si>
  <si>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</si>
  <si>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</si>
  <si>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</si>
  <si>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</si>
  <si>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</si>
  <si>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</si>
  <si>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</si>
  <si>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</si>
  <si>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</si>
  <si>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</si>
  <si>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</si>
  <si>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</si>
  <si>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</si>
  <si>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</si>
  <si>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</si>
  <si>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</si>
  <si>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</si>
  <si>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</si>
  <si>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</si>
  <si>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</si>
  <si>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</si>
  <si>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</si>
  <si>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</si>
  <si>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</si>
  <si>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</si>
  <si>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</si>
  <si>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</si>
  <si>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</si>
  <si>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</si>
  <si>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</si>
  <si>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</si>
  <si>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</si>
  <si>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</si>
  <si>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</si>
  <si>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</si>
  <si>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</si>
  <si>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</si>
  <si>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</si>
  <si>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</si>
  <si>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</si>
  <si>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</si>
  <si>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</si>
  <si>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</si>
  <si>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</si>
  <si>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</si>
  <si>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</si>
  <si>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</si>
  <si>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</si>
  <si>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</si>
  <si>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</si>
  <si>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</si>
  <si>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</si>
  <si>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</si>
  <si>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</si>
  <si>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</si>
  <si>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</si>
  <si>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</si>
  <si>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</si>
  <si>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</si>
  <si>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</si>
  <si>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</si>
  <si>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</si>
  <si>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</si>
  <si>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</si>
  <si>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</si>
  <si>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</si>
  <si>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</si>
  <si>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</si>
  <si>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</si>
  <si>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</si>
  <si>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</si>
  <si>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</si>
  <si>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</si>
  <si>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</si>
  <si>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</si>
  <si>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</si>
  <si>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</si>
  <si>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</si>
  <si>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</si>
  <si>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</si>
  <si>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</si>
  <si>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</si>
  <si>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</si>
  <si>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</si>
  <si>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</si>
  <si>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</si>
  <si>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</si>
  <si>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</si>
  <si>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</si>
  <si>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</si>
  <si>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</si>
  <si>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</si>
  <si>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</si>
  <si>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</si>
  <si>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</si>
  <si>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</si>
  <si>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</si>
  <si>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</si>
  <si>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</si>
  <si>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</si>
  <si>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</si>
  <si>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</si>
  <si>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</si>
  <si>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</si>
  <si>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</si>
  <si>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</si>
  <si>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</si>
  <si>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</si>
  <si>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</si>
  <si>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</si>
  <si>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</si>
  <si>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</si>
  <si>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</si>
  <si>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</si>
  <si>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</si>
  <si>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</si>
  <si>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</si>
  <si>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</si>
  <si>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</si>
  <si>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</si>
  <si>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</si>
  <si>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</si>
  <si>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</si>
  <si>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</si>
  <si>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</si>
  <si>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</si>
  <si>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</si>
  <si>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</si>
  <si>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</si>
  <si>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</si>
  <si>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</si>
  <si>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</si>
  <si>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</si>
  <si>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</si>
  <si>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</si>
  <si>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</si>
  <si>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</si>
  <si>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</si>
  <si>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</si>
  <si>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</si>
  <si>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</si>
  <si>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</si>
  <si>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</si>
  <si>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</si>
  <si>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</si>
  <si>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</si>
  <si>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</si>
  <si>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</si>
  <si>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</si>
  <si>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</si>
  <si>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</si>
  <si>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</si>
  <si>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</si>
  <si>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</si>
  <si>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</si>
  <si>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</si>
  <si>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</si>
  <si>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</si>
  <si>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</si>
  <si>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</si>
  <si>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</si>
  <si>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</si>
  <si>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</si>
  <si>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</si>
  <si>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</si>
  <si>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</si>
  <si>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</si>
  <si>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</si>
  <si>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</si>
  <si>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</si>
  <si>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</si>
  <si>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</si>
  <si>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</si>
  <si>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</si>
  <si>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</si>
  <si>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</si>
  <si>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</si>
  <si>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</si>
  <si>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</si>
  <si>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</si>
  <si>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</si>
  <si>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</si>
  <si>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</si>
  <si>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</si>
  <si>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</si>
  <si>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</si>
  <si>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</si>
  <si>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</si>
  <si>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</si>
  <si>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</si>
  <si>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</si>
  <si>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</si>
  <si>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</si>
  <si>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</si>
  <si>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</si>
  <si>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</si>
  <si>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</si>
  <si>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</si>
  <si>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</si>
  <si>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</si>
  <si>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</si>
  <si>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</si>
  <si>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</si>
  <si>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</si>
  <si>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</si>
  <si>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</si>
  <si>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</si>
  <si>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</si>
  <si>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</si>
  <si>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</si>
  <si>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</si>
  <si>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</si>
  <si>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</si>
  <si>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</si>
  <si>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</si>
  <si>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</si>
  <si>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</si>
  <si>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</si>
  <si>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</si>
  <si>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</si>
  <si>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</si>
  <si>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</si>
  <si>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</si>
  <si>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</si>
  <si>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</si>
  <si>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</si>
  <si>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</si>
  <si>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</si>
  <si>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</si>
  <si>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</si>
  <si>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</si>
  <si>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</si>
  <si>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</si>
  <si>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</si>
  <si>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</si>
  <si>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</si>
  <si>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</si>
  <si>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</si>
  <si>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</si>
  <si>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</si>
  <si>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</si>
  <si>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</si>
  <si>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</si>
  <si>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</si>
  <si>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</si>
  <si>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</si>
  <si>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</si>
  <si>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</si>
  <si>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</si>
  <si>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</si>
  <si>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</si>
  <si>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</si>
  <si>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</si>
  <si>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</si>
  <si>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</si>
  <si>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</si>
  <si>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</si>
  <si>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</si>
  <si>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</si>
  <si>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</si>
  <si>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</si>
  <si>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</si>
  <si>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</si>
  <si>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</si>
  <si>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</si>
  <si>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</si>
  <si>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</si>
  <si>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</si>
  <si>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</si>
  <si>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</si>
  <si>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</si>
  <si>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</si>
  <si>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</si>
  <si>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</si>
  <si>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</si>
  <si>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</si>
  <si>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</si>
  <si>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</si>
  <si>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</si>
  <si>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</si>
  <si>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</si>
  <si>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</si>
  <si>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</si>
  <si>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</si>
  <si>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</si>
  <si>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</si>
  <si>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</si>
  <si>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</si>
  <si>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</si>
  <si>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</si>
  <si>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</si>
  <si>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</si>
  <si>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</si>
  <si>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</si>
  <si>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</si>
  <si>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</si>
  <si>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</si>
  <si>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</si>
  <si>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</si>
  <si>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</si>
  <si>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</si>
  <si>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</si>
  <si>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</si>
  <si>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</si>
  <si>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</si>
  <si>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</si>
  <si>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</si>
  <si>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</si>
  <si>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</si>
  <si>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</si>
  <si>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</si>
  <si>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</si>
  <si>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</si>
  <si>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</si>
  <si>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</si>
  <si>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</si>
  <si>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</si>
  <si>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</si>
  <si>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</si>
  <si>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</si>
  <si>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</si>
  <si>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</si>
  <si>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</si>
  <si>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</si>
  <si>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</si>
  <si>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</si>
  <si>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</si>
  <si>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</si>
  <si>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</si>
  <si>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</si>
  <si>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</si>
  <si>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</si>
  <si>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</si>
  <si>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</si>
  <si>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</si>
  <si>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</si>
  <si>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</si>
  <si>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</si>
  <si>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</si>
  <si>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</si>
  <si>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</si>
  <si>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</si>
  <si>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</si>
  <si>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</si>
  <si>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</si>
  <si>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</si>
  <si>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</si>
  <si>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</si>
  <si>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</si>
  <si>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</si>
  <si>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</si>
  <si>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</si>
  <si>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</si>
  <si>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</si>
  <si>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</si>
  <si>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</si>
  <si>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</si>
  <si>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</si>
  <si>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</si>
  <si>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</si>
  <si>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</si>
  <si>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</si>
  <si>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</si>
  <si>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</si>
  <si>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</si>
  <si>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</si>
  <si>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</si>
  <si>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</si>
  <si>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</si>
  <si>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</si>
  <si>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</si>
  <si>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</si>
  <si>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</si>
  <si>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</si>
  <si>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</si>
  <si>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</si>
  <si>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</si>
  <si>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</si>
  <si>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</si>
  <si>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</si>
  <si>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</si>
  <si>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</si>
  <si>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</si>
  <si>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</si>
  <si>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</si>
  <si>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</si>
  <si>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国際水協会・水供給に関する運用と管理ネットワーク拠出金</t>
  </si>
  <si>
    <t>医薬・生活衛生局</t>
  </si>
  <si>
    <t>水道課長　熊谷　和哉</t>
  </si>
  <si>
    <t>平成18年度</t>
  </si>
  <si>
    <t>終了予定なし</t>
  </si>
  <si>
    <t>水道課</t>
  </si>
  <si>
    <t>-</t>
  </si>
  <si>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</si>
  <si>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</si>
  <si>
    <t>経済協力開発機構等拠出金</t>
  </si>
  <si>
    <t>持続可能な開発目標（SDGs）
「2016年から2030年までに、すべての人々に水と衛生へのアクセスと持続可能な管理を確保する」</t>
  </si>
  <si>
    <t>（衛生的な飲料水を確保できる人口/全世界の人口）×100</t>
  </si>
  <si>
    <t>研修ツールの作成</t>
  </si>
  <si>
    <t>件</t>
  </si>
  <si>
    <t>ワークショップ等の開催</t>
  </si>
  <si>
    <t>WHOへの専門家の派遣</t>
  </si>
  <si>
    <t>名</t>
  </si>
  <si>
    <t>単位当たりコスト＝Ｘ／Ｙ
Ｘ：「活動支援額」
Ｙ：「OMN活動」　　　　　　　　　</t>
    <phoneticPr fontId="5"/>
  </si>
  <si>
    <t>百万円/件</t>
  </si>
  <si>
    <t>X/Y</t>
    <phoneticPr fontId="5"/>
  </si>
  <si>
    <t>5/1</t>
  </si>
  <si>
    <t>Ⅻ－１　国際社会への参画・貢献を行うこと</t>
  </si>
  <si>
    <t>Ⅻ－１－１　国際機関の活動への参画･協力等を通じて、保健・労働等分野において国際社会に貢献すること</t>
  </si>
  <si>
    <t>557</t>
  </si>
  <si>
    <t>507</t>
  </si>
  <si>
    <t>449</t>
  </si>
  <si>
    <t>839</t>
  </si>
  <si>
    <t>841</t>
  </si>
  <si>
    <t>851</t>
  </si>
  <si>
    <t>822</t>
  </si>
  <si>
    <t>825</t>
  </si>
  <si>
    <t>819</t>
  </si>
  <si>
    <t>○</t>
  </si>
  <si>
    <t>厚労</t>
  </si>
  <si>
    <t>-</t>
    <phoneticPr fontId="5"/>
  </si>
  <si>
    <t>5/1</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</si>
  <si>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</si>
  <si>
    <t>OMNは我が国の水道が有する高い技術や知見の活用が有効な分野における取組を進めており、この取組は国際的に強く求められるものであると同時に、我が国の取組を世界にアピールするものとして意義深いものであり、社会のニーズに合致している。</t>
    <rPh sb="34" eb="36">
      <t>トリクミ</t>
    </rPh>
    <rPh sb="37" eb="38">
      <t>スス</t>
    </rPh>
    <rPh sb="45" eb="47">
      <t>トリクミ</t>
    </rPh>
    <rPh sb="48" eb="51">
      <t>コクサイテキ</t>
    </rPh>
    <rPh sb="52" eb="53">
      <t>ツヨ</t>
    </rPh>
    <rPh sb="54" eb="55">
      <t>モト</t>
    </rPh>
    <rPh sb="65" eb="67">
      <t>ドウジ</t>
    </rPh>
    <rPh sb="69" eb="70">
      <t>ワ</t>
    </rPh>
    <rPh sb="71" eb="72">
      <t>クニ</t>
    </rPh>
    <rPh sb="73" eb="75">
      <t>トリクミ</t>
    </rPh>
    <rPh sb="76" eb="78">
      <t>セカイ</t>
    </rPh>
    <rPh sb="90" eb="93">
      <t>イギブカ</t>
    </rPh>
    <rPh sb="100" eb="102">
      <t>シャカイ</t>
    </rPh>
    <rPh sb="107" eb="109">
      <t>ガッチ</t>
    </rPh>
    <phoneticPr fontId="5"/>
  </si>
  <si>
    <t>国際分担金であるため、国が実施すべき事業である。</t>
  </si>
  <si>
    <t>国際社会において、日本には水分野の国際貢献が強く求められており、優先度の高い事業である。</t>
  </si>
  <si>
    <t>‐</t>
  </si>
  <si>
    <t>無</t>
  </si>
  <si>
    <t>本事業を実施することで安全で質の高い水道が受益者に提供されることから、負担関係は妥当である。</t>
  </si>
  <si>
    <t>適正な執行を行い、単位当たりコスト削減に今後も努めることとする。</t>
  </si>
  <si>
    <t>使途を適切に把握できており、事業目的に真に必要なものに限定されている。</t>
    <rPh sb="3" eb="5">
      <t>テキセツ</t>
    </rPh>
    <phoneticPr fontId="5"/>
  </si>
  <si>
    <t>成果が期待できる調査内容を選定し、実施している。</t>
    <rPh sb="8" eb="10">
      <t>チョウサ</t>
    </rPh>
    <rPh sb="10" eb="12">
      <t>ナイヨウ</t>
    </rPh>
    <phoneticPr fontId="5"/>
  </si>
  <si>
    <t>活動実績は見込みに見合ったものとなっている。</t>
  </si>
  <si>
    <t>「水供給に関する運用と管理ネットワーク」（OMN）の活動分野は、漏水対策等に関する我が国の水道が有する高い技術や知見の活用が有効な分野の一つである。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</si>
  <si>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適切に予算を執行し、事業の目標が達成できており、このまま継続して事業を実施する。</t>
  </si>
  <si>
    <t>水供給に関する運用と管理ネットワークへの拠出金</t>
    <rPh sb="0" eb="1">
      <t>ミズ</t>
    </rPh>
    <rPh sb="1" eb="3">
      <t>キョウキュウ</t>
    </rPh>
    <rPh sb="4" eb="5">
      <t>カン</t>
    </rPh>
    <rPh sb="7" eb="9">
      <t>ウンヨウ</t>
    </rPh>
    <rPh sb="10" eb="12">
      <t>カンリ</t>
    </rPh>
    <rPh sb="20" eb="22">
      <t>キョシュツ</t>
    </rPh>
    <rPh sb="22" eb="23">
      <t>キン</t>
    </rPh>
    <phoneticPr fontId="5"/>
  </si>
  <si>
    <t>負担金</t>
    <rPh sb="0" eb="3">
      <t>フタンキン</t>
    </rPh>
    <phoneticPr fontId="5"/>
  </si>
  <si>
    <t>A.国際水協会</t>
    <rPh sb="2" eb="4">
      <t>コクサイ</t>
    </rPh>
    <rPh sb="4" eb="5">
      <t>ミズ</t>
    </rPh>
    <rPh sb="5" eb="7">
      <t>キョウカイ</t>
    </rPh>
    <phoneticPr fontId="5"/>
  </si>
  <si>
    <t>国際水協会</t>
    <rPh sb="0" eb="5">
      <t>コクサイミズキョウカイ</t>
    </rPh>
    <phoneticPr fontId="5"/>
  </si>
  <si>
    <t>-</t>
    <phoneticPr fontId="5"/>
  </si>
  <si>
    <t>点検対象外</t>
    <rPh sb="0" eb="2">
      <t>テンケン</t>
    </rPh>
    <rPh sb="2" eb="5">
      <t>タイショウガイ</t>
    </rPh>
    <phoneticPr fontId="5"/>
  </si>
  <si>
    <t>国際拠出金の拠出に必要な経費であり、引き続き必要な予算額を確保し、適正な執行に努めること。</t>
    <phoneticPr fontId="5"/>
  </si>
  <si>
    <t>-</t>
    <phoneticPr fontId="5"/>
  </si>
  <si>
    <t>令和元年度のデータは、2021年のWHO/UNICEF合同モニタリング調査報告書（WHO/UNICEF「Progress on household drinking water, sanitation and hygiene, 2000-2020」）による。なお、データは2年ごとに集計され、2年後に公表される。</t>
    <rPh sb="0" eb="2">
      <t>レイワ</t>
    </rPh>
    <rPh sb="2" eb="3">
      <t>ガン</t>
    </rPh>
    <rPh sb="147" eb="149">
      <t>ネンゴ</t>
    </rPh>
    <phoneticPr fontId="5"/>
  </si>
  <si>
    <t>成果実績は成果目標に見合ったものとなっている。</t>
    <rPh sb="0" eb="2">
      <t>セイカ</t>
    </rPh>
    <rPh sb="2" eb="4">
      <t>ジッセキ</t>
    </rPh>
    <rPh sb="5" eb="7">
      <t>セイカ</t>
    </rPh>
    <rPh sb="7" eb="9">
      <t>モクヒョウ</t>
    </rPh>
    <rPh sb="10" eb="12">
      <t>ミア</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</si>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</sst>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42334</xdr:colOff>
      <xdr:row>30</xdr:row>
      <xdr:rowOff>10583</xdr:rowOff>
    </xdr:from>
    <xdr:ext cx="325730" cy="275717"/>
    <xdr:sp macro="" textlink="">
      <xdr:nvSpPr>
        <xdr:cNvPr id="2" name="テキスト ボックス 1"/>
        <xdr:cNvSpPr txBox="1"/>
      </xdr:nvSpPr>
      <xdr:spPr>
        <a:xfrm>
          <a:off x="9292167" y="1133475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82551</xdr:colOff>
      <xdr:row>748</xdr:row>
      <xdr:rowOff>258536</xdr:rowOff>
    </xdr:from>
    <xdr:to>
      <xdr:col>29</xdr:col>
      <xdr:colOff>151309</xdr:colOff>
      <xdr:row>749</xdr:row>
      <xdr:rowOff>272834</xdr:rowOff>
    </xdr:to>
    <xdr:sp macro="" textlink="">
      <xdr:nvSpPr>
        <xdr:cNvPr id="5" name="正方形/長方形 4"/>
        <xdr:cNvSpPr/>
      </xdr:nvSpPr>
      <xdr:spPr>
        <a:xfrm>
          <a:off x="3552372" y="44332072"/>
          <a:ext cx="2518044" cy="3680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18</xdr:col>
      <xdr:colOff>32428</xdr:colOff>
      <xdr:row>750</xdr:row>
      <xdr:rowOff>39908</xdr:rowOff>
    </xdr:from>
    <xdr:to>
      <xdr:col>28</xdr:col>
      <xdr:colOff>165202</xdr:colOff>
      <xdr:row>752</xdr:row>
      <xdr:rowOff>26249</xdr:rowOff>
    </xdr:to>
    <xdr:sp macro="" textlink="">
      <xdr:nvSpPr>
        <xdr:cNvPr id="6" name="大かっこ 5"/>
        <xdr:cNvSpPr/>
      </xdr:nvSpPr>
      <xdr:spPr>
        <a:xfrm>
          <a:off x="3706357" y="44821015"/>
          <a:ext cx="2173845" cy="693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21</xdr:col>
      <xdr:colOff>59730</xdr:colOff>
      <xdr:row>753</xdr:row>
      <xdr:rowOff>206379</xdr:rowOff>
    </xdr:from>
    <xdr:to>
      <xdr:col>25</xdr:col>
      <xdr:colOff>126817</xdr:colOff>
      <xdr:row>754</xdr:row>
      <xdr:rowOff>119523</xdr:rowOff>
    </xdr:to>
    <xdr:sp macro="" textlink="">
      <xdr:nvSpPr>
        <xdr:cNvPr id="7" name="テキスト ボックス 6"/>
        <xdr:cNvSpPr txBox="1"/>
      </xdr:nvSpPr>
      <xdr:spPr>
        <a:xfrm>
          <a:off x="4345980" y="46048843"/>
          <a:ext cx="883516" cy="266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17</xdr:col>
      <xdr:colOff>0</xdr:colOff>
      <xdr:row>755</xdr:row>
      <xdr:rowOff>260861</xdr:rowOff>
    </xdr:from>
    <xdr:to>
      <xdr:col>30</xdr:col>
      <xdr:colOff>96454</xdr:colOff>
      <xdr:row>758</xdr:row>
      <xdr:rowOff>51552</xdr:rowOff>
    </xdr:to>
    <xdr:sp macro="" textlink="">
      <xdr:nvSpPr>
        <xdr:cNvPr id="8" name="大かっこ 7"/>
        <xdr:cNvSpPr/>
      </xdr:nvSpPr>
      <xdr:spPr>
        <a:xfrm>
          <a:off x="3469821" y="46810897"/>
          <a:ext cx="2749847" cy="85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23</xdr:col>
      <xdr:colOff>79140</xdr:colOff>
      <xdr:row>751</xdr:row>
      <xdr:rowOff>277594</xdr:rowOff>
    </xdr:from>
    <xdr:to>
      <xdr:col>23</xdr:col>
      <xdr:colOff>79141</xdr:colOff>
      <xdr:row>753</xdr:row>
      <xdr:rowOff>135738</xdr:rowOff>
    </xdr:to>
    <xdr:cxnSp macro="">
      <xdr:nvCxnSpPr>
        <xdr:cNvPr id="9" name="直線矢印コネクタ 8"/>
        <xdr:cNvCxnSpPr/>
      </xdr:nvCxnSpPr>
      <xdr:spPr>
        <a:xfrm flipH="1">
          <a:off x="4773604" y="45412487"/>
          <a:ext cx="1" cy="56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57151</xdr:colOff>
      <xdr:row>754</xdr:row>
      <xdr:rowOff>145742</xdr:rowOff>
    </xdr:from>
    <xdr:to>
      <xdr:col>29</xdr:col>
      <xdr:colOff>175241</xdr:colOff>
      <xdr:row>755</xdr:row>
      <xdr:rowOff>156638</xdr:rowOff>
    </xdr:to>
    <xdr:sp macro="" textlink="">
      <xdr:nvSpPr>
        <xdr:cNvPr id="10" name="正方形/長方形 9"/>
        <xdr:cNvSpPr/>
      </xdr:nvSpPr>
      <xdr:spPr>
        <a:xfrm>
          <a:off x="3526972" y="46341992"/>
          <a:ext cx="2567376" cy="3646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J8" sqref="BJ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745</v>
      </c>
      <c r="AK2" s="940"/>
      <c r="AL2" s="940"/>
      <c r="AM2" s="940"/>
      <c r="AN2" s="98" t="s">
        <v>407</v>
      </c>
      <c r="AO2" s="940">
        <v>20</v>
      </c>
      <c r="AP2" s="940"/>
      <c r="AQ2" s="940"/>
      <c r="AR2" s="99" t="s">
        <v>710</v>
      </c>
      <c r="AS2" s="946">
        <v>933</v>
      </c>
      <c r="AT2" s="946"/>
      <c r="AU2" s="946"/>
      <c r="AV2" s="98" t="str">
        <f>IF(AW2="","","-")</f>
        <v/>
      </c>
      <c r="AW2" s="906"/>
      <c r="AX2" s="906"/>
    </row>
    <row r="3" spans="1:50" ht="21" customHeight="1" thickBot="1" x14ac:dyDescent="0.25">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0" customHeight="1" x14ac:dyDescent="0.2">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5</v>
      </c>
      <c r="Q13" s="656"/>
      <c r="R13" s="656"/>
      <c r="S13" s="656"/>
      <c r="T13" s="656"/>
      <c r="U13" s="656"/>
      <c r="V13" s="657"/>
      <c r="W13" s="655">
        <v>5</v>
      </c>
      <c r="X13" s="656"/>
      <c r="Y13" s="656"/>
      <c r="Z13" s="656"/>
      <c r="AA13" s="656"/>
      <c r="AB13" s="656"/>
      <c r="AC13" s="657"/>
      <c r="AD13" s="655">
        <v>5</v>
      </c>
      <c r="AE13" s="656"/>
      <c r="AF13" s="656"/>
      <c r="AG13" s="656"/>
      <c r="AH13" s="656"/>
      <c r="AI13" s="656"/>
      <c r="AJ13" s="657"/>
      <c r="AK13" s="655">
        <v>5</v>
      </c>
      <c r="AL13" s="656"/>
      <c r="AM13" s="656"/>
      <c r="AN13" s="656"/>
      <c r="AO13" s="656"/>
      <c r="AP13" s="656"/>
      <c r="AQ13" s="657"/>
      <c r="AR13" s="915">
        <v>5</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768</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746</v>
      </c>
      <c r="AL15" s="656"/>
      <c r="AM15" s="656"/>
      <c r="AN15" s="656"/>
      <c r="AO15" s="656"/>
      <c r="AP15" s="656"/>
      <c r="AQ15" s="657"/>
      <c r="AR15" s="655"/>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768</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768</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5</v>
      </c>
      <c r="Q18" s="874"/>
      <c r="R18" s="874"/>
      <c r="S18" s="874"/>
      <c r="T18" s="874"/>
      <c r="U18" s="874"/>
      <c r="V18" s="875"/>
      <c r="W18" s="873">
        <f>SUM(W13:AC17)</f>
        <v>5</v>
      </c>
      <c r="X18" s="874"/>
      <c r="Y18" s="874"/>
      <c r="Z18" s="874"/>
      <c r="AA18" s="874"/>
      <c r="AB18" s="874"/>
      <c r="AC18" s="875"/>
      <c r="AD18" s="873">
        <f>SUM(AD13:AJ17)</f>
        <v>5</v>
      </c>
      <c r="AE18" s="874"/>
      <c r="AF18" s="874"/>
      <c r="AG18" s="874"/>
      <c r="AH18" s="874"/>
      <c r="AI18" s="874"/>
      <c r="AJ18" s="875"/>
      <c r="AK18" s="873">
        <f>SUM(AK13:AQ17)</f>
        <v>5</v>
      </c>
      <c r="AL18" s="874"/>
      <c r="AM18" s="874"/>
      <c r="AN18" s="874"/>
      <c r="AO18" s="874"/>
      <c r="AP18" s="874"/>
      <c r="AQ18" s="875"/>
      <c r="AR18" s="873">
        <f>SUM(AR13:AX17)</f>
        <v>5</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5</v>
      </c>
      <c r="Q19" s="656"/>
      <c r="R19" s="656"/>
      <c r="S19" s="656"/>
      <c r="T19" s="656"/>
      <c r="U19" s="656"/>
      <c r="V19" s="657"/>
      <c r="W19" s="655">
        <v>5</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721</v>
      </c>
      <c r="H23" s="966"/>
      <c r="I23" s="966"/>
      <c r="J23" s="966"/>
      <c r="K23" s="966"/>
      <c r="L23" s="966"/>
      <c r="M23" s="966"/>
      <c r="N23" s="966"/>
      <c r="O23" s="967"/>
      <c r="P23" s="915">
        <v>5</v>
      </c>
      <c r="Q23" s="916"/>
      <c r="R23" s="916"/>
      <c r="S23" s="916"/>
      <c r="T23" s="916"/>
      <c r="U23" s="916"/>
      <c r="V23" s="930"/>
      <c r="W23" s="915">
        <v>5</v>
      </c>
      <c r="X23" s="916"/>
      <c r="Y23" s="916"/>
      <c r="Z23" s="916"/>
      <c r="AA23" s="916"/>
      <c r="AB23" s="916"/>
      <c r="AC23" s="930"/>
      <c r="AD23" s="978" t="s">
        <v>771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5</v>
      </c>
      <c r="Q29" s="656"/>
      <c r="R29" s="656"/>
      <c r="S29" s="656"/>
      <c r="T29" s="656"/>
      <c r="U29" s="656"/>
      <c r="V29" s="657"/>
      <c r="W29" s="947">
        <f>AR13</f>
        <v>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c r="AV31" s="200"/>
      <c r="AW31" s="392" t="s">
        <v>179</v>
      </c>
      <c r="AX31" s="393"/>
    </row>
    <row r="32" spans="1:50" ht="28.5" customHeight="1" x14ac:dyDescent="0.2">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372</v>
      </c>
      <c r="AC32" s="460"/>
      <c r="AD32" s="460"/>
      <c r="AE32" s="218" t="s">
        <v>718</v>
      </c>
      <c r="AF32" s="219"/>
      <c r="AG32" s="219"/>
      <c r="AH32" s="219"/>
      <c r="AI32" s="218">
        <v>74</v>
      </c>
      <c r="AJ32" s="219"/>
      <c r="AK32" s="219"/>
      <c r="AL32" s="219"/>
      <c r="AM32" s="218" t="s">
        <v>746</v>
      </c>
      <c r="AN32" s="219"/>
      <c r="AO32" s="219"/>
      <c r="AP32" s="219"/>
      <c r="AQ32" s="336" t="s">
        <v>718</v>
      </c>
      <c r="AR32" s="208"/>
      <c r="AS32" s="208"/>
      <c r="AT32" s="337"/>
      <c r="AU32" s="219" t="s">
        <v>718</v>
      </c>
      <c r="AV32" s="219"/>
      <c r="AW32" s="219"/>
      <c r="AX32" s="221"/>
    </row>
    <row r="33" spans="1:51" ht="28.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100</v>
      </c>
      <c r="AF33" s="219"/>
      <c r="AG33" s="219"/>
      <c r="AH33" s="219"/>
      <c r="AI33" s="218">
        <v>100</v>
      </c>
      <c r="AJ33" s="219"/>
      <c r="AK33" s="219"/>
      <c r="AL33" s="219"/>
      <c r="AM33" s="218">
        <v>100</v>
      </c>
      <c r="AN33" s="219"/>
      <c r="AO33" s="219"/>
      <c r="AP33" s="219"/>
      <c r="AQ33" s="336" t="s">
        <v>718</v>
      </c>
      <c r="AR33" s="208"/>
      <c r="AS33" s="208"/>
      <c r="AT33" s="337"/>
      <c r="AU33" s="219">
        <v>100</v>
      </c>
      <c r="AV33" s="219"/>
      <c r="AW33" s="219"/>
      <c r="AX33" s="221"/>
    </row>
    <row r="34" spans="1:51" ht="28.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74</v>
      </c>
      <c r="AJ34" s="219"/>
      <c r="AK34" s="219"/>
      <c r="AL34" s="219"/>
      <c r="AM34" s="218" t="s">
        <v>746</v>
      </c>
      <c r="AN34" s="219"/>
      <c r="AO34" s="219"/>
      <c r="AP34" s="219"/>
      <c r="AQ34" s="336" t="s">
        <v>718</v>
      </c>
      <c r="AR34" s="208"/>
      <c r="AS34" s="208"/>
      <c r="AT34" s="337"/>
      <c r="AU34" s="219" t="s">
        <v>718</v>
      </c>
      <c r="AV34" s="219"/>
      <c r="AW34" s="219"/>
      <c r="AX34" s="221"/>
    </row>
    <row r="35" spans="1:51" ht="23.25" customHeight="1" x14ac:dyDescent="0.2">
      <c r="A35" s="228" t="s">
        <v>381</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718</v>
      </c>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372</v>
      </c>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768</v>
      </c>
      <c r="AR101" s="282"/>
      <c r="AS101" s="282"/>
      <c r="AT101" s="282"/>
      <c r="AU101" s="218" t="s">
        <v>772</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772</v>
      </c>
      <c r="AV102" s="226"/>
      <c r="AW102" s="226"/>
      <c r="AX102" s="321"/>
    </row>
    <row r="103" spans="1:60" ht="31.5"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2">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1</v>
      </c>
      <c r="AF104" s="282"/>
      <c r="AG104" s="282"/>
      <c r="AH104" s="282"/>
      <c r="AI104" s="282">
        <v>1</v>
      </c>
      <c r="AJ104" s="282"/>
      <c r="AK104" s="282"/>
      <c r="AL104" s="282"/>
      <c r="AM104" s="282">
        <v>0</v>
      </c>
      <c r="AN104" s="282"/>
      <c r="AO104" s="282"/>
      <c r="AP104" s="282"/>
      <c r="AQ104" s="282" t="s">
        <v>768</v>
      </c>
      <c r="AR104" s="282"/>
      <c r="AS104" s="282"/>
      <c r="AT104" s="282"/>
      <c r="AU104" s="282" t="s">
        <v>772</v>
      </c>
      <c r="AV104" s="282"/>
      <c r="AW104" s="282"/>
      <c r="AX104" s="283"/>
      <c r="AY104">
        <f>$AY$103</f>
        <v>1</v>
      </c>
    </row>
    <row r="105" spans="1:60" ht="23.25"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1</v>
      </c>
      <c r="AF105" s="282"/>
      <c r="AG105" s="282"/>
      <c r="AH105" s="282"/>
      <c r="AI105" s="282">
        <v>1</v>
      </c>
      <c r="AJ105" s="282"/>
      <c r="AK105" s="282"/>
      <c r="AL105" s="282"/>
      <c r="AM105" s="282">
        <v>1</v>
      </c>
      <c r="AN105" s="282"/>
      <c r="AO105" s="282"/>
      <c r="AP105" s="282"/>
      <c r="AQ105" s="282">
        <v>1</v>
      </c>
      <c r="AR105" s="282"/>
      <c r="AS105" s="282"/>
      <c r="AT105" s="282"/>
      <c r="AU105" s="282" t="s">
        <v>772</v>
      </c>
      <c r="AV105" s="282"/>
      <c r="AW105" s="282"/>
      <c r="AX105" s="283"/>
      <c r="AY105">
        <f>$AY$103</f>
        <v>1</v>
      </c>
    </row>
    <row r="106" spans="1:60" ht="31.5"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1</v>
      </c>
    </row>
    <row r="107" spans="1:60" ht="23.25" customHeight="1" x14ac:dyDescent="0.2">
      <c r="A107" s="418"/>
      <c r="B107" s="419"/>
      <c r="C107" s="419"/>
      <c r="D107" s="419"/>
      <c r="E107" s="419"/>
      <c r="F107" s="420"/>
      <c r="G107" s="108" t="s">
        <v>727</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728</v>
      </c>
      <c r="AC107" s="545"/>
      <c r="AD107" s="546"/>
      <c r="AE107" s="282">
        <v>0</v>
      </c>
      <c r="AF107" s="282"/>
      <c r="AG107" s="282"/>
      <c r="AH107" s="282"/>
      <c r="AI107" s="282">
        <v>1</v>
      </c>
      <c r="AJ107" s="282"/>
      <c r="AK107" s="282"/>
      <c r="AL107" s="282"/>
      <c r="AM107" s="282">
        <v>0</v>
      </c>
      <c r="AN107" s="282"/>
      <c r="AO107" s="282"/>
      <c r="AP107" s="282"/>
      <c r="AQ107" s="282" t="s">
        <v>768</v>
      </c>
      <c r="AR107" s="282"/>
      <c r="AS107" s="282"/>
      <c r="AT107" s="282"/>
      <c r="AU107" s="282" t="s">
        <v>772</v>
      </c>
      <c r="AV107" s="282"/>
      <c r="AW107" s="282"/>
      <c r="AX107" s="283"/>
      <c r="AY107">
        <f>$AY$106</f>
        <v>1</v>
      </c>
    </row>
    <row r="108" spans="1:60" ht="23.25"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728</v>
      </c>
      <c r="AC108" s="468"/>
      <c r="AD108" s="469"/>
      <c r="AE108" s="282">
        <v>1</v>
      </c>
      <c r="AF108" s="282"/>
      <c r="AG108" s="282"/>
      <c r="AH108" s="282"/>
      <c r="AI108" s="282">
        <v>1</v>
      </c>
      <c r="AJ108" s="282"/>
      <c r="AK108" s="282"/>
      <c r="AL108" s="282"/>
      <c r="AM108" s="282">
        <v>1</v>
      </c>
      <c r="AN108" s="282"/>
      <c r="AO108" s="282"/>
      <c r="AP108" s="282"/>
      <c r="AQ108" s="282">
        <v>1</v>
      </c>
      <c r="AR108" s="282"/>
      <c r="AS108" s="282"/>
      <c r="AT108" s="282"/>
      <c r="AU108" s="282" t="s">
        <v>772</v>
      </c>
      <c r="AV108" s="282"/>
      <c r="AW108" s="282"/>
      <c r="AX108" s="283"/>
      <c r="AY108">
        <f>$AY$106</f>
        <v>1</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5</v>
      </c>
      <c r="AF116" s="282"/>
      <c r="AG116" s="282"/>
      <c r="AH116" s="282"/>
      <c r="AI116" s="282">
        <v>5</v>
      </c>
      <c r="AJ116" s="282"/>
      <c r="AK116" s="282"/>
      <c r="AL116" s="282"/>
      <c r="AM116" s="282">
        <v>5</v>
      </c>
      <c r="AN116" s="282"/>
      <c r="AO116" s="282"/>
      <c r="AP116" s="282"/>
      <c r="AQ116" s="218">
        <v>5</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732</v>
      </c>
      <c r="AJ117" s="550"/>
      <c r="AK117" s="550"/>
      <c r="AL117" s="550"/>
      <c r="AM117" s="550" t="s">
        <v>747</v>
      </c>
      <c r="AN117" s="550"/>
      <c r="AO117" s="550"/>
      <c r="AP117" s="550"/>
      <c r="AQ117" s="550" t="s">
        <v>747</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27.75" customHeight="1" x14ac:dyDescent="0.2">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746</v>
      </c>
      <c r="AN134" s="208"/>
      <c r="AO134" s="208"/>
      <c r="AP134" s="208"/>
      <c r="AQ134" s="207" t="s">
        <v>718</v>
      </c>
      <c r="AR134" s="208"/>
      <c r="AS134" s="208"/>
      <c r="AT134" s="208"/>
      <c r="AU134" s="207" t="s">
        <v>718</v>
      </c>
      <c r="AV134" s="208"/>
      <c r="AW134" s="208"/>
      <c r="AX134" s="209"/>
      <c r="AY134">
        <f t="shared" ref="AY134:AY135" si="13">$AY$132</f>
        <v>1</v>
      </c>
    </row>
    <row r="135" spans="1:51" ht="27.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746</v>
      </c>
      <c r="AN135" s="208"/>
      <c r="AO135" s="208"/>
      <c r="AP135" s="208"/>
      <c r="AQ135" s="207" t="s">
        <v>718</v>
      </c>
      <c r="AR135" s="208"/>
      <c r="AS135" s="208"/>
      <c r="AT135" s="208"/>
      <c r="AU135" s="207" t="s">
        <v>718</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0.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4.75" customHeight="1" x14ac:dyDescent="0.2">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1"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t="s">
        <v>746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2">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746</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746</v>
      </c>
      <c r="AN434" s="208"/>
      <c r="AO434" s="208"/>
      <c r="AP434" s="337"/>
      <c r="AQ434" s="336" t="s">
        <v>718</v>
      </c>
      <c r="AR434" s="208"/>
      <c r="AS434" s="208"/>
      <c r="AT434" s="337"/>
      <c r="AU434" s="208" t="s">
        <v>718</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746</v>
      </c>
      <c r="AN435" s="208"/>
      <c r="AO435" s="208"/>
      <c r="AP435" s="337"/>
      <c r="AQ435" s="336" t="s">
        <v>718</v>
      </c>
      <c r="AR435" s="208"/>
      <c r="AS435" s="208"/>
      <c r="AT435" s="337"/>
      <c r="AU435" s="208" t="s">
        <v>718</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768</v>
      </c>
      <c r="AF457" s="201"/>
      <c r="AG457" s="136" t="s">
        <v>233</v>
      </c>
      <c r="AH457" s="137"/>
      <c r="AI457" s="335"/>
      <c r="AJ457" s="335"/>
      <c r="AK457" s="335"/>
      <c r="AL457" s="157"/>
      <c r="AM457" s="335"/>
      <c r="AN457" s="335"/>
      <c r="AO457" s="335"/>
      <c r="AP457" s="157"/>
      <c r="AQ457" s="250" t="s">
        <v>768</v>
      </c>
      <c r="AR457" s="201"/>
      <c r="AS457" s="136" t="s">
        <v>233</v>
      </c>
      <c r="AT457" s="137"/>
      <c r="AU457" s="201" t="s">
        <v>768</v>
      </c>
      <c r="AV457" s="201"/>
      <c r="AW457" s="136" t="s">
        <v>179</v>
      </c>
      <c r="AX457" s="196"/>
      <c r="AY457">
        <f>$AY$456</f>
        <v>1</v>
      </c>
    </row>
    <row r="458" spans="1:51" ht="23.25" customHeight="1" x14ac:dyDescent="0.2">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768</v>
      </c>
      <c r="AC458" s="214"/>
      <c r="AD458" s="214"/>
      <c r="AE458" s="336" t="s">
        <v>768</v>
      </c>
      <c r="AF458" s="208"/>
      <c r="AG458" s="208"/>
      <c r="AH458" s="208"/>
      <c r="AI458" s="336" t="s">
        <v>768</v>
      </c>
      <c r="AJ458" s="208"/>
      <c r="AK458" s="208"/>
      <c r="AL458" s="208"/>
      <c r="AM458" s="336" t="s">
        <v>768</v>
      </c>
      <c r="AN458" s="208"/>
      <c r="AO458" s="208"/>
      <c r="AP458" s="337"/>
      <c r="AQ458" s="336" t="s">
        <v>768</v>
      </c>
      <c r="AR458" s="208"/>
      <c r="AS458" s="208"/>
      <c r="AT458" s="337"/>
      <c r="AU458" s="208" t="s">
        <v>768</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768</v>
      </c>
      <c r="AC459" s="206"/>
      <c r="AD459" s="206"/>
      <c r="AE459" s="336" t="s">
        <v>768</v>
      </c>
      <c r="AF459" s="208"/>
      <c r="AG459" s="208"/>
      <c r="AH459" s="337"/>
      <c r="AI459" s="336" t="s">
        <v>768</v>
      </c>
      <c r="AJ459" s="208"/>
      <c r="AK459" s="208"/>
      <c r="AL459" s="208"/>
      <c r="AM459" s="336" t="s">
        <v>768</v>
      </c>
      <c r="AN459" s="208"/>
      <c r="AO459" s="208"/>
      <c r="AP459" s="337"/>
      <c r="AQ459" s="336" t="s">
        <v>768</v>
      </c>
      <c r="AR459" s="208"/>
      <c r="AS459" s="208"/>
      <c r="AT459" s="337"/>
      <c r="AU459" s="208" t="s">
        <v>768</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768</v>
      </c>
      <c r="AF460" s="208"/>
      <c r="AG460" s="208"/>
      <c r="AH460" s="337"/>
      <c r="AI460" s="336" t="s">
        <v>768</v>
      </c>
      <c r="AJ460" s="208"/>
      <c r="AK460" s="208"/>
      <c r="AL460" s="208"/>
      <c r="AM460" s="336" t="s">
        <v>768</v>
      </c>
      <c r="AN460" s="208"/>
      <c r="AO460" s="208"/>
      <c r="AP460" s="337"/>
      <c r="AQ460" s="336" t="s">
        <v>768</v>
      </c>
      <c r="AR460" s="208"/>
      <c r="AS460" s="208"/>
      <c r="AT460" s="337"/>
      <c r="AU460" s="208" t="s">
        <v>768</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3.25" hidden="1" customHeight="1" x14ac:dyDescent="0.2">
      <c r="A487" s="190"/>
      <c r="B487" s="187"/>
      <c r="C487" s="181"/>
      <c r="D487" s="187"/>
      <c r="E487" s="338"/>
      <c r="F487" s="339"/>
      <c r="G487" s="107" t="s">
        <v>718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1</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1</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1</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15" customHeight="1" x14ac:dyDescent="0.2">
      <c r="A536" s="190"/>
      <c r="B536" s="187"/>
      <c r="C536" s="181"/>
      <c r="D536" s="187"/>
      <c r="E536" s="128" t="s">
        <v>746</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7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38.2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38.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746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770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c r="K721" s="288"/>
      <c r="L721" s="77" t="str">
        <f>IF(M721="","","-")</f>
        <v/>
      </c>
      <c r="M721" s="78"/>
      <c r="N721" s="301" t="s">
        <v>765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7.75" customHeight="1" thickBot="1" x14ac:dyDescent="0.25">
      <c r="A729" s="632" t="s">
        <v>766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4.5" customHeight="1" thickBot="1" x14ac:dyDescent="0.25">
      <c r="A731" s="671" t="s">
        <v>138</v>
      </c>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7.75" customHeight="1" thickBot="1" x14ac:dyDescent="0.25">
      <c r="A733" s="671" t="s">
        <v>138</v>
      </c>
      <c r="B733" s="672"/>
      <c r="C733" s="672"/>
      <c r="D733" s="672"/>
      <c r="E733" s="673"/>
      <c r="F733" s="635" t="s">
        <v>407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3.25" customHeight="1" thickBot="1" x14ac:dyDescent="0.25">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673</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398</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397</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396</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395</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394</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393</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392</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546</v>
      </c>
      <c r="B746" s="361"/>
      <c r="C746" s="361"/>
      <c r="D746" s="361"/>
      <c r="E746" s="956" t="s">
        <v>711</v>
      </c>
      <c r="F746" s="954"/>
      <c r="G746" s="954"/>
      <c r="H746" s="100" t="str">
        <f>IF(E746="","","-")</f>
        <v>-</v>
      </c>
      <c r="I746" s="954"/>
      <c r="J746" s="954"/>
      <c r="K746" s="100" t="str">
        <f>IF(I746="","","-")</f>
        <v/>
      </c>
      <c r="L746" s="955">
        <v>831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510</v>
      </c>
      <c r="B747" s="361"/>
      <c r="C747" s="361"/>
      <c r="D747" s="361"/>
      <c r="E747" s="956" t="s">
        <v>711</v>
      </c>
      <c r="F747" s="954"/>
      <c r="G747" s="954"/>
      <c r="H747" s="100" t="str">
        <f>IF(E747="","","-")</f>
        <v>-</v>
      </c>
      <c r="I747" s="954"/>
      <c r="J747" s="954"/>
      <c r="K747" s="100" t="str">
        <f>IF(I747="","","-")</f>
        <v/>
      </c>
      <c r="L747" s="955">
        <v>851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2">
      <c r="A787" s="626" t="s">
        <v>387</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5.2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5.25" customHeight="1" x14ac:dyDescent="0.2">
      <c r="A789" s="629"/>
      <c r="B789" s="630"/>
      <c r="C789" s="630"/>
      <c r="D789" s="630"/>
      <c r="E789" s="630"/>
      <c r="F789" s="631"/>
      <c r="G789" s="668" t="s">
        <v>762</v>
      </c>
      <c r="H789" s="669"/>
      <c r="I789" s="669"/>
      <c r="J789" s="669"/>
      <c r="K789" s="670"/>
      <c r="L789" s="662" t="s">
        <v>761</v>
      </c>
      <c r="M789" s="663"/>
      <c r="N789" s="663"/>
      <c r="O789" s="663"/>
      <c r="P789" s="663"/>
      <c r="Q789" s="663"/>
      <c r="R789" s="663"/>
      <c r="S789" s="663"/>
      <c r="T789" s="663"/>
      <c r="U789" s="663"/>
      <c r="V789" s="663"/>
      <c r="W789" s="663"/>
      <c r="X789" s="664"/>
      <c r="Y789" s="382">
        <v>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5.2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2">
      <c r="A845" s="370">
        <v>1</v>
      </c>
      <c r="B845" s="370">
        <v>1</v>
      </c>
      <c r="C845" s="358" t="s">
        <v>764</v>
      </c>
      <c r="D845" s="343"/>
      <c r="E845" s="343"/>
      <c r="F845" s="343"/>
      <c r="G845" s="343"/>
      <c r="H845" s="343"/>
      <c r="I845" s="343"/>
      <c r="J845" s="344" t="s">
        <v>746</v>
      </c>
      <c r="K845" s="345"/>
      <c r="L845" s="345"/>
      <c r="M845" s="345"/>
      <c r="N845" s="345"/>
      <c r="O845" s="345"/>
      <c r="P845" s="346" t="s">
        <v>712</v>
      </c>
      <c r="Q845" s="346"/>
      <c r="R845" s="346"/>
      <c r="S845" s="346"/>
      <c r="T845" s="346"/>
      <c r="U845" s="346"/>
      <c r="V845" s="346"/>
      <c r="W845" s="346"/>
      <c r="X845" s="346"/>
      <c r="Y845" s="347">
        <v>5</v>
      </c>
      <c r="Z845" s="348"/>
      <c r="AA845" s="348"/>
      <c r="AB845" s="349"/>
      <c r="AC845" s="350" t="s">
        <v>80</v>
      </c>
      <c r="AD845" s="351"/>
      <c r="AE845" s="351"/>
      <c r="AF845" s="351"/>
      <c r="AG845" s="351"/>
      <c r="AH845" s="366" t="s">
        <v>746</v>
      </c>
      <c r="AI845" s="367"/>
      <c r="AJ845" s="367"/>
      <c r="AK845" s="367"/>
      <c r="AL845" s="354" t="s">
        <v>746</v>
      </c>
      <c r="AM845" s="355"/>
      <c r="AN845" s="355"/>
      <c r="AO845" s="356"/>
      <c r="AP845" s="357" t="s">
        <v>746</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十倉 崇行(tokura-takayuki.0k2)</dc:creator>
  <cp:lastModifiedBy>庄司 裕紀(shouji-hiroki)</cp:lastModifiedBy>
  <cp:lastPrinted>2021-05-19T05:36:10Z</cp:lastPrinted>
  <dcterms:created xsi:type="dcterms:W3CDTF">2012-03-13T00:50:25Z</dcterms:created>
  <dcterms:modified xsi:type="dcterms:W3CDTF">2021-08-30T08:19:52Z</dcterms:modified>
</cp:coreProperties>
</file>