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71" i="3"/>
  <c r="AY459" i="3"/>
  <c r="AY50"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<sst xmlns="http://schemas.openxmlformats.org/spreadsheetml/2006/main" count="3141" uniqueCount="778">
  <si>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</si>
  <si>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</si>
  <si>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</si>
  <si>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</si>
  <si>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</si>
  <si>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</si>
  <si>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</si>
  <si>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</si>
  <si>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</si>
  <si>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</si>
  <si>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</si>
  <si>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</si>
  <si>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</si>
  <si>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</si>
  <si>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</si>
  <si>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</si>
  <si>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</si>
  <si>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</si>
  <si>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</si>
  <si>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</si>
  <si>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</si>
  <si>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</si>
  <si>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</si>
  <si>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</si>
  <si>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</si>
  <si>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</si>
  <si>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</si>
  <si>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</si>
  <si>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</si>
  <si>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</si>
  <si>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</si>
  <si>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</si>
  <si>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</si>
  <si>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</si>
  <si>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</si>
  <si>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</si>
  <si>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</si>
  <si>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</si>
  <si>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</si>
  <si>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</si>
  <si>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</si>
  <si>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</si>
  <si>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</si>
  <si>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</si>
  <si>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</si>
  <si>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</si>
  <si>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</si>
  <si>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</si>
  <si>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</si>
  <si>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</si>
  <si>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</si>
  <si>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</si>
  <si>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</si>
  <si>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</si>
  <si>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</si>
  <si>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</si>
  <si>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</si>
  <si>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</si>
  <si>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</si>
  <si>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</si>
  <si>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</si>
  <si>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</si>
  <si>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</si>
  <si>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</si>
  <si>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</si>
  <si>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</si>
  <si>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</si>
  <si>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</si>
  <si>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</si>
  <si>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</si>
  <si>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</si>
  <si>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</si>
  <si>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</si>
  <si>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</si>
  <si>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</si>
  <si>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</si>
  <si>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</si>
  <si>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</si>
  <si>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</si>
  <si>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</si>
  <si>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</si>
  <si>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</si>
  <si>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</si>
  <si>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</si>
  <si>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</si>
  <si>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</si>
  <si>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</si>
  <si>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</si>
  <si>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</si>
  <si>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</si>
  <si>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</si>
  <si>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</si>
  <si>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</si>
  <si>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</si>
  <si>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</si>
  <si>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</si>
  <si>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</si>
  <si>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</si>
  <si>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</si>
  <si>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</si>
  <si>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</si>
  <si>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</si>
  <si>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</si>
  <si>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</si>
  <si>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</si>
  <si>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</si>
  <si>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</si>
  <si>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</si>
  <si>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</si>
  <si>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</si>
  <si>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</si>
  <si>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</si>
  <si>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</si>
  <si>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</si>
  <si>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</si>
  <si>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</si>
  <si>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</si>
  <si>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</si>
  <si>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</si>
  <si>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</si>
  <si>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</si>
  <si>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</si>
  <si>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</si>
  <si>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</si>
  <si>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</si>
  <si>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</si>
  <si>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</si>
  <si>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</si>
  <si>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</si>
  <si>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</si>
  <si>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</si>
  <si>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</si>
  <si>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</si>
  <si>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</si>
  <si>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</si>
  <si>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</si>
  <si>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</si>
  <si>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</si>
  <si>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</si>
  <si>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</si>
  <si>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</si>
  <si>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</si>
  <si>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</si>
  <si>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</si>
  <si>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</si>
  <si>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</si>
  <si>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</si>
  <si>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</si>
  <si>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</si>
  <si>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</si>
  <si>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</si>
  <si>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</si>
  <si>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</si>
  <si>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</si>
  <si>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</si>
  <si>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</si>
  <si>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</si>
  <si>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</si>
  <si>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</si>
  <si>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</si>
  <si>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</si>
  <si>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</si>
  <si>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</si>
  <si>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</si>
  <si>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</si>
  <si>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</si>
  <si>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</si>
  <si>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</si>
  <si>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</si>
  <si>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</si>
  <si>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</si>
  <si>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</si>
  <si>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</si>
  <si>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</si>
  <si>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</si>
  <si>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</si>
  <si>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</si>
  <si>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</si>
  <si>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</si>
  <si>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</si>
  <si>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</si>
  <si>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</si>
  <si>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</si>
  <si>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</si>
  <si>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</si>
  <si>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</si>
  <si>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</si>
  <si>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</si>
  <si>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</si>
  <si>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</si>
  <si>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</si>
  <si>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</si>
  <si>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</si>
  <si>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</si>
  <si>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</si>
  <si>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</si>
  <si>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</si>
  <si>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</si>
  <si>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</si>
  <si>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</si>
  <si>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</si>
  <si>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</si>
  <si>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</si>
  <si>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</si>
  <si>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</si>
  <si>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</si>
  <si>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</si>
  <si>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</si>
  <si>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</si>
  <si>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</si>
  <si>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</si>
  <si>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</si>
  <si>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</si>
  <si>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</si>
  <si>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</si>
  <si>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</si>
  <si>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</si>
  <si>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</si>
  <si>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</si>
  <si>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</si>
  <si>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</si>
  <si>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</si>
  <si>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</si>
  <si>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</si>
  <si>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</si>
  <si>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</si>
  <si>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</si>
  <si>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</si>
  <si>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</si>
  <si>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</si>
  <si>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</si>
  <si>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</si>
  <si>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</si>
  <si>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</si>
  <si>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</si>
  <si>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</si>
  <si>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</si>
  <si>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</si>
  <si>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</si>
  <si>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</si>
  <si>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</si>
  <si>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</si>
  <si>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</si>
  <si>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</si>
  <si>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</si>
  <si>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</si>
  <si>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</si>
  <si>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</si>
  <si>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</si>
  <si>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</si>
  <si>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</si>
  <si>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</si>
  <si>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</si>
  <si>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</si>
  <si>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</si>
  <si>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</si>
  <si>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</si>
  <si>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</si>
  <si>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</si>
  <si>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</si>
  <si>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</si>
  <si>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</si>
  <si>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</si>
  <si>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</si>
  <si>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</si>
  <si>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</si>
  <si>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</si>
  <si>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</si>
  <si>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</si>
  <si>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</si>
  <si>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</si>
  <si>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</si>
  <si>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</si>
  <si>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</si>
  <si>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</si>
  <si>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</si>
  <si>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</si>
  <si>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</si>
  <si>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</si>
  <si>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</si>
  <si>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</si>
  <si>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</si>
  <si>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</si>
  <si>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</si>
  <si>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</si>
  <si>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</si>
  <si>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</si>
  <si>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</si>
  <si>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</si>
  <si>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</si>
  <si>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</si>
  <si>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</si>
  <si>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</si>
  <si>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</si>
  <si>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</si>
  <si>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</si>
  <si>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</si>
  <si>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</si>
  <si>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</si>
  <si>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</si>
  <si>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</si>
  <si>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</si>
  <si>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</si>
  <si>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</si>
  <si>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</si>
  <si>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</si>
  <si>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</si>
  <si>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</si>
  <si>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</si>
  <si>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</si>
  <si>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</si>
  <si>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</si>
  <si>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</si>
  <si>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</si>
  <si>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</si>
  <si>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</si>
  <si>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</si>
  <si>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</si>
  <si>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</si>
  <si>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</si>
  <si>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</si>
  <si>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</si>
  <si>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</si>
  <si>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</si>
  <si>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</si>
  <si>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</si>
  <si>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</si>
  <si>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</si>
  <si>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</si>
  <si>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</si>
  <si>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</si>
  <si>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</si>
  <si>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</si>
  <si>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</si>
  <si>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</si>
  <si>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</si>
  <si>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</si>
  <si>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</si>
  <si>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</si>
  <si>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</si>
  <si>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</si>
  <si>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</si>
  <si>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</si>
  <si>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</si>
  <si>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</si>
  <si>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</si>
  <si>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</si>
  <si>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</si>
  <si>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</si>
  <si>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</si>
  <si>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</si>
  <si>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</si>
  <si>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</si>
  <si>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</si>
  <si>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</si>
  <si>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</si>
  <si>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</si>
  <si>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</si>
  <si>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</si>
  <si>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</si>
  <si>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</si>
  <si>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</si>
  <si>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</si>
  <si>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</si>
  <si>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</si>
  <si>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</si>
  <si>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</si>
  <si>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</si>
  <si>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</si>
  <si>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</si>
  <si>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</si>
  <si>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</si>
  <si>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</si>
  <si>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</si>
  <si>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</si>
  <si>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</si>
  <si>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</si>
  <si>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</si>
  <si>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</si>
  <si>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</si>
  <si>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</si>
  <si>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</si>
  <si>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</si>
  <si>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</si>
  <si>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</si>
  <si>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</si>
  <si>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</si>
  <si>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</si>
  <si>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</si>
  <si>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</si>
  <si>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</si>
  <si>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</si>
  <si>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</si>
  <si>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</si>
  <si>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</si>
  <si>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</si>
  <si>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</si>
  <si>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</si>
  <si>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</si>
  <si>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</si>
  <si>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</si>
  <si>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</si>
  <si>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</si>
  <si>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</si>
  <si>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</si>
  <si>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</si>
  <si>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</si>
  <si>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</si>
  <si>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</si>
  <si>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</si>
  <si>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</si>
  <si>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</si>
  <si>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</si>
  <si>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</si>
  <si>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</si>
  <si>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</si>
  <si>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</si>
  <si>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</si>
  <si>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</si>
  <si>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</si>
  <si>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</si>
  <si>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</si>
  <si>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</si>
  <si>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</si>
  <si>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</si>
  <si>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</si>
  <si>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</si>
  <si>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</si>
  <si>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</si>
  <si>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</si>
  <si>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</si>
  <si>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</si>
  <si>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</si>
  <si>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</si>
  <si>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</si>
  <si>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</si>
  <si>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</si>
  <si>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</si>
  <si>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</si>
  <si>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</si>
  <si>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</si>
  <si>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</si>
  <si>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</si>
  <si>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</si>
  <si>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</si>
  <si>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</si>
  <si>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</si>
  <si>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</si>
  <si>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</si>
  <si>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</si>
  <si>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</si>
  <si>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</si>
  <si>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</si>
  <si>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</si>
  <si>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</si>
  <si>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</si>
  <si>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</si>
  <si>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</si>
  <si>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</si>
  <si>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</si>
  <si>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</si>
  <si>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</si>
  <si>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</si>
  <si>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</si>
  <si>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</si>
  <si>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</si>
  <si>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</si>
  <si>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</si>
  <si>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</si>
  <si>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</si>
  <si>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</si>
  <si>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</si>
  <si>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</si>
  <si>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</si>
  <si>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</si>
  <si>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</si>
  <si>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</si>
  <si>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</si>
  <si>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</si>
  <si>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</si>
  <si>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</si>
  <si>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</si>
  <si>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</si>
  <si>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</si>
  <si>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</si>
  <si>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</si>
  <si>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</si>
  <si>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</si>
  <si>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</si>
  <si>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</si>
  <si>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</si>
  <si>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</si>
  <si>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</si>
  <si>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</si>
  <si>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</si>
  <si>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</si>
  <si>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</si>
  <si>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</si>
  <si>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</si>
  <si>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</si>
  <si>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</si>
  <si>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</si>
  <si>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</si>
  <si>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</si>
  <si>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</si>
  <si>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</si>
  <si>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</si>
  <si>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</si>
  <si>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</si>
  <si>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</si>
  <si>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</si>
  <si>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</si>
  <si>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</si>
  <si>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</si>
  <si>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</si>
  <si>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</si>
  <si>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</si>
  <si>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</si>
  <si>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</si>
  <si>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</si>
  <si>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</si>
  <si>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</si>
  <si>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</si>
  <si>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</si>
  <si>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</si>
  <si>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</si>
  <si>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</si>
  <si>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</si>
  <si>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</si>
  <si>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</si>
  <si>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</si>
  <si>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</si>
  <si>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</si>
  <si>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</si>
  <si>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</si>
  <si>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</si>
  <si>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</si>
  <si>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</si>
  <si>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</si>
  <si>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</si>
  <si>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</si>
  <si>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</si>
  <si>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</si>
  <si>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</si>
  <si>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</si>
  <si>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</si>
  <si>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</si>
  <si>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</si>
  <si>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</si>
  <si>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</si>
  <si>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</si>
  <si>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</si>
  <si>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</si>
  <si>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</si>
  <si>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</si>
  <si>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</si>
  <si>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</si>
  <si>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</si>
  <si>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</si>
  <si>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</si>
  <si>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</si>
  <si>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</si>
  <si>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</si>
  <si>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</si>
  <si>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</si>
  <si>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</si>
  <si>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</si>
  <si>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</si>
  <si>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</si>
  <si>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</si>
  <si>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</si>
  <si>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</si>
  <si>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</si>
  <si>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</si>
  <si>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</si>
  <si>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</si>
  <si>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</si>
  <si>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</si>
  <si>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</si>
  <si>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</si>
  <si>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</si>
  <si>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</si>
  <si>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</si>
  <si>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</si>
  <si>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</si>
  <si>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</si>
  <si>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</si>
  <si>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</si>
  <si>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</si>
  <si>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</si>
  <si>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</si>
  <si>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</si>
  <si>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</si>
  <si>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</si>
  <si>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</si>
  <si>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</si>
  <si>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</si>
  <si>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</si>
  <si>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</si>
  <si>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</si>
  <si>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</si>
  <si>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</si>
  <si>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</si>
  <si>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</si>
  <si>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</si>
  <si>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</si>
  <si>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</si>
  <si>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</si>
  <si>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</si>
  <si>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</si>
  <si>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</si>
  <si>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</si>
  <si>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</si>
  <si>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</si>
  <si>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</si>
  <si>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</si>
  <si>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</si>
  <si>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</si>
  <si>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</si>
  <si>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</si>
  <si>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</si>
  <si>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</si>
  <si>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</si>
  <si>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</si>
  <si>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</si>
  <si>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</si>
  <si>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</si>
  <si>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</si>
  <si>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</si>
  <si>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</si>
  <si>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</si>
  <si>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</si>
  <si>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</si>
  <si>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</si>
  <si>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</si>
  <si>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</si>
  <si>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</si>
  <si>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</si>
  <si>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</si>
  <si>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</si>
  <si>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</si>
  <si>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</si>
  <si>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</si>
  <si>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</si>
  <si>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</si>
  <si>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</si>
  <si>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</si>
  <si>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</si>
  <si>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</si>
  <si>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</si>
  <si>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</si>
  <si>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</si>
  <si>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</si>
  <si>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</si>
  <si>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</si>
  <si>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</si>
  <si>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</si>
  <si>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</si>
  <si>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</si>
  <si>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</si>
  <si>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</si>
  <si>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</si>
  <si>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</si>
  <si>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</si>
  <si>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</si>
  <si>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</si>
  <si>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</si>
  <si>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</si>
  <si>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</si>
  <si>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</si>
  <si>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</si>
  <si>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</si>
  <si>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</si>
  <si>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</si>
  <si>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</si>
  <si>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</si>
  <si>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</si>
  <si>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</si>
  <si>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</si>
  <si>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</si>
  <si>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</si>
  <si>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</si>
  <si>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</si>
  <si>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</si>
  <si>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</si>
  <si>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</si>
  <si>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</si>
  <si>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</si>
  <si>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</si>
  <si>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</si>
  <si>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</si>
  <si>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</si>
  <si>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</si>
  <si>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</si>
  <si>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</si>
  <si>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</si>
  <si>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</si>
  <si>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</si>
  <si>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</si>
  <si>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</si>
  <si>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</si>
  <si>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</si>
  <si>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</si>
  <si>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</si>
  <si>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</si>
  <si>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</si>
  <si>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</si>
  <si>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</si>
  <si>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</si>
  <si>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</si>
  <si>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</si>
  <si>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</si>
  <si>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介護保険計画課長
山口　高志</t>
  </si>
  <si>
    <t>介護保険計画課</t>
  </si>
  <si>
    <t>介護保険法第122条、
介護保険の国庫負担金の算定等に関する政令第１条の２、
介護保険の調整交付金等の交付額の算定に関する省令第７条</t>
  </si>
  <si>
    <t>-</t>
  </si>
  <si>
    <t>介護保険災害臨時特例補助金</t>
  </si>
  <si>
    <t>本補助金を適切に執行することにより、介護保険制度の安定的な運営を図ることを目的とするものであり、経費の性質上、成果として数値で定量的に示すことのできる指標はない。</t>
  </si>
  <si>
    <t>第一号保険料の減免措置及び利用者負担額の免除措置を実施した保険者数を記載</t>
  </si>
  <si>
    <t>第一号保険料減免措置及び利用者負担額免除措置実施保険者数</t>
  </si>
  <si>
    <t>保険者</t>
  </si>
  <si>
    <t>第一号保険料減免措置の対象となった人数</t>
  </si>
  <si>
    <t>人</t>
  </si>
  <si>
    <t>－</t>
  </si>
  <si>
    <t>利用者負担額免除措置の対象となった人数</t>
  </si>
  <si>
    <t>単位あたりコスト（国費）＝X／Y　（第一号保険料減免措置）
　　　　　　X：「執行額」　　　　　　　　　　　　　　　
　　　　　　Y:「対象人数」　</t>
    <phoneticPr fontId="5"/>
  </si>
  <si>
    <t>円</t>
  </si>
  <si>
    <t>　X/Y</t>
    <phoneticPr fontId="5"/>
  </si>
  <si>
    <t>単位あたりコスト（国費）＝X／Y（利用者負担額免除措置）　　　
　　　　　X:「執行額」　　　　　　　　　　　　　　　　　　　　　　　　　　
　　　　　Y:「対象人数」</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</si>
  <si>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</si>
  <si>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</si>
  <si>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t>
  </si>
  <si>
    <t>令和２年７月豪雨に係る介護保険利用料・保険料減免に対する財政支援</t>
    <phoneticPr fontId="5"/>
  </si>
  <si>
    <t>厚労</t>
  </si>
  <si>
    <t>令和２年７月豪雨により被災した介護保険の被保険者について、保険者である市町村等が行う第一号保険料の減免や利用者負担の免除の措置に対して補助することにより、介護保険事業運営の安定化を図る。</t>
    <rPh sb="5" eb="6">
      <t>ガツ</t>
    </rPh>
    <rPh sb="6" eb="8">
      <t>ゴウウ</t>
    </rPh>
    <phoneticPr fontId="5"/>
  </si>
  <si>
    <t>令和２年７月豪雨により被災した介護保険の被保険者について、保険者である市町村等が第一号保険料や利用者負担を減免した場合に、当該減免額に対して財政支援を行う。
補助率　2/10</t>
    <rPh sb="5" eb="6">
      <t>ガツ</t>
    </rPh>
    <rPh sb="6" eb="8">
      <t>ゴウウ</t>
    </rPh>
    <phoneticPr fontId="5"/>
  </si>
  <si>
    <t>-</t>
    <phoneticPr fontId="5"/>
  </si>
  <si>
    <t>32（百万円）／5,922</t>
    <phoneticPr fontId="5"/>
  </si>
  <si>
    <t>6（百万円）／1,300</t>
    <phoneticPr fontId="5"/>
  </si>
  <si>
    <t>令和２年７月豪雨で著しい損害を受け、負担能力の低下により、必要なサービスが受けられない事態を回避するため、保険者が行う被災した被保険者の保険料、利用者負担の減免に必要な事業である。</t>
    <rPh sb="5" eb="6">
      <t>ガツ</t>
    </rPh>
    <rPh sb="6" eb="8">
      <t>ゴウウ</t>
    </rPh>
    <phoneticPr fontId="5"/>
  </si>
  <si>
    <t>令和２年７月豪雨で著しい損害を受け、負担能力の低下により、必要なサービスが受けられない事態を回避するため、被災した被保険者の保険料、利用者負担の減免を行う保険者を財政支援するものであり、国費で対応する必要がある。</t>
    <rPh sb="5" eb="6">
      <t>ガツ</t>
    </rPh>
    <rPh sb="6" eb="8">
      <t>ゴウウ</t>
    </rPh>
    <phoneticPr fontId="5"/>
  </si>
  <si>
    <t>令和２年７月豪雨で著しい損害を受け、負担能力の低下により、必要なサービスが受けられない事態を回避するため、被災した被保険者の保険料、利用者負担の減免を行う保険者を財政支援するものであり、極めて優先度の高いものである。</t>
    <rPh sb="5" eb="6">
      <t>ガツ</t>
    </rPh>
    <rPh sb="6" eb="8">
      <t>ゴウウ</t>
    </rPh>
    <phoneticPr fontId="5"/>
  </si>
  <si>
    <t>‐</t>
  </si>
  <si>
    <t>無</t>
  </si>
  <si>
    <t>－</t>
    <phoneticPr fontId="5"/>
  </si>
  <si>
    <t>被災した介護保険の被保険者が、令和２年７月豪雨で著しい損害を受け負担能力が低下したこと等により、必要な介護サービスが受けられないという事態を回避するための施策であり、妥当である。</t>
    <rPh sb="15" eb="17">
      <t>レイワ</t>
    </rPh>
    <rPh sb="18" eb="19">
      <t>ネン</t>
    </rPh>
    <rPh sb="20" eb="21">
      <t>ガツ</t>
    </rPh>
    <rPh sb="21" eb="23">
      <t>ゴウウ</t>
    </rPh>
    <phoneticPr fontId="5"/>
  </si>
  <si>
    <t>予算積算において仮定した減免対象者数に比べ、実際の減免対象者数が少なかったことによるもの。</t>
    <phoneticPr fontId="5"/>
  </si>
  <si>
    <t>保険者が被災被保険者の第一号保険料や利用者負担を減免した際に発生する緊急の財政需要に対して、国費で対応するものであり、未曾有の災害への対応として真に必要なものに限定している。</t>
    <phoneticPr fontId="5"/>
  </si>
  <si>
    <t>令和２年７月豪雨に係る医療保険者への財政支援（医療保険分）</t>
    <rPh sb="5" eb="6">
      <t>ガツ</t>
    </rPh>
    <rPh sb="6" eb="8">
      <t>ゴウウ</t>
    </rPh>
    <phoneticPr fontId="5"/>
  </si>
  <si>
    <t>令和２年７月豪雨に係る医療保険者への財政支援（介護２号保険料分）</t>
    <rPh sb="5" eb="6">
      <t>ガツ</t>
    </rPh>
    <rPh sb="6" eb="8">
      <t>ゴウウ</t>
    </rPh>
    <phoneticPr fontId="5"/>
  </si>
  <si>
    <t>　【令和２年７月豪雨に係る医療保険者への財政支援（医療保険分）】・・・保険局
　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
【令和２年７月豪雨に係る医療保険者への財政支援（介護２号保険料分）】・・・保険局
　災害臨時特例補助金（介護２号保険料分）については、医療保険者が徴収する介護２号保険料について、国保保険者（市町村）が国民健康保険の保険料（介護２号保険料）の免除を講じた場合に、市町村について財政支援を行っている。
　介護保険災害臨時特例補助金は、保険者（市町村等）が行う第１号保険料の減免や利用料負担の免除の措置を講じた場合に市町村等について財政支援を行っているものであり、それぞれ性質が異なっており、役割分担を適切に行っている。</t>
    <rPh sb="7" eb="8">
      <t>ガツ</t>
    </rPh>
    <rPh sb="8" eb="10">
      <t>ゴウウ</t>
    </rPh>
    <rPh sb="199" eb="200">
      <t>ガツ</t>
    </rPh>
    <rPh sb="200" eb="202">
      <t>ゴウウ</t>
    </rPh>
    <phoneticPr fontId="5"/>
  </si>
  <si>
    <t>令和２年７月豪雨により被災した介護保険の被保険者について、保険者である市町村等が行う第一号保険料の減免や利用者負担の免除の措置に対して補助することにより、介護保険事業運営の安定化を図るための経費としては、概ね妥当なものである。</t>
    <rPh sb="5" eb="6">
      <t>ガツ</t>
    </rPh>
    <rPh sb="6" eb="8">
      <t>ゴウウ</t>
    </rPh>
    <phoneticPr fontId="5"/>
  </si>
  <si>
    <t>人吉市</t>
    <phoneticPr fontId="5"/>
  </si>
  <si>
    <t>保険料減免等に対する財政支援</t>
  </si>
  <si>
    <t>保険料減免等に対する財政支援</t>
    <phoneticPr fontId="5"/>
  </si>
  <si>
    <t>A.人吉市</t>
    <phoneticPr fontId="5"/>
  </si>
  <si>
    <t>事業費</t>
    <rPh sb="0" eb="3">
      <t>ジギョウヒ</t>
    </rPh>
    <phoneticPr fontId="5"/>
  </si>
  <si>
    <t>第1号保険料の減免の措置</t>
    <phoneticPr fontId="5"/>
  </si>
  <si>
    <t>利用者負担金の免除の措置</t>
    <phoneticPr fontId="5"/>
  </si>
  <si>
    <t>芦北町</t>
    <phoneticPr fontId="5"/>
  </si>
  <si>
    <t>球磨村</t>
    <phoneticPr fontId="5"/>
  </si>
  <si>
    <t>八代市</t>
    <phoneticPr fontId="5"/>
  </si>
  <si>
    <t>大牟田市</t>
    <phoneticPr fontId="5"/>
  </si>
  <si>
    <t>相良村</t>
    <phoneticPr fontId="5"/>
  </si>
  <si>
    <t>日田市</t>
    <phoneticPr fontId="5"/>
  </si>
  <si>
    <t>天草市</t>
    <phoneticPr fontId="5"/>
  </si>
  <si>
    <t>荒尾市</t>
    <phoneticPr fontId="5"/>
  </si>
  <si>
    <t>錦町</t>
    <phoneticPr fontId="5"/>
  </si>
  <si>
    <t>補助金等交付</t>
  </si>
  <si>
    <t>令和２年度介護保険災害臨時特例補助金（令和２年７月豪雨対応分）交付要綱</t>
    <rPh sb="24" eb="25">
      <t>ガツ</t>
    </rPh>
    <rPh sb="25" eb="27">
      <t>ゴウウ</t>
    </rPh>
    <phoneticPr fontId="5"/>
  </si>
  <si>
    <t>-</t>
    <phoneticPr fontId="5"/>
  </si>
  <si>
    <t>令和2年度限りの事業</t>
    <phoneticPr fontId="5"/>
  </si>
  <si>
    <t>被災地の被保険者に対する介護保険サービスに係る利用者負担額等の軽減を支援することにより、被災地の被保険者が必要な介護サービスを利用しながら安心して生活を送ることができ、要介護高齢者等の自立の推進が図られる。</t>
    <phoneticPr fontId="5"/>
  </si>
  <si>
    <t>本年度の単年度事業と理解しました。(井出　健二郎)</t>
    <phoneticPr fontId="5"/>
  </si>
  <si>
    <t>終了予定</t>
  </si>
  <si>
    <t>事業は当初の予定通りの成果を達成したため、令和２年度をもって終了すること。</t>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</si>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</sst>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119064</xdr:colOff>
      <xdr:row>748</xdr:row>
      <xdr:rowOff>333375</xdr:rowOff>
    </xdr:from>
    <xdr:to>
      <xdr:col>34</xdr:col>
      <xdr:colOff>82179</xdr:colOff>
      <xdr:row>751</xdr:row>
      <xdr:rowOff>44223</xdr:rowOff>
    </xdr:to>
    <xdr:sp macro="" textlink="">
      <xdr:nvSpPr>
        <xdr:cNvPr id="2" name="正方形/長方形 1"/>
        <xdr:cNvSpPr/>
      </xdr:nvSpPr>
      <xdr:spPr>
        <a:xfrm>
          <a:off x="4369595" y="46291500"/>
          <a:ext cx="2594397" cy="782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15</xdr:col>
      <xdr:colOff>0</xdr:colOff>
      <xdr:row>751</xdr:row>
      <xdr:rowOff>333375</xdr:rowOff>
    </xdr:from>
    <xdr:to>
      <xdr:col>40</xdr:col>
      <xdr:colOff>176893</xdr:colOff>
      <xdr:row>753</xdr:row>
      <xdr:rowOff>328893</xdr:rowOff>
    </xdr:to>
    <xdr:sp macro="" textlink="">
      <xdr:nvSpPr>
        <xdr:cNvPr id="4" name="大かっこ 3"/>
        <xdr:cNvSpPr/>
      </xdr:nvSpPr>
      <xdr:spPr>
        <a:xfrm>
          <a:off x="3036094" y="47363063"/>
          <a:ext cx="5237049" cy="709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ja-JP">
            <a:effectLst/>
          </a:endParaRPr>
        </a:p>
      </xdr:txBody>
    </xdr:sp>
    <xdr:clientData/>
  </xdr:twoCellAnchor>
  <xdr:twoCellAnchor>
    <xdr:from>
      <xdr:col>28</xdr:col>
      <xdr:colOff>47625</xdr:colOff>
      <xdr:row>754</xdr:row>
      <xdr:rowOff>35719</xdr:rowOff>
    </xdr:from>
    <xdr:to>
      <xdr:col>28</xdr:col>
      <xdr:colOff>48427</xdr:colOff>
      <xdr:row>756</xdr:row>
      <xdr:rowOff>265439</xdr:rowOff>
    </xdr:to>
    <xdr:cxnSp macro="">
      <xdr:nvCxnSpPr>
        <xdr:cNvPr id="5" name="直線矢印コネクタ 4"/>
        <xdr:cNvCxnSpPr/>
      </xdr:nvCxnSpPr>
      <xdr:spPr>
        <a:xfrm>
          <a:off x="5715000" y="48136969"/>
          <a:ext cx="802" cy="9440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107156</xdr:colOff>
      <xdr:row>756</xdr:row>
      <xdr:rowOff>345282</xdr:rowOff>
    </xdr:from>
    <xdr:ext cx="1501117" cy="292452"/>
    <xdr:sp macro="" textlink="">
      <xdr:nvSpPr>
        <xdr:cNvPr id="6" name="テキスト ボックス 5"/>
        <xdr:cNvSpPr txBox="1"/>
      </xdr:nvSpPr>
      <xdr:spPr>
        <a:xfrm>
          <a:off x="4964906" y="49160907"/>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twoCellAnchor>
    <xdr:from>
      <xdr:col>21</xdr:col>
      <xdr:colOff>83344</xdr:colOff>
      <xdr:row>758</xdr:row>
      <xdr:rowOff>23813</xdr:rowOff>
    </xdr:from>
    <xdr:to>
      <xdr:col>34</xdr:col>
      <xdr:colOff>79277</xdr:colOff>
      <xdr:row>760</xdr:row>
      <xdr:rowOff>309548</xdr:rowOff>
    </xdr:to>
    <xdr:sp macro="" textlink="">
      <xdr:nvSpPr>
        <xdr:cNvPr id="7" name="正方形/長方形 6"/>
        <xdr:cNvSpPr/>
      </xdr:nvSpPr>
      <xdr:spPr>
        <a:xfrm>
          <a:off x="4333875" y="49553813"/>
          <a:ext cx="2627215" cy="10001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５３</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14</xdr:col>
      <xdr:colOff>107156</xdr:colOff>
      <xdr:row>761</xdr:row>
      <xdr:rowOff>95250</xdr:rowOff>
    </xdr:from>
    <xdr:to>
      <xdr:col>41</xdr:col>
      <xdr:colOff>95250</xdr:colOff>
      <xdr:row>762</xdr:row>
      <xdr:rowOff>242188</xdr:rowOff>
    </xdr:to>
    <xdr:sp macro="" textlink="">
      <xdr:nvSpPr>
        <xdr:cNvPr id="8" name="大かっこ 7"/>
        <xdr:cNvSpPr/>
      </xdr:nvSpPr>
      <xdr:spPr>
        <a:xfrm>
          <a:off x="2940844" y="50696813"/>
          <a:ext cx="5453062" cy="504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2" zoomScale="70" zoomScaleNormal="75" zoomScaleSheetLayoutView="70" zoomScalePageLayoutView="85" workbookViewId="0">
      <selection activeCell="AR758" sqref="AR75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733</v>
      </c>
      <c r="AK2" s="940"/>
      <c r="AL2" s="940"/>
      <c r="AM2" s="940"/>
      <c r="AN2" s="98" t="s">
        <v>406</v>
      </c>
      <c r="AO2" s="940">
        <v>20</v>
      </c>
      <c r="AP2" s="940"/>
      <c r="AQ2" s="940"/>
      <c r="AR2" s="99" t="s">
        <v>709</v>
      </c>
      <c r="AS2" s="946">
        <v>926</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511</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2"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769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715</v>
      </c>
      <c r="Q13" s="656"/>
      <c r="R13" s="656"/>
      <c r="S13" s="656"/>
      <c r="T13" s="656"/>
      <c r="U13" s="656"/>
      <c r="V13" s="657"/>
      <c r="W13" s="655" t="s">
        <v>715</v>
      </c>
      <c r="X13" s="656"/>
      <c r="Y13" s="656"/>
      <c r="Z13" s="656"/>
      <c r="AA13" s="656"/>
      <c r="AB13" s="656"/>
      <c r="AC13" s="657"/>
      <c r="AD13" s="655" t="s">
        <v>715</v>
      </c>
      <c r="AE13" s="656"/>
      <c r="AF13" s="656"/>
      <c r="AG13" s="656"/>
      <c r="AH13" s="656"/>
      <c r="AI13" s="656"/>
      <c r="AJ13" s="657"/>
      <c r="AK13" s="655" t="s">
        <v>736</v>
      </c>
      <c r="AL13" s="656"/>
      <c r="AM13" s="656"/>
      <c r="AN13" s="656"/>
      <c r="AO13" s="656"/>
      <c r="AP13" s="656"/>
      <c r="AQ13" s="657"/>
      <c r="AR13" s="915" t="s">
        <v>777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736</v>
      </c>
      <c r="X14" s="656"/>
      <c r="Y14" s="656"/>
      <c r="Z14" s="656"/>
      <c r="AA14" s="656"/>
      <c r="AB14" s="656"/>
      <c r="AC14" s="657"/>
      <c r="AD14" s="655">
        <v>90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736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90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37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0.41111111111111109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0.41111111111111109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7.5" customHeight="1" x14ac:dyDescent="0.15">
      <c r="A23" s="971"/>
      <c r="B23" s="972"/>
      <c r="C23" s="972"/>
      <c r="D23" s="972"/>
      <c r="E23" s="972"/>
      <c r="F23" s="973"/>
      <c r="G23" s="965" t="s">
        <v>716</v>
      </c>
      <c r="H23" s="966"/>
      <c r="I23" s="966"/>
      <c r="J23" s="966"/>
      <c r="K23" s="966"/>
      <c r="L23" s="966"/>
      <c r="M23" s="966"/>
      <c r="N23" s="966"/>
      <c r="O23" s="967"/>
      <c r="P23" s="915">
        <v>0</v>
      </c>
      <c r="Q23" s="916"/>
      <c r="R23" s="916"/>
      <c r="S23" s="916"/>
      <c r="T23" s="916"/>
      <c r="U23" s="916"/>
      <c r="V23" s="930"/>
      <c r="W23" s="915">
        <v>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t="e">
        <f>P29-SUM(P23:P27)</f>
        <v>#VALUE!</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t="str">
        <f>AK13</f>
        <v>-</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t="s">
        <v>715</v>
      </c>
      <c r="AV31" s="200"/>
      <c r="AW31" s="392" t="s">
        <v>179</v>
      </c>
      <c r="AX31" s="393"/>
    </row>
    <row r="32" spans="1:50" ht="23.25" customHeight="1" x14ac:dyDescent="0.15">
      <c r="A32" s="397"/>
      <c r="B32" s="395"/>
      <c r="C32" s="395"/>
      <c r="D32" s="395"/>
      <c r="E32" s="395"/>
      <c r="F32" s="396"/>
      <c r="G32" s="563" t="s">
        <v>715</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715</v>
      </c>
      <c r="AC32" s="460"/>
      <c r="AD32" s="460"/>
      <c r="AE32" s="218" t="s">
        <v>715</v>
      </c>
      <c r="AF32" s="219"/>
      <c r="AG32" s="219"/>
      <c r="AH32" s="219"/>
      <c r="AI32" s="218" t="s">
        <v>715</v>
      </c>
      <c r="AJ32" s="219"/>
      <c r="AK32" s="219"/>
      <c r="AL32" s="219"/>
      <c r="AM32" s="218" t="s">
        <v>736</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715</v>
      </c>
      <c r="AC33" s="522"/>
      <c r="AD33" s="522"/>
      <c r="AE33" s="218" t="s">
        <v>715</v>
      </c>
      <c r="AF33" s="219"/>
      <c r="AG33" s="219"/>
      <c r="AH33" s="219"/>
      <c r="AI33" s="218" t="s">
        <v>715</v>
      </c>
      <c r="AJ33" s="219"/>
      <c r="AK33" s="219"/>
      <c r="AL33" s="219"/>
      <c r="AM33" s="218" t="s">
        <v>736</v>
      </c>
      <c r="AN33" s="219"/>
      <c r="AO33" s="219"/>
      <c r="AP33" s="219"/>
      <c r="AQ33" s="336" t="s">
        <v>715</v>
      </c>
      <c r="AR33" s="208"/>
      <c r="AS33" s="208"/>
      <c r="AT33" s="337"/>
      <c r="AU33" s="219" t="s">
        <v>715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736</v>
      </c>
      <c r="AN34" s="219"/>
      <c r="AO34" s="219"/>
      <c r="AP34" s="219"/>
      <c r="AQ34" s="336" t="s">
        <v>715</v>
      </c>
      <c r="AR34" s="208"/>
      <c r="AS34" s="208"/>
      <c r="AT34" s="337"/>
      <c r="AU34" s="219" t="s">
        <v>715</v>
      </c>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717</v>
      </c>
      <c r="H82" s="674"/>
      <c r="I82" s="674"/>
      <c r="J82" s="674"/>
      <c r="K82" s="674"/>
      <c r="L82" s="674"/>
      <c r="M82" s="674"/>
      <c r="N82" s="674"/>
      <c r="O82" s="674"/>
      <c r="P82" s="674"/>
      <c r="Q82" s="674"/>
      <c r="R82" s="674"/>
      <c r="S82" s="674"/>
      <c r="T82" s="674"/>
      <c r="U82" s="674"/>
      <c r="V82" s="674"/>
      <c r="W82" s="674"/>
      <c r="X82" s="674"/>
      <c r="Y82" s="674"/>
      <c r="Z82" s="674"/>
      <c r="AA82" s="675"/>
      <c r="AB82" s="879" t="s">
        <v>734</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715</v>
      </c>
      <c r="AR86" s="200"/>
      <c r="AS86" s="136" t="s">
        <v>233</v>
      </c>
      <c r="AT86" s="137"/>
      <c r="AU86" s="200" t="s">
        <v>715</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718</v>
      </c>
      <c r="H87" s="108"/>
      <c r="I87" s="108"/>
      <c r="J87" s="108"/>
      <c r="K87" s="108"/>
      <c r="L87" s="108"/>
      <c r="M87" s="108"/>
      <c r="N87" s="108"/>
      <c r="O87" s="109"/>
      <c r="P87" s="108" t="s">
        <v>719</v>
      </c>
      <c r="Q87" s="513"/>
      <c r="R87" s="513"/>
      <c r="S87" s="513"/>
      <c r="T87" s="513"/>
      <c r="U87" s="513"/>
      <c r="V87" s="513"/>
      <c r="W87" s="513"/>
      <c r="X87" s="514"/>
      <c r="Y87" s="560" t="s">
        <v>62</v>
      </c>
      <c r="Z87" s="561"/>
      <c r="AA87" s="562"/>
      <c r="AB87" s="460" t="s">
        <v>720</v>
      </c>
      <c r="AC87" s="460"/>
      <c r="AD87" s="460"/>
      <c r="AE87" s="218" t="s">
        <v>715</v>
      </c>
      <c r="AF87" s="219"/>
      <c r="AG87" s="219"/>
      <c r="AH87" s="219"/>
      <c r="AI87" s="218" t="s">
        <v>736</v>
      </c>
      <c r="AJ87" s="219"/>
      <c r="AK87" s="219"/>
      <c r="AL87" s="219"/>
      <c r="AM87" s="218">
        <v>53</v>
      </c>
      <c r="AN87" s="219"/>
      <c r="AO87" s="219"/>
      <c r="AP87" s="219"/>
      <c r="AQ87" s="336" t="s">
        <v>715</v>
      </c>
      <c r="AR87" s="208"/>
      <c r="AS87" s="208"/>
      <c r="AT87" s="337"/>
      <c r="AU87" s="219" t="s">
        <v>715</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720</v>
      </c>
      <c r="AC88" s="522"/>
      <c r="AD88" s="522"/>
      <c r="AE88" s="218" t="s">
        <v>715</v>
      </c>
      <c r="AF88" s="219"/>
      <c r="AG88" s="219"/>
      <c r="AH88" s="219"/>
      <c r="AI88" s="218" t="s">
        <v>736</v>
      </c>
      <c r="AJ88" s="219"/>
      <c r="AK88" s="219"/>
      <c r="AL88" s="219"/>
      <c r="AM88" s="218">
        <v>53</v>
      </c>
      <c r="AN88" s="219"/>
      <c r="AO88" s="219"/>
      <c r="AP88" s="219"/>
      <c r="AQ88" s="336" t="s">
        <v>715</v>
      </c>
      <c r="AR88" s="208"/>
      <c r="AS88" s="208"/>
      <c r="AT88" s="337"/>
      <c r="AU88" s="219" t="s">
        <v>715</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715</v>
      </c>
      <c r="AF89" s="226"/>
      <c r="AG89" s="226"/>
      <c r="AH89" s="226"/>
      <c r="AI89" s="225" t="s">
        <v>736</v>
      </c>
      <c r="AJ89" s="226"/>
      <c r="AK89" s="226"/>
      <c r="AL89" s="226"/>
      <c r="AM89" s="225">
        <v>100</v>
      </c>
      <c r="AN89" s="226"/>
      <c r="AO89" s="226"/>
      <c r="AP89" s="226"/>
      <c r="AQ89" s="336" t="s">
        <v>715</v>
      </c>
      <c r="AR89" s="208"/>
      <c r="AS89" s="208"/>
      <c r="AT89" s="337"/>
      <c r="AU89" s="219" t="s">
        <v>715</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t="s">
        <v>715</v>
      </c>
      <c r="AF101" s="282"/>
      <c r="AG101" s="282"/>
      <c r="AH101" s="282"/>
      <c r="AI101" s="282" t="s">
        <v>736</v>
      </c>
      <c r="AJ101" s="282"/>
      <c r="AK101" s="282"/>
      <c r="AL101" s="282"/>
      <c r="AM101" s="282">
        <v>5922</v>
      </c>
      <c r="AN101" s="282"/>
      <c r="AO101" s="282"/>
      <c r="AP101" s="282"/>
      <c r="AQ101" s="282" t="s">
        <v>736</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715</v>
      </c>
      <c r="AF102" s="282"/>
      <c r="AG102" s="282"/>
      <c r="AH102" s="282"/>
      <c r="AI102" s="282" t="s">
        <v>736</v>
      </c>
      <c r="AJ102" s="282"/>
      <c r="AK102" s="282"/>
      <c r="AL102" s="282"/>
      <c r="AM102" s="282">
        <v>14293</v>
      </c>
      <c r="AN102" s="282"/>
      <c r="AO102" s="282"/>
      <c r="AP102" s="282"/>
      <c r="AQ102" s="282" t="s">
        <v>736</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t="s">
        <v>715</v>
      </c>
      <c r="AF104" s="282"/>
      <c r="AG104" s="282"/>
      <c r="AH104" s="282"/>
      <c r="AI104" s="282" t="s">
        <v>736</v>
      </c>
      <c r="AJ104" s="282"/>
      <c r="AK104" s="282"/>
      <c r="AL104" s="282"/>
      <c r="AM104" s="282">
        <v>1300</v>
      </c>
      <c r="AN104" s="282"/>
      <c r="AO104" s="282"/>
      <c r="AP104" s="282"/>
      <c r="AQ104" s="282" t="s">
        <v>736</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t="s">
        <v>715</v>
      </c>
      <c r="AF105" s="282"/>
      <c r="AG105" s="282"/>
      <c r="AH105" s="282"/>
      <c r="AI105" s="282" t="s">
        <v>736</v>
      </c>
      <c r="AJ105" s="282"/>
      <c r="AK105" s="282"/>
      <c r="AL105" s="282"/>
      <c r="AM105" s="282">
        <v>14683</v>
      </c>
      <c r="AN105" s="282"/>
      <c r="AO105" s="282"/>
      <c r="AP105" s="282"/>
      <c r="AQ105" s="282" t="s">
        <v>736</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715</v>
      </c>
      <c r="AF116" s="282"/>
      <c r="AG116" s="282"/>
      <c r="AH116" s="282"/>
      <c r="AI116" s="282" t="s">
        <v>736</v>
      </c>
      <c r="AJ116" s="282"/>
      <c r="AK116" s="282"/>
      <c r="AL116" s="282"/>
      <c r="AM116" s="282">
        <v>5366</v>
      </c>
      <c r="AN116" s="282"/>
      <c r="AO116" s="282"/>
      <c r="AP116" s="282"/>
      <c r="AQ116" s="218" t="s">
        <v>736</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715</v>
      </c>
      <c r="AF117" s="550"/>
      <c r="AG117" s="550"/>
      <c r="AH117" s="550"/>
      <c r="AI117" s="550" t="s">
        <v>736</v>
      </c>
      <c r="AJ117" s="550"/>
      <c r="AK117" s="550"/>
      <c r="AL117" s="550"/>
      <c r="AM117" s="550" t="s">
        <v>737</v>
      </c>
      <c r="AN117" s="550"/>
      <c r="AO117" s="550"/>
      <c r="AP117" s="550"/>
      <c r="AQ117" s="550" t="s">
        <v>736</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726</v>
      </c>
      <c r="AC119" s="462"/>
      <c r="AD119" s="463"/>
      <c r="AE119" s="282" t="s">
        <v>715</v>
      </c>
      <c r="AF119" s="282"/>
      <c r="AG119" s="282"/>
      <c r="AH119" s="282"/>
      <c r="AI119" s="282" t="s">
        <v>736</v>
      </c>
      <c r="AJ119" s="282"/>
      <c r="AK119" s="282"/>
      <c r="AL119" s="282"/>
      <c r="AM119" s="282">
        <v>4351</v>
      </c>
      <c r="AN119" s="282"/>
      <c r="AO119" s="282"/>
      <c r="AP119" s="282"/>
      <c r="AQ119" s="282" t="s">
        <v>736</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727</v>
      </c>
      <c r="AC120" s="472"/>
      <c r="AD120" s="473"/>
      <c r="AE120" s="550" t="s">
        <v>715</v>
      </c>
      <c r="AF120" s="550"/>
      <c r="AG120" s="550"/>
      <c r="AH120" s="550"/>
      <c r="AI120" s="550" t="s">
        <v>736</v>
      </c>
      <c r="AJ120" s="550"/>
      <c r="AK120" s="550"/>
      <c r="AL120" s="550"/>
      <c r="AM120" s="550" t="s">
        <v>738</v>
      </c>
      <c r="AN120" s="550"/>
      <c r="AO120" s="550"/>
      <c r="AP120" s="550"/>
      <c r="AQ120" s="550" t="s">
        <v>736</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68.2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770</v>
      </c>
      <c r="AN134" s="208"/>
      <c r="AO134" s="208"/>
      <c r="AP134" s="208"/>
      <c r="AQ134" s="207" t="s">
        <v>715</v>
      </c>
      <c r="AR134" s="208"/>
      <c r="AS134" s="208"/>
      <c r="AT134" s="208"/>
      <c r="AU134" s="207" t="s">
        <v>715</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770</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770</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770</v>
      </c>
      <c r="AN434" s="208"/>
      <c r="AO434" s="208"/>
      <c r="AP434" s="337"/>
      <c r="AQ434" s="336" t="s">
        <v>715</v>
      </c>
      <c r="AR434" s="208"/>
      <c r="AS434" s="208"/>
      <c r="AT434" s="337"/>
      <c r="AU434" s="208" t="s">
        <v>715</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770</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88.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731</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84"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731</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736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736</v>
      </c>
      <c r="AH708" s="741"/>
      <c r="AI708" s="741"/>
      <c r="AJ708" s="741"/>
      <c r="AK708" s="741"/>
      <c r="AL708" s="741"/>
      <c r="AM708" s="741"/>
      <c r="AN708" s="741"/>
      <c r="AO708" s="741"/>
      <c r="AP708" s="741"/>
      <c r="AQ708" s="741"/>
      <c r="AR708" s="741"/>
      <c r="AS708" s="741"/>
      <c r="AT708" s="741"/>
      <c r="AU708" s="741"/>
      <c r="AV708" s="741"/>
      <c r="AW708" s="741"/>
      <c r="AX708" s="742"/>
    </row>
    <row r="709" spans="1:50" ht="70.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731</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736</v>
      </c>
      <c r="AH710" s="105"/>
      <c r="AI710" s="105"/>
      <c r="AJ710" s="105"/>
      <c r="AK710" s="105"/>
      <c r="AL710" s="105"/>
      <c r="AM710" s="105"/>
      <c r="AN710" s="105"/>
      <c r="AO710" s="105"/>
      <c r="AP710" s="105"/>
      <c r="AQ710" s="105"/>
      <c r="AR710" s="105"/>
      <c r="AS710" s="105"/>
      <c r="AT710" s="105"/>
      <c r="AU710" s="105"/>
      <c r="AV710" s="105"/>
      <c r="AW710" s="105"/>
      <c r="AX710" s="106"/>
    </row>
    <row r="711" spans="1:50" ht="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731</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47.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731</v>
      </c>
      <c r="AE712" s="781"/>
      <c r="AF712" s="781"/>
      <c r="AG712" s="805" t="s">
        <v>746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736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736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736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736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736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736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731</v>
      </c>
      <c r="AE719" s="603"/>
      <c r="AF719" s="603"/>
      <c r="AG719" s="128" t="s">
        <v>750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380</v>
      </c>
      <c r="K721" s="288"/>
      <c r="L721" s="77" t="str">
        <f>IF(M721="","","-")</f>
        <v/>
      </c>
      <c r="M721" s="78"/>
      <c r="N721" s="301" t="s">
        <v>748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710</v>
      </c>
      <c r="D722" s="294"/>
      <c r="E722" s="294"/>
      <c r="F722" s="295"/>
      <c r="G722" s="284">
        <v>20</v>
      </c>
      <c r="H722" s="285"/>
      <c r="I722" s="77" t="str">
        <f t="shared" ref="I722:I725" si="113">IF(OR(G722="　", G722=""), "", "-")</f>
        <v>-</v>
      </c>
      <c r="J722" s="288">
        <v>1015</v>
      </c>
      <c r="K722" s="288"/>
      <c r="L722" s="77" t="str">
        <f t="shared" ref="L722:L725" si="114">IF(M722="","","-")</f>
        <v/>
      </c>
      <c r="M722" s="78"/>
      <c r="N722" s="301" t="s">
        <v>749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37.2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774</v>
      </c>
      <c r="B731" s="672"/>
      <c r="C731" s="672"/>
      <c r="D731" s="672"/>
      <c r="E731" s="673"/>
      <c r="F731" s="727" t="s">
        <v>775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382</v>
      </c>
      <c r="B733" s="672"/>
      <c r="C733" s="672"/>
      <c r="D733" s="672"/>
      <c r="E733" s="673"/>
      <c r="F733" s="635" t="s">
        <v>776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715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715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715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13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756</v>
      </c>
      <c r="H790" s="605"/>
      <c r="I790" s="605"/>
      <c r="J790" s="605"/>
      <c r="K790" s="606"/>
      <c r="L790" s="596" t="s">
        <v>758</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752</v>
      </c>
      <c r="D845" s="343"/>
      <c r="E845" s="343"/>
      <c r="F845" s="343"/>
      <c r="G845" s="343"/>
      <c r="H845" s="343"/>
      <c r="I845" s="343"/>
      <c r="J845" s="344">
        <v>9000020432032</v>
      </c>
      <c r="K845" s="345"/>
      <c r="L845" s="345"/>
      <c r="M845" s="345"/>
      <c r="N845" s="345"/>
      <c r="O845" s="345"/>
      <c r="P845" s="359" t="s">
        <v>754</v>
      </c>
      <c r="Q845" s="346"/>
      <c r="R845" s="346"/>
      <c r="S845" s="346"/>
      <c r="T845" s="346"/>
      <c r="U845" s="346"/>
      <c r="V845" s="346"/>
      <c r="W845" s="346"/>
      <c r="X845" s="346"/>
      <c r="Y845" s="347">
        <v>15</v>
      </c>
      <c r="Z845" s="348"/>
      <c r="AA845" s="348"/>
      <c r="AB845" s="349"/>
      <c r="AC845" s="350" t="s">
        <v>768</v>
      </c>
      <c r="AD845" s="351"/>
      <c r="AE845" s="351"/>
      <c r="AF845" s="351"/>
      <c r="AG845" s="351"/>
      <c r="AH845" s="366" t="s">
        <v>736</v>
      </c>
      <c r="AI845" s="367"/>
      <c r="AJ845" s="367"/>
      <c r="AK845" s="367"/>
      <c r="AL845" s="354" t="s">
        <v>736</v>
      </c>
      <c r="AM845" s="355"/>
      <c r="AN845" s="355"/>
      <c r="AO845" s="356"/>
      <c r="AP845" s="357" t="s">
        <v>744</v>
      </c>
      <c r="AQ845" s="357"/>
      <c r="AR845" s="357"/>
      <c r="AS845" s="357"/>
      <c r="AT845" s="357"/>
      <c r="AU845" s="357"/>
      <c r="AV845" s="357"/>
      <c r="AW845" s="357"/>
      <c r="AX845" s="357"/>
    </row>
    <row r="846" spans="1:51" ht="30" customHeight="1" x14ac:dyDescent="0.15">
      <c r="A846" s="370">
        <v>2</v>
      </c>
      <c r="B846" s="370">
        <v>1</v>
      </c>
      <c r="C846" s="358" t="s">
        <v>759</v>
      </c>
      <c r="D846" s="343"/>
      <c r="E846" s="343"/>
      <c r="F846" s="343"/>
      <c r="G846" s="343"/>
      <c r="H846" s="343"/>
      <c r="I846" s="343"/>
      <c r="J846" s="344">
        <v>5000020434825</v>
      </c>
      <c r="K846" s="345"/>
      <c r="L846" s="345"/>
      <c r="M846" s="345"/>
      <c r="N846" s="345"/>
      <c r="O846" s="345"/>
      <c r="P846" s="346" t="s">
        <v>753</v>
      </c>
      <c r="Q846" s="346"/>
      <c r="R846" s="346"/>
      <c r="S846" s="346"/>
      <c r="T846" s="346"/>
      <c r="U846" s="346"/>
      <c r="V846" s="346"/>
      <c r="W846" s="346"/>
      <c r="X846" s="346"/>
      <c r="Y846" s="347">
        <v>6</v>
      </c>
      <c r="Z846" s="348"/>
      <c r="AA846" s="348"/>
      <c r="AB846" s="349"/>
      <c r="AC846" s="350" t="s">
        <v>768</v>
      </c>
      <c r="AD846" s="351"/>
      <c r="AE846" s="351"/>
      <c r="AF846" s="351"/>
      <c r="AG846" s="351"/>
      <c r="AH846" s="366" t="s">
        <v>736</v>
      </c>
      <c r="AI846" s="367"/>
      <c r="AJ846" s="367"/>
      <c r="AK846" s="367"/>
      <c r="AL846" s="354" t="s">
        <v>736</v>
      </c>
      <c r="AM846" s="355"/>
      <c r="AN846" s="355"/>
      <c r="AO846" s="356"/>
      <c r="AP846" s="357" t="s">
        <v>744</v>
      </c>
      <c r="AQ846" s="357"/>
      <c r="AR846" s="357"/>
      <c r="AS846" s="357"/>
      <c r="AT846" s="357"/>
      <c r="AU846" s="357"/>
      <c r="AV846" s="357"/>
      <c r="AW846" s="357"/>
      <c r="AX846" s="357"/>
      <c r="AY846">
        <f>COUNTA($C$846)</f>
        <v>1</v>
      </c>
    </row>
    <row r="847" spans="1:51" ht="30" customHeight="1" x14ac:dyDescent="0.15">
      <c r="A847" s="370">
        <v>3</v>
      </c>
      <c r="B847" s="370">
        <v>1</v>
      </c>
      <c r="C847" s="358" t="s">
        <v>760</v>
      </c>
      <c r="D847" s="343"/>
      <c r="E847" s="343"/>
      <c r="F847" s="343"/>
      <c r="G847" s="343"/>
      <c r="H847" s="343"/>
      <c r="I847" s="343"/>
      <c r="J847" s="344">
        <v>4000020435139</v>
      </c>
      <c r="K847" s="345"/>
      <c r="L847" s="345"/>
      <c r="M847" s="345"/>
      <c r="N847" s="345"/>
      <c r="O847" s="345"/>
      <c r="P847" s="359" t="s">
        <v>753</v>
      </c>
      <c r="Q847" s="346"/>
      <c r="R847" s="346"/>
      <c r="S847" s="346"/>
      <c r="T847" s="346"/>
      <c r="U847" s="346"/>
      <c r="V847" s="346"/>
      <c r="W847" s="346"/>
      <c r="X847" s="346"/>
      <c r="Y847" s="347">
        <v>4</v>
      </c>
      <c r="Z847" s="348"/>
      <c r="AA847" s="348"/>
      <c r="AB847" s="349"/>
      <c r="AC847" s="350" t="s">
        <v>768</v>
      </c>
      <c r="AD847" s="351"/>
      <c r="AE847" s="351"/>
      <c r="AF847" s="351"/>
      <c r="AG847" s="351"/>
      <c r="AH847" s="366" t="s">
        <v>736</v>
      </c>
      <c r="AI847" s="367"/>
      <c r="AJ847" s="367"/>
      <c r="AK847" s="367"/>
      <c r="AL847" s="354" t="s">
        <v>736</v>
      </c>
      <c r="AM847" s="355"/>
      <c r="AN847" s="355"/>
      <c r="AO847" s="356"/>
      <c r="AP847" s="357" t="s">
        <v>744</v>
      </c>
      <c r="AQ847" s="357"/>
      <c r="AR847" s="357"/>
      <c r="AS847" s="357"/>
      <c r="AT847" s="357"/>
      <c r="AU847" s="357"/>
      <c r="AV847" s="357"/>
      <c r="AW847" s="357"/>
      <c r="AX847" s="357"/>
      <c r="AY847">
        <f>COUNTA($C$847)</f>
        <v>1</v>
      </c>
    </row>
    <row r="848" spans="1:51" ht="30" customHeight="1" x14ac:dyDescent="0.15">
      <c r="A848" s="370">
        <v>4</v>
      </c>
      <c r="B848" s="370">
        <v>1</v>
      </c>
      <c r="C848" s="358" t="s">
        <v>761</v>
      </c>
      <c r="D848" s="343"/>
      <c r="E848" s="343"/>
      <c r="F848" s="343"/>
      <c r="G848" s="343"/>
      <c r="H848" s="343"/>
      <c r="I848" s="343"/>
      <c r="J848" s="344">
        <v>9000020432024</v>
      </c>
      <c r="K848" s="345"/>
      <c r="L848" s="345"/>
      <c r="M848" s="345"/>
      <c r="N848" s="345"/>
      <c r="O848" s="345"/>
      <c r="P848" s="359" t="s">
        <v>753</v>
      </c>
      <c r="Q848" s="346"/>
      <c r="R848" s="346"/>
      <c r="S848" s="346"/>
      <c r="T848" s="346"/>
      <c r="U848" s="346"/>
      <c r="V848" s="346"/>
      <c r="W848" s="346"/>
      <c r="X848" s="346"/>
      <c r="Y848" s="347">
        <v>3</v>
      </c>
      <c r="Z848" s="348"/>
      <c r="AA848" s="348"/>
      <c r="AB848" s="349"/>
      <c r="AC848" s="350" t="s">
        <v>768</v>
      </c>
      <c r="AD848" s="351"/>
      <c r="AE848" s="351"/>
      <c r="AF848" s="351"/>
      <c r="AG848" s="351"/>
      <c r="AH848" s="366" t="s">
        <v>736</v>
      </c>
      <c r="AI848" s="367"/>
      <c r="AJ848" s="367"/>
      <c r="AK848" s="367"/>
      <c r="AL848" s="354" t="s">
        <v>736</v>
      </c>
      <c r="AM848" s="355"/>
      <c r="AN848" s="355"/>
      <c r="AO848" s="356"/>
      <c r="AP848" s="357" t="s">
        <v>744</v>
      </c>
      <c r="AQ848" s="357"/>
      <c r="AR848" s="357"/>
      <c r="AS848" s="357"/>
      <c r="AT848" s="357"/>
      <c r="AU848" s="357"/>
      <c r="AV848" s="357"/>
      <c r="AW848" s="357"/>
      <c r="AX848" s="357"/>
      <c r="AY848">
        <f>COUNTA($C$848)</f>
        <v>1</v>
      </c>
    </row>
    <row r="849" spans="1:51" ht="30" customHeight="1" x14ac:dyDescent="0.15">
      <c r="A849" s="370">
        <v>5</v>
      </c>
      <c r="B849" s="370">
        <v>1</v>
      </c>
      <c r="C849" s="358" t="s">
        <v>762</v>
      </c>
      <c r="D849" s="343"/>
      <c r="E849" s="343"/>
      <c r="F849" s="343"/>
      <c r="G849" s="343"/>
      <c r="H849" s="343"/>
      <c r="I849" s="343"/>
      <c r="J849" s="344">
        <v>8000020402028</v>
      </c>
      <c r="K849" s="345"/>
      <c r="L849" s="345"/>
      <c r="M849" s="345"/>
      <c r="N849" s="345"/>
      <c r="O849" s="345"/>
      <c r="P849" s="346" t="s">
        <v>753</v>
      </c>
      <c r="Q849" s="346"/>
      <c r="R849" s="346"/>
      <c r="S849" s="346"/>
      <c r="T849" s="346"/>
      <c r="U849" s="346"/>
      <c r="V849" s="346"/>
      <c r="W849" s="346"/>
      <c r="X849" s="346"/>
      <c r="Y849" s="347">
        <v>2</v>
      </c>
      <c r="Z849" s="348"/>
      <c r="AA849" s="348"/>
      <c r="AB849" s="349"/>
      <c r="AC849" s="350" t="s">
        <v>768</v>
      </c>
      <c r="AD849" s="351"/>
      <c r="AE849" s="351"/>
      <c r="AF849" s="351"/>
      <c r="AG849" s="351"/>
      <c r="AH849" s="366" t="s">
        <v>736</v>
      </c>
      <c r="AI849" s="367"/>
      <c r="AJ849" s="367"/>
      <c r="AK849" s="367"/>
      <c r="AL849" s="354" t="s">
        <v>736</v>
      </c>
      <c r="AM849" s="355"/>
      <c r="AN849" s="355"/>
      <c r="AO849" s="356"/>
      <c r="AP849" s="357" t="s">
        <v>744</v>
      </c>
      <c r="AQ849" s="357"/>
      <c r="AR849" s="357"/>
      <c r="AS849" s="357"/>
      <c r="AT849" s="357"/>
      <c r="AU849" s="357"/>
      <c r="AV849" s="357"/>
      <c r="AW849" s="357"/>
      <c r="AX849" s="357"/>
      <c r="AY849">
        <f>COUNTA($C$849)</f>
        <v>1</v>
      </c>
    </row>
    <row r="850" spans="1:51" ht="30" customHeight="1" x14ac:dyDescent="0.15">
      <c r="A850" s="370">
        <v>6</v>
      </c>
      <c r="B850" s="370">
        <v>1</v>
      </c>
      <c r="C850" s="358" t="s">
        <v>763</v>
      </c>
      <c r="D850" s="343"/>
      <c r="E850" s="343"/>
      <c r="F850" s="343"/>
      <c r="G850" s="343"/>
      <c r="H850" s="343"/>
      <c r="I850" s="343"/>
      <c r="J850" s="344">
        <v>6000020435104</v>
      </c>
      <c r="K850" s="345"/>
      <c r="L850" s="345"/>
      <c r="M850" s="345"/>
      <c r="N850" s="345"/>
      <c r="O850" s="345"/>
      <c r="P850" s="346" t="s">
        <v>753</v>
      </c>
      <c r="Q850" s="346"/>
      <c r="R850" s="346"/>
      <c r="S850" s="346"/>
      <c r="T850" s="346"/>
      <c r="U850" s="346"/>
      <c r="V850" s="346"/>
      <c r="W850" s="346"/>
      <c r="X850" s="346"/>
      <c r="Y850" s="347">
        <v>1</v>
      </c>
      <c r="Z850" s="348"/>
      <c r="AA850" s="348"/>
      <c r="AB850" s="349"/>
      <c r="AC850" s="350" t="s">
        <v>768</v>
      </c>
      <c r="AD850" s="351"/>
      <c r="AE850" s="351"/>
      <c r="AF850" s="351"/>
      <c r="AG850" s="351"/>
      <c r="AH850" s="366" t="s">
        <v>736</v>
      </c>
      <c r="AI850" s="367"/>
      <c r="AJ850" s="367"/>
      <c r="AK850" s="367"/>
      <c r="AL850" s="354" t="s">
        <v>736</v>
      </c>
      <c r="AM850" s="355"/>
      <c r="AN850" s="355"/>
      <c r="AO850" s="356"/>
      <c r="AP850" s="357" t="s">
        <v>744</v>
      </c>
      <c r="AQ850" s="357"/>
      <c r="AR850" s="357"/>
      <c r="AS850" s="357"/>
      <c r="AT850" s="357"/>
      <c r="AU850" s="357"/>
      <c r="AV850" s="357"/>
      <c r="AW850" s="357"/>
      <c r="AX850" s="357"/>
      <c r="AY850">
        <f>COUNTA($C$850)</f>
        <v>1</v>
      </c>
    </row>
    <row r="851" spans="1:51" ht="30" customHeight="1" x14ac:dyDescent="0.15">
      <c r="A851" s="370">
        <v>7</v>
      </c>
      <c r="B851" s="370">
        <v>1</v>
      </c>
      <c r="C851" s="358" t="s">
        <v>764</v>
      </c>
      <c r="D851" s="343"/>
      <c r="E851" s="343"/>
      <c r="F851" s="343"/>
      <c r="G851" s="343"/>
      <c r="H851" s="343"/>
      <c r="I851" s="343"/>
      <c r="J851" s="344">
        <v>2000020442046</v>
      </c>
      <c r="K851" s="345"/>
      <c r="L851" s="345"/>
      <c r="M851" s="345"/>
      <c r="N851" s="345"/>
      <c r="O851" s="345"/>
      <c r="P851" s="346" t="s">
        <v>753</v>
      </c>
      <c r="Q851" s="346"/>
      <c r="R851" s="346"/>
      <c r="S851" s="346"/>
      <c r="T851" s="346"/>
      <c r="U851" s="346"/>
      <c r="V851" s="346"/>
      <c r="W851" s="346"/>
      <c r="X851" s="346"/>
      <c r="Y851" s="347">
        <v>0.9</v>
      </c>
      <c r="Z851" s="348"/>
      <c r="AA851" s="348"/>
      <c r="AB851" s="349"/>
      <c r="AC851" s="350" t="s">
        <v>768</v>
      </c>
      <c r="AD851" s="351"/>
      <c r="AE851" s="351"/>
      <c r="AF851" s="351"/>
      <c r="AG851" s="351"/>
      <c r="AH851" s="366" t="s">
        <v>736</v>
      </c>
      <c r="AI851" s="367"/>
      <c r="AJ851" s="367"/>
      <c r="AK851" s="367"/>
      <c r="AL851" s="354" t="s">
        <v>736</v>
      </c>
      <c r="AM851" s="355"/>
      <c r="AN851" s="355"/>
      <c r="AO851" s="356"/>
      <c r="AP851" s="357" t="s">
        <v>744</v>
      </c>
      <c r="AQ851" s="357"/>
      <c r="AR851" s="357"/>
      <c r="AS851" s="357"/>
      <c r="AT851" s="357"/>
      <c r="AU851" s="357"/>
      <c r="AV851" s="357"/>
      <c r="AW851" s="357"/>
      <c r="AX851" s="357"/>
      <c r="AY851">
        <f>COUNTA($C$851)</f>
        <v>1</v>
      </c>
    </row>
    <row r="852" spans="1:51" ht="30" customHeight="1" x14ac:dyDescent="0.15">
      <c r="A852" s="370">
        <v>8</v>
      </c>
      <c r="B852" s="370">
        <v>1</v>
      </c>
      <c r="C852" s="358" t="s">
        <v>765</v>
      </c>
      <c r="D852" s="343"/>
      <c r="E852" s="343"/>
      <c r="F852" s="343"/>
      <c r="G852" s="343"/>
      <c r="H852" s="343"/>
      <c r="I852" s="343"/>
      <c r="J852" s="344">
        <v>9000020432156</v>
      </c>
      <c r="K852" s="345"/>
      <c r="L852" s="345"/>
      <c r="M852" s="345"/>
      <c r="N852" s="345"/>
      <c r="O852" s="345"/>
      <c r="P852" s="346" t="s">
        <v>753</v>
      </c>
      <c r="Q852" s="346"/>
      <c r="R852" s="346"/>
      <c r="S852" s="346"/>
      <c r="T852" s="346"/>
      <c r="U852" s="346"/>
      <c r="V852" s="346"/>
      <c r="W852" s="346"/>
      <c r="X852" s="346"/>
      <c r="Y852" s="347">
        <v>0.7</v>
      </c>
      <c r="Z852" s="348"/>
      <c r="AA852" s="348"/>
      <c r="AB852" s="349"/>
      <c r="AC852" s="350" t="s">
        <v>768</v>
      </c>
      <c r="AD852" s="351"/>
      <c r="AE852" s="351"/>
      <c r="AF852" s="351"/>
      <c r="AG852" s="351"/>
      <c r="AH852" s="366" t="s">
        <v>736</v>
      </c>
      <c r="AI852" s="367"/>
      <c r="AJ852" s="367"/>
      <c r="AK852" s="367"/>
      <c r="AL852" s="354" t="s">
        <v>736</v>
      </c>
      <c r="AM852" s="355"/>
      <c r="AN852" s="355"/>
      <c r="AO852" s="356"/>
      <c r="AP852" s="357" t="s">
        <v>744</v>
      </c>
      <c r="AQ852" s="357"/>
      <c r="AR852" s="357"/>
      <c r="AS852" s="357"/>
      <c r="AT852" s="357"/>
      <c r="AU852" s="357"/>
      <c r="AV852" s="357"/>
      <c r="AW852" s="357"/>
      <c r="AX852" s="357"/>
      <c r="AY852">
        <f>COUNTA($C$852)</f>
        <v>1</v>
      </c>
    </row>
    <row r="853" spans="1:51" ht="30" customHeight="1" x14ac:dyDescent="0.15">
      <c r="A853" s="370">
        <v>9</v>
      </c>
      <c r="B853" s="370">
        <v>1</v>
      </c>
      <c r="C853" s="358" t="s">
        <v>766</v>
      </c>
      <c r="D853" s="343"/>
      <c r="E853" s="343"/>
      <c r="F853" s="343"/>
      <c r="G853" s="343"/>
      <c r="H853" s="343"/>
      <c r="I853" s="343"/>
      <c r="J853" s="344">
        <v>8000020432041</v>
      </c>
      <c r="K853" s="345"/>
      <c r="L853" s="345"/>
      <c r="M853" s="345"/>
      <c r="N853" s="345"/>
      <c r="O853" s="345"/>
      <c r="P853" s="346" t="s">
        <v>753</v>
      </c>
      <c r="Q853" s="346"/>
      <c r="R853" s="346"/>
      <c r="S853" s="346"/>
      <c r="T853" s="346"/>
      <c r="U853" s="346"/>
      <c r="V853" s="346"/>
      <c r="W853" s="346"/>
      <c r="X853" s="346"/>
      <c r="Y853" s="347">
        <v>0.5</v>
      </c>
      <c r="Z853" s="348"/>
      <c r="AA853" s="348"/>
      <c r="AB853" s="349"/>
      <c r="AC853" s="350" t="s">
        <v>768</v>
      </c>
      <c r="AD853" s="351"/>
      <c r="AE853" s="351"/>
      <c r="AF853" s="351"/>
      <c r="AG853" s="351"/>
      <c r="AH853" s="366" t="s">
        <v>736</v>
      </c>
      <c r="AI853" s="367"/>
      <c r="AJ853" s="367"/>
      <c r="AK853" s="367"/>
      <c r="AL853" s="354" t="s">
        <v>736</v>
      </c>
      <c r="AM853" s="355"/>
      <c r="AN853" s="355"/>
      <c r="AO853" s="356"/>
      <c r="AP853" s="357" t="s">
        <v>744</v>
      </c>
      <c r="AQ853" s="357"/>
      <c r="AR853" s="357"/>
      <c r="AS853" s="357"/>
      <c r="AT853" s="357"/>
      <c r="AU853" s="357"/>
      <c r="AV853" s="357"/>
      <c r="AW853" s="357"/>
      <c r="AX853" s="357"/>
      <c r="AY853">
        <f>COUNTA($C$853)</f>
        <v>1</v>
      </c>
    </row>
    <row r="854" spans="1:51" ht="30" customHeight="1" x14ac:dyDescent="0.15">
      <c r="A854" s="370">
        <v>10</v>
      </c>
      <c r="B854" s="370">
        <v>1</v>
      </c>
      <c r="C854" s="358" t="s">
        <v>767</v>
      </c>
      <c r="D854" s="343"/>
      <c r="E854" s="343"/>
      <c r="F854" s="343"/>
      <c r="G854" s="343"/>
      <c r="H854" s="343"/>
      <c r="I854" s="343"/>
      <c r="J854" s="344">
        <v>4000020435015</v>
      </c>
      <c r="K854" s="345"/>
      <c r="L854" s="345"/>
      <c r="M854" s="345"/>
      <c r="N854" s="345"/>
      <c r="O854" s="345"/>
      <c r="P854" s="346" t="s">
        <v>753</v>
      </c>
      <c r="Q854" s="346"/>
      <c r="R854" s="346"/>
      <c r="S854" s="346"/>
      <c r="T854" s="346"/>
      <c r="U854" s="346"/>
      <c r="V854" s="346"/>
      <c r="W854" s="346"/>
      <c r="X854" s="346"/>
      <c r="Y854" s="347">
        <v>0.5</v>
      </c>
      <c r="Z854" s="348"/>
      <c r="AA854" s="348"/>
      <c r="AB854" s="349"/>
      <c r="AC854" s="350" t="s">
        <v>768</v>
      </c>
      <c r="AD854" s="351"/>
      <c r="AE854" s="351"/>
      <c r="AF854" s="351"/>
      <c r="AG854" s="351"/>
      <c r="AH854" s="366" t="s">
        <v>736</v>
      </c>
      <c r="AI854" s="367"/>
      <c r="AJ854" s="367"/>
      <c r="AK854" s="367"/>
      <c r="AL854" s="354" t="s">
        <v>736</v>
      </c>
      <c r="AM854" s="355"/>
      <c r="AN854" s="355"/>
      <c r="AO854" s="356"/>
      <c r="AP854" s="357" t="s">
        <v>744</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5:AO874">
    <cfRule type="expression" dxfId="2505" priority="6633">
      <formula>IF(AND(AL855&gt;=0, RIGHT(TEXT(AL855,"0.#"),1)&lt;&gt;"."),TRUE,FALSE)</formula>
    </cfRule>
    <cfRule type="expression" dxfId="2504" priority="6634">
      <formula>IF(AND(AL855&gt;=0, RIGHT(TEXT(AL855,"0.#"),1)="."),TRUE,FALSE)</formula>
    </cfRule>
    <cfRule type="expression" dxfId="2503" priority="6635">
      <formula>IF(AND(AL855&lt;0, RIGHT(TEXT(AL855,"0.#"),1)&lt;&gt;"."),TRUE,FALSE)</formula>
    </cfRule>
    <cfRule type="expression" dxfId="2502" priority="6636">
      <formula>IF(AND(AL855&lt;0, RIGHT(TEXT(AL855,"0.#"),1)="."),TRUE,FALSE)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5">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54">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731</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2021-05-18T10:10:10Z</cp:lastPrinted>
  <dcterms:created xsi:type="dcterms:W3CDTF">2012-03-13T00:50:25Z</dcterms:created>
  <dcterms:modified xsi:type="dcterms:W3CDTF">2021-08-18T11:07:36Z</dcterms:modified>
</cp:coreProperties>
</file>