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<sst xmlns="http://schemas.openxmlformats.org/spreadsheetml/2006/main" count="2403" uniqueCount="722">
  <si>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</si>
  <si>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</si>
  <si>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</si>
  <si>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</si>
  <si>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</si>
  <si>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</si>
  <si>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</si>
  <si>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</si>
  <si>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</si>
  <si>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</si>
  <si>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</si>
  <si>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</si>
  <si>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</si>
  <si>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</si>
  <si>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</si>
  <si>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</si>
  <si>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</si>
  <si>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</si>
  <si>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</si>
  <si>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</si>
  <si>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</si>
  <si>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</si>
  <si>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</si>
  <si>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</si>
  <si>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</si>
  <si>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</si>
  <si>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</si>
  <si>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</si>
  <si>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</si>
  <si>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</si>
  <si>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</si>
  <si>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</si>
  <si>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</si>
  <si>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</si>
  <si>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</si>
  <si>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</si>
  <si>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</si>
  <si>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</si>
  <si>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</si>
  <si>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</si>
  <si>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</si>
  <si>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</si>
  <si>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</si>
  <si>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</si>
  <si>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</si>
  <si>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</si>
  <si>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</si>
  <si>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</si>
  <si>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</si>
  <si>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</si>
  <si>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</si>
  <si>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</si>
  <si>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</si>
  <si>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</si>
  <si>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</si>
  <si>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</si>
  <si>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</si>
  <si>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</si>
  <si>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</si>
  <si>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</si>
  <si>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</si>
  <si>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</si>
  <si>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</si>
  <si>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</si>
  <si>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</si>
  <si>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</si>
  <si>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</si>
  <si>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</si>
  <si>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</si>
  <si>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</si>
  <si>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</si>
  <si>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</si>
  <si>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</si>
  <si>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</si>
  <si>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</si>
  <si>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</si>
  <si>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</si>
  <si>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</si>
  <si>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</si>
  <si>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</si>
  <si>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</si>
  <si>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</si>
  <si>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</si>
  <si>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</si>
  <si>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</si>
  <si>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</si>
  <si>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</si>
  <si>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</si>
  <si>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</si>
  <si>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</si>
  <si>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</si>
  <si>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</si>
  <si>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</si>
  <si>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</si>
  <si>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</si>
  <si>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</si>
  <si>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</si>
  <si>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</si>
  <si>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</si>
  <si>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</si>
  <si>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</si>
  <si>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</si>
  <si>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</si>
  <si>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</si>
  <si>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</si>
  <si>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</si>
  <si>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</si>
  <si>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</si>
  <si>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</si>
  <si>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</si>
  <si>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</si>
  <si>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</si>
  <si>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</si>
  <si>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</si>
  <si>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</si>
  <si>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</si>
  <si>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</si>
  <si>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</si>
  <si>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</si>
  <si>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</si>
  <si>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</si>
  <si>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</si>
  <si>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</si>
  <si>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</si>
  <si>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</si>
  <si>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</si>
  <si>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</si>
  <si>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</si>
  <si>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</si>
  <si>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</si>
  <si>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</si>
  <si>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</si>
  <si>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</si>
  <si>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</si>
  <si>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</si>
  <si>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</si>
  <si>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</si>
  <si>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</si>
  <si>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</si>
  <si>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</si>
  <si>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</si>
  <si>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</si>
  <si>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</si>
  <si>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</si>
  <si>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</si>
  <si>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</si>
  <si>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</si>
  <si>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</si>
  <si>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</si>
  <si>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</si>
  <si>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</si>
  <si>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</si>
  <si>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</si>
  <si>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</si>
  <si>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</si>
  <si>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</si>
  <si>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</si>
  <si>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</si>
  <si>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</si>
  <si>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</si>
  <si>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</si>
  <si>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</si>
  <si>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</si>
  <si>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</si>
  <si>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</si>
  <si>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</si>
  <si>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</si>
  <si>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</si>
  <si>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</si>
  <si>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</si>
  <si>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</si>
  <si>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</si>
  <si>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</si>
  <si>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</si>
  <si>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</si>
  <si>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</si>
  <si>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</si>
  <si>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</si>
  <si>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</si>
  <si>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</si>
  <si>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</si>
  <si>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</si>
  <si>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</si>
  <si>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</si>
  <si>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</si>
  <si>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</si>
  <si>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</si>
  <si>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</si>
  <si>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</si>
  <si>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</si>
  <si>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</si>
  <si>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</si>
  <si>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</si>
  <si>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</si>
  <si>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</si>
  <si>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</si>
  <si>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</si>
  <si>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</si>
  <si>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</si>
  <si>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</si>
  <si>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</si>
  <si>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</si>
  <si>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</si>
  <si>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</si>
  <si>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</si>
  <si>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</si>
  <si>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</si>
  <si>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</si>
  <si>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</si>
  <si>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</si>
  <si>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</si>
  <si>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</si>
  <si>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</si>
  <si>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</si>
  <si>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</si>
  <si>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</si>
  <si>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</si>
  <si>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</si>
  <si>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</si>
  <si>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</si>
  <si>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</si>
  <si>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</si>
  <si>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</si>
  <si>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</si>
  <si>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</si>
  <si>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</si>
  <si>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</si>
  <si>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</si>
  <si>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</si>
  <si>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</si>
  <si>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</si>
  <si>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</si>
  <si>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</si>
  <si>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</si>
  <si>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</si>
  <si>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</si>
  <si>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</si>
  <si>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</si>
  <si>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</si>
  <si>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</si>
  <si>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</si>
  <si>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</si>
  <si>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</si>
  <si>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</si>
  <si>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</si>
  <si>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</si>
  <si>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</si>
  <si>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</si>
  <si>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</si>
  <si>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</si>
  <si>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</si>
  <si>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</si>
  <si>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</si>
  <si>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</si>
  <si>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</si>
  <si>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</si>
  <si>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</si>
  <si>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</si>
  <si>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</si>
  <si>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</si>
  <si>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</si>
  <si>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</si>
  <si>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</si>
  <si>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</si>
  <si>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</si>
  <si>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</si>
  <si>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</si>
  <si>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</si>
  <si>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</si>
  <si>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</si>
  <si>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</si>
  <si>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</si>
  <si>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</si>
  <si>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</si>
  <si>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</si>
  <si>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</si>
  <si>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</si>
  <si>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</si>
  <si>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</si>
  <si>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</si>
  <si>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</si>
  <si>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</si>
  <si>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</si>
  <si>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</si>
  <si>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</si>
  <si>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</si>
  <si>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</si>
  <si>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</si>
  <si>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</si>
  <si>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</si>
  <si>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</si>
  <si>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</si>
  <si>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</si>
  <si>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</si>
  <si>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</si>
  <si>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</si>
  <si>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</si>
  <si>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</si>
  <si>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</si>
  <si>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</si>
  <si>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</si>
  <si>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</si>
  <si>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</si>
  <si>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</si>
  <si>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</si>
  <si>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</si>
  <si>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</si>
  <si>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</si>
  <si>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</si>
  <si>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</si>
  <si>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</si>
  <si>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</si>
  <si>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</si>
  <si>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</si>
  <si>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</si>
  <si>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</si>
  <si>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</si>
  <si>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</si>
  <si>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</si>
  <si>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</si>
  <si>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</si>
  <si>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</si>
  <si>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</si>
  <si>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</si>
  <si>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</si>
  <si>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</si>
  <si>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</si>
  <si>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</si>
  <si>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</si>
  <si>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</si>
  <si>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</si>
  <si>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</si>
  <si>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</si>
  <si>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</si>
  <si>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</si>
  <si>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</si>
  <si>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</si>
  <si>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</si>
  <si>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</si>
  <si>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</si>
  <si>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</si>
  <si>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</si>
  <si>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</si>
  <si>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</si>
  <si>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</si>
  <si>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</si>
  <si>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</si>
  <si>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</si>
  <si>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</si>
  <si>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</si>
  <si>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</si>
  <si>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</si>
  <si>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</si>
  <si>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</si>
  <si>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</si>
  <si>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</si>
  <si>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</si>
  <si>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</si>
  <si>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</si>
  <si>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</si>
  <si>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</si>
  <si>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</si>
  <si>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</si>
  <si>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</si>
  <si>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</si>
  <si>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</si>
  <si>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</si>
  <si>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</si>
  <si>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</si>
  <si>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</si>
  <si>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</si>
  <si>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</si>
  <si>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</si>
  <si>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</si>
  <si>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</si>
  <si>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</si>
  <si>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</si>
  <si>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</si>
  <si>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</si>
  <si>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</si>
  <si>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</si>
  <si>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</si>
  <si>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</si>
  <si>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</si>
  <si>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</si>
  <si>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</si>
  <si>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</si>
  <si>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</si>
  <si>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</si>
  <si>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</si>
  <si>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</si>
  <si>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</si>
  <si>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</si>
  <si>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</si>
  <si>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</si>
  <si>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</si>
  <si>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</si>
  <si>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</si>
  <si>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</si>
  <si>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</si>
  <si>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</si>
  <si>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</si>
  <si>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</si>
  <si>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</si>
  <si>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</si>
  <si>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</si>
  <si>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</si>
  <si>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</si>
  <si>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</si>
  <si>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</si>
  <si>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</si>
  <si>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</si>
  <si>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</si>
  <si>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</si>
  <si>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</si>
  <si>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</si>
  <si>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</si>
  <si>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</si>
  <si>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</si>
  <si>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</si>
  <si>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</si>
  <si>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</si>
  <si>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</si>
  <si>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</si>
  <si>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</si>
  <si>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</si>
  <si>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</si>
  <si>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</si>
  <si>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</si>
  <si>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</si>
  <si>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</si>
  <si>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</si>
  <si>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</si>
  <si>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</si>
  <si>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</si>
  <si>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</si>
  <si>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</si>
  <si>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</si>
  <si>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</si>
  <si>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</si>
  <si>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</si>
  <si>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</si>
  <si>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</si>
  <si>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</si>
  <si>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</si>
  <si>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</si>
  <si>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</si>
  <si>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</si>
  <si>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</si>
  <si>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</si>
  <si>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</si>
  <si>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</si>
  <si>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</si>
  <si>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</si>
  <si>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</si>
  <si>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</si>
  <si>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</si>
  <si>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</si>
  <si>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</si>
  <si>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</si>
  <si>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</si>
  <si>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</si>
  <si>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</si>
  <si>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</si>
  <si>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</si>
  <si>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</si>
  <si>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</si>
  <si>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</si>
  <si>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</si>
  <si>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</si>
  <si>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</si>
  <si>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</si>
  <si>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</si>
  <si>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</si>
  <si>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</si>
  <si>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</si>
  <si>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</si>
  <si>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</si>
  <si>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</si>
  <si>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</si>
  <si>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</si>
  <si>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</si>
  <si>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</si>
  <si>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</si>
  <si>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</si>
  <si>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</si>
  <si>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</si>
  <si>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</si>
  <si>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</si>
  <si>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</si>
  <si>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</si>
  <si>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</si>
  <si>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</si>
  <si>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</si>
  <si>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</si>
  <si>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</si>
  <si>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</si>
  <si>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</si>
  <si>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</si>
  <si>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</si>
  <si>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</si>
  <si>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</si>
  <si>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</si>
  <si>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</si>
  <si>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</si>
  <si>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</si>
  <si>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</si>
  <si>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</si>
  <si>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</si>
  <si>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</si>
  <si>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</si>
  <si>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</si>
  <si>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</si>
  <si>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</si>
  <si>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</si>
  <si>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</si>
  <si>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</si>
  <si>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</si>
  <si>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</si>
  <si>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</si>
  <si>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</si>
  <si>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</si>
  <si>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</si>
  <si>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</si>
  <si>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</si>
  <si>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</si>
  <si>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</si>
  <si>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</si>
  <si>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</si>
  <si>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</si>
  <si>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</si>
  <si>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</si>
  <si>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</si>
  <si>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</si>
  <si>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</si>
  <si>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</si>
  <si>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</si>
  <si>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</si>
  <si>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</si>
  <si>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</si>
  <si>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</si>
  <si>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</si>
  <si>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</si>
  <si>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</si>
  <si>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</si>
  <si>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</si>
  <si>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</si>
  <si>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</si>
  <si>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</si>
  <si>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</si>
  <si>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</si>
  <si>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</si>
  <si>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</si>
  <si>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</si>
  <si>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</si>
  <si>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</si>
  <si>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</si>
  <si>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</si>
  <si>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</si>
  <si>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</si>
  <si>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</si>
  <si>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</si>
  <si>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</si>
  <si>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</si>
  <si>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</si>
  <si>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</si>
  <si>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</si>
  <si>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</si>
  <si>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</si>
  <si>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</si>
  <si>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</si>
  <si>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</si>
  <si>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</si>
  <si>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</si>
  <si>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</si>
  <si>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</si>
  <si>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</si>
  <si>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</si>
  <si>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</si>
  <si>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</si>
  <si>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</si>
  <si>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</si>
  <si>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</si>
  <si>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</si>
  <si>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</si>
  <si>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</si>
  <si>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</si>
  <si>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</si>
  <si>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</si>
  <si>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</si>
  <si>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</si>
  <si>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</si>
  <si>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</si>
  <si>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</si>
  <si>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</si>
  <si>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</si>
  <si>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</si>
  <si>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</si>
  <si>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</si>
  <si>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</si>
  <si>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</si>
  <si>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</si>
  <si>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</si>
  <si>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</si>
  <si>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</si>
  <si>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</si>
  <si>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</si>
  <si>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</si>
  <si>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</si>
  <si>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</si>
  <si>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</si>
  <si>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</si>
  <si>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</si>
  <si>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</si>
  <si>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</si>
  <si>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</si>
  <si>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</si>
  <si>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</si>
  <si>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</si>
  <si>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</si>
  <si>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</si>
  <si>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</si>
  <si>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</si>
  <si>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</si>
  <si>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</si>
  <si>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</si>
  <si>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</si>
  <si>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</si>
  <si>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</si>
  <si>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</si>
  <si>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</si>
  <si>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</si>
  <si>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地域介護・福祉空間整備等施設整備交付金</t>
    <phoneticPr fontId="5"/>
  </si>
  <si>
    <t>老健局</t>
    <rPh sb="0" eb="2">
      <t>ロウケン</t>
    </rPh>
    <rPh sb="2" eb="3">
      <t>キョク</t>
    </rPh>
    <phoneticPr fontId="5"/>
  </si>
  <si>
    <t>平成17年度</t>
    <rPh sb="0" eb="2">
      <t>ヘイセイ</t>
    </rPh>
    <rPh sb="4" eb="6">
      <t>ネンド</t>
    </rPh>
    <phoneticPr fontId="5"/>
  </si>
  <si>
    <t>終了予定なし</t>
    <rPh sb="0" eb="2">
      <t>シュウリョウ</t>
    </rPh>
    <rPh sb="2" eb="4">
      <t>ヨテイ</t>
    </rPh>
    <phoneticPr fontId="5"/>
  </si>
  <si>
    <t>高齢者支援課</t>
    <rPh sb="0" eb="3">
      <t>コウレイシャ</t>
    </rPh>
    <rPh sb="3" eb="6">
      <t>シエンカ</t>
    </rPh>
    <phoneticPr fontId="5"/>
  </si>
  <si>
    <t>高齢者支援課　課長
須藤　明彦</t>
    <rPh sb="0" eb="3">
      <t>コウレイシャ</t>
    </rPh>
    <rPh sb="3" eb="5">
      <t>シエン</t>
    </rPh>
    <rPh sb="5" eb="6">
      <t>カ</t>
    </rPh>
    <rPh sb="7" eb="9">
      <t>カチョウ</t>
    </rPh>
    <rPh sb="10" eb="12">
      <t>スドウ</t>
    </rPh>
    <rPh sb="13" eb="15">
      <t>アキヒコ</t>
    </rPh>
    <phoneticPr fontId="5"/>
  </si>
  <si>
    <t>○</t>
  </si>
  <si>
    <t>地域における医療及び介護の総合的な確保を推進するための関係法律の整備等に関する法律附則第３条の規定によりなおその効力を有するものとされた同法第１条の規定による改正前の地域における公的介護施設等の計画的な整備等の促進に関する法律第５条</t>
    <phoneticPr fontId="5"/>
  </si>
  <si>
    <t>地域介護・福祉空間整備等施設整備交付金及び地域介護・福祉空間整備推進交付金の交付について（平成24年７月17日厚生労働省発老0717第２号厚生労働事務次官通知）
地域介護・福祉空間整備等整備交付金の実施について（平成18年５月29日老発第0529001号厚生労働省老健局長通知）</t>
    <phoneticPr fontId="5"/>
  </si>
  <si>
    <t>高齢者施設等の防災・減災対策を推進するため、スプリンクラー設備等の整備、耐震化改修・大規模修繕等のほか、非常用自家発電・給水設備の整備、水害対策に伴う改修等、倒壊の危険性のあるブロック塀等の改修の対策を講じる。また、新型コロナウイルスの感染拡大を防止する観点から、換気設備の設置事業について支援を行い、感染予防と事業者の業務継続を図る。</t>
    <rPh sb="145" eb="147">
      <t>シエン</t>
    </rPh>
    <rPh sb="148" eb="149">
      <t>オコナ</t>
    </rPh>
    <rPh sb="151" eb="153">
      <t>カンセン</t>
    </rPh>
    <rPh sb="153" eb="155">
      <t>ヨボウ</t>
    </rPh>
    <rPh sb="156" eb="159">
      <t>ジギョウシャ</t>
    </rPh>
    <rPh sb="160" eb="162">
      <t>ギョウム</t>
    </rPh>
    <rPh sb="162" eb="164">
      <t>ケイゾク</t>
    </rPh>
    <rPh sb="165" eb="166">
      <t>ハカ</t>
    </rPh>
    <phoneticPr fontId="5"/>
  </si>
  <si>
    <t>都道府県（又は各市町村）が策定する整備計画に基づく以下の施設等整備事業に要する費用について、国が都道府県（又は市町村）へ交付金を交付する。
　○既存介護施設等のスプリンクラー整備支援事業（国１０／１０（定額補助））
　○認知症高齢者グループホーム等防災改修等支援事業（国１０／１０（定額補助））
　○高齢者施設等の非常用自家発電設備・給水設備整備事業（国１／２、自治体１／４、事業者１／４）
　○高齢者施設等の水害対策強化事業（国１／２、自治体１／４、事業者１／４）　
　○高齢者施設等のブロック塀改修支援事業（国１／２、自治体１／４、事業者１／４）　
　〇高齢者施設等における換気設備の設置に係る経費支援事業（国１０／１０（定額補助））　　　　　　　　　　　　　　　　　　　　　　　　　　　　　　　　　　　　　　　　　　　　　　　　　　　　　　　　　　　　　　　　　　　　　　　　　　　　　（注）　（　）内は補助率</t>
    <phoneticPr fontId="5"/>
  </si>
  <si>
    <t>地域介護・福祉空間整備等施設整備交付金</t>
    <rPh sb="0" eb="2">
      <t>チイキ</t>
    </rPh>
    <rPh sb="2" eb="4">
      <t>カイゴ</t>
    </rPh>
    <rPh sb="5" eb="19">
      <t>フクシクウカンセイビトウシセツセイビコウフキン</t>
    </rPh>
    <phoneticPr fontId="5"/>
  </si>
  <si>
    <t>都道府県又は市町村における高齢者施設等の防災・減災対策に関する施設等整備の推進</t>
    <phoneticPr fontId="5"/>
  </si>
  <si>
    <t>件</t>
    <rPh sb="0" eb="1">
      <t>ケン</t>
    </rPh>
    <phoneticPr fontId="5"/>
  </si>
  <si>
    <t>-</t>
  </si>
  <si>
    <t>-</t>
    <phoneticPr fontId="5"/>
  </si>
  <si>
    <t>防災・減災等都道府県・市町村事業整備計画数</t>
    <rPh sb="0" eb="2">
      <t>ボウサイ</t>
    </rPh>
    <rPh sb="3" eb="5">
      <t>ゲンサイ</t>
    </rPh>
    <rPh sb="5" eb="6">
      <t>ナド</t>
    </rPh>
    <rPh sb="6" eb="10">
      <t>トドウフケン</t>
    </rPh>
    <rPh sb="11" eb="14">
      <t>シチョウソン</t>
    </rPh>
    <rPh sb="14" eb="16">
      <t>ジギョウ</t>
    </rPh>
    <rPh sb="16" eb="18">
      <t>セイビ</t>
    </rPh>
    <rPh sb="18" eb="20">
      <t>ケイカク</t>
    </rPh>
    <rPh sb="20" eb="21">
      <t>カズ</t>
    </rPh>
    <phoneticPr fontId="5"/>
  </si>
  <si>
    <t>単位当たりコスト＝Ｘ／Ｙ
　Ｘ：執行額（百万円）
　Ｙ：整備計画数</t>
    <rPh sb="17" eb="19">
      <t>シッコウ</t>
    </rPh>
    <rPh sb="19" eb="20">
      <t>ガク</t>
    </rPh>
    <rPh sb="21" eb="23">
      <t>ヒャクマン</t>
    </rPh>
    <rPh sb="23" eb="24">
      <t>エン</t>
    </rPh>
    <rPh sb="29" eb="31">
      <t>セイビ</t>
    </rPh>
    <rPh sb="31" eb="34">
      <t>ケイカクスウ</t>
    </rPh>
    <phoneticPr fontId="5"/>
  </si>
  <si>
    <t>百万円</t>
    <rPh sb="0" eb="2">
      <t>ヒャクマン</t>
    </rPh>
    <rPh sb="2" eb="3">
      <t>エン</t>
    </rPh>
    <phoneticPr fontId="5"/>
  </si>
  <si>
    <t>X/Y</t>
    <phoneticPr fontId="5"/>
  </si>
  <si>
    <t>基本目標Ⅺ 高齢者ができる限り自立し、生きがいを持ち、安心して暮らせる社会づくりを推進すること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</si>
  <si>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介護保険制度の適切な運営を図るとともに、質・量両面にわたり介護サービス基盤の整備を図ること（施策名：Ⅺ－１－４）</t>
    <phoneticPr fontId="5"/>
  </si>
  <si>
    <t>都道府県(又は市町村）が作成した整備計画に基づく事業の実施に要する経費に充てるため、都道府県（又は市町村）に交付することにより、災害発生時に自力で避難することが困難な者が多く利用する高齢者施設等の防災・減災対策を推進し、利用者の安全・安心を確保するために地域介護・福祉空間整備等施設整備交付金を実施するものである。</t>
    <rPh sb="0" eb="4">
      <t>トドウフケン</t>
    </rPh>
    <rPh sb="5" eb="6">
      <t>マタ</t>
    </rPh>
    <rPh sb="16" eb="18">
      <t>セイビ</t>
    </rPh>
    <rPh sb="42" eb="46">
      <t>トドウフケン</t>
    </rPh>
    <rPh sb="47" eb="48">
      <t>マタ</t>
    </rPh>
    <rPh sb="64" eb="66">
      <t>サイガイ</t>
    </rPh>
    <rPh sb="66" eb="69">
      <t>ハッセイジ</t>
    </rPh>
    <rPh sb="70" eb="72">
      <t>ジリキ</t>
    </rPh>
    <rPh sb="73" eb="75">
      <t>ヒナン</t>
    </rPh>
    <rPh sb="80" eb="82">
      <t>コンナン</t>
    </rPh>
    <rPh sb="83" eb="84">
      <t>モノ</t>
    </rPh>
    <rPh sb="85" eb="86">
      <t>オオ</t>
    </rPh>
    <rPh sb="87" eb="89">
      <t>リヨウ</t>
    </rPh>
    <rPh sb="91" eb="97">
      <t>コウレイシャシセツトウ</t>
    </rPh>
    <rPh sb="98" eb="100">
      <t>ボウサイ</t>
    </rPh>
    <rPh sb="101" eb="105">
      <t>ゲンサイタイサク</t>
    </rPh>
    <rPh sb="106" eb="108">
      <t>スイシン</t>
    </rPh>
    <rPh sb="110" eb="113">
      <t>リヨウシャ</t>
    </rPh>
    <rPh sb="114" eb="116">
      <t>アンゼン</t>
    </rPh>
    <rPh sb="117" eb="119">
      <t>アンシン</t>
    </rPh>
    <rPh sb="120" eb="122">
      <t>カクホ</t>
    </rPh>
    <rPh sb="127" eb="131">
      <t>チイキカイゴ</t>
    </rPh>
    <rPh sb="132" eb="146">
      <t>フクシクウカンセイビトウシセツセイビコウフキン</t>
    </rPh>
    <rPh sb="147" eb="149">
      <t>ジッシ</t>
    </rPh>
    <phoneticPr fontId="5"/>
  </si>
  <si>
    <t>都道府県(又は市町村）が地域の実情に合わせて作成した整備計画に対する助成を行うものであり、国民への福祉サービスの向上を図るため、国費を投入して推進すべき事業である。</t>
    <rPh sb="0" eb="4">
      <t>トドウフケン</t>
    </rPh>
    <rPh sb="5" eb="6">
      <t>マタ</t>
    </rPh>
    <phoneticPr fontId="5"/>
  </si>
  <si>
    <t>全国的に介護施設の防災・減災対策を推進させるためには、国が助成を行う必要がある。</t>
    <rPh sb="6" eb="8">
      <t>シセツ</t>
    </rPh>
    <rPh sb="9" eb="11">
      <t>ボウサイ</t>
    </rPh>
    <rPh sb="12" eb="16">
      <t>ゲンサイタイサク</t>
    </rPh>
    <rPh sb="17" eb="19">
      <t>スイシン</t>
    </rPh>
    <phoneticPr fontId="5"/>
  </si>
  <si>
    <t>地震や火災発生時に自力で避難することが困難な方が多く、入所する高齢者等の安全・安心を確保するため、スプリンクラー未設置施設の整備や、認知症高齢者グループホーム等の耐震化等は必要であり、優先度は高い。</t>
    <rPh sb="86" eb="88">
      <t>ヒツヨウ</t>
    </rPh>
    <rPh sb="92" eb="95">
      <t>ユウセンド</t>
    </rPh>
    <rPh sb="96" eb="97">
      <t>タカ</t>
    </rPh>
    <phoneticPr fontId="5"/>
  </si>
  <si>
    <t>‐</t>
  </si>
  <si>
    <t>無</t>
  </si>
  <si>
    <t>受益者（社福法人等）との負担関係は、一定の受益者負担があるため、妥当である。</t>
    <phoneticPr fontId="5"/>
  </si>
  <si>
    <t>都道府県（又は市町村）における先進的な整備計画における、必要な経費に限定している。</t>
    <rPh sb="0" eb="4">
      <t>トドウフケン</t>
    </rPh>
    <rPh sb="5" eb="6">
      <t>マタ</t>
    </rPh>
    <rPh sb="7" eb="10">
      <t>シチョウソン</t>
    </rPh>
    <rPh sb="15" eb="18">
      <t>センシンテキ</t>
    </rPh>
    <rPh sb="19" eb="21">
      <t>セイビ</t>
    </rPh>
    <rPh sb="21" eb="23">
      <t>ケイカク</t>
    </rPh>
    <rPh sb="28" eb="30">
      <t>ヒツヨウ</t>
    </rPh>
    <rPh sb="31" eb="33">
      <t>ケイヒ</t>
    </rPh>
    <rPh sb="34" eb="36">
      <t>ゲンテイ</t>
    </rPh>
    <phoneticPr fontId="5"/>
  </si>
  <si>
    <t>都道府県（又は市町村）の整備事業について、入札により予定価格を下回る契約額となり、交付申請額を下回った計画等があったため。</t>
    <rPh sb="0" eb="4">
      <t>トドウフケン</t>
    </rPh>
    <rPh sb="5" eb="6">
      <t>マタ</t>
    </rPh>
    <rPh sb="53" eb="54">
      <t>ナド</t>
    </rPh>
    <phoneticPr fontId="5"/>
  </si>
  <si>
    <t>介護施設の防災・減災対策を推進するため、耐震化整備等に必要な経費を補正予算に計上したが、補正予算成立時期が年度の後半であったため、年度内の整備事業が完了できない自治体が多かったため。</t>
    <rPh sb="0" eb="4">
      <t>カイゴシセツ</t>
    </rPh>
    <rPh sb="5" eb="7">
      <t>ボウサイ</t>
    </rPh>
    <rPh sb="8" eb="10">
      <t>ゲンサイ</t>
    </rPh>
    <rPh sb="10" eb="12">
      <t>タイサク</t>
    </rPh>
    <rPh sb="13" eb="15">
      <t>スイシン</t>
    </rPh>
    <rPh sb="20" eb="26">
      <t>タイシンカセイビトウ</t>
    </rPh>
    <rPh sb="69" eb="71">
      <t>セイビ</t>
    </rPh>
    <rPh sb="71" eb="73">
      <t>ジギョウ</t>
    </rPh>
    <rPh sb="74" eb="76">
      <t>カンリョウ</t>
    </rPh>
    <phoneticPr fontId="5"/>
  </si>
  <si>
    <t>都道府県（又は市町村）に対し、計画策定時に十分に精査を行うことや、交付申請・実績報告時においても事業内容や今後の見通し等について精査を行うとともに、施設等整備の緊急性や必要性の高い整備計画になるよう要請しているため活用していると考える。</t>
    <rPh sb="0" eb="4">
      <t>トドウフケン</t>
    </rPh>
    <rPh sb="5" eb="6">
      <t>マタ</t>
    </rPh>
    <rPh sb="7" eb="10">
      <t>シチョウソン</t>
    </rPh>
    <rPh sb="12" eb="13">
      <t>タイ</t>
    </rPh>
    <rPh sb="15" eb="17">
      <t>ケイカク</t>
    </rPh>
    <rPh sb="17" eb="19">
      <t>サクテイ</t>
    </rPh>
    <rPh sb="19" eb="20">
      <t>ジ</t>
    </rPh>
    <rPh sb="21" eb="23">
      <t>ジュウブン</t>
    </rPh>
    <rPh sb="24" eb="26">
      <t>セイサ</t>
    </rPh>
    <rPh sb="27" eb="28">
      <t>オコナ</t>
    </rPh>
    <rPh sb="33" eb="37">
      <t>コウフシンセイ</t>
    </rPh>
    <rPh sb="38" eb="40">
      <t>ジッセキ</t>
    </rPh>
    <rPh sb="40" eb="42">
      <t>ホウコク</t>
    </rPh>
    <rPh sb="42" eb="43">
      <t>ジ</t>
    </rPh>
    <rPh sb="48" eb="50">
      <t>ジギョウ</t>
    </rPh>
    <rPh sb="50" eb="52">
      <t>ナイヨウ</t>
    </rPh>
    <rPh sb="53" eb="55">
      <t>コンゴ</t>
    </rPh>
    <rPh sb="56" eb="58">
      <t>ミトオ</t>
    </rPh>
    <rPh sb="59" eb="60">
      <t>トウ</t>
    </rPh>
    <rPh sb="64" eb="66">
      <t>セイサ</t>
    </rPh>
    <rPh sb="67" eb="68">
      <t>オコナ</t>
    </rPh>
    <rPh sb="74" eb="79">
      <t>シセツトウセイビ</t>
    </rPh>
    <rPh sb="80" eb="83">
      <t>キンキュウセイ</t>
    </rPh>
    <rPh sb="84" eb="87">
      <t>ヒツヨウセイ</t>
    </rPh>
    <rPh sb="88" eb="89">
      <t>タカ</t>
    </rPh>
    <rPh sb="90" eb="92">
      <t>セイビ</t>
    </rPh>
    <rPh sb="92" eb="94">
      <t>ケイカク</t>
    </rPh>
    <rPh sb="99" eb="101">
      <t>ヨウセイ</t>
    </rPh>
    <rPh sb="107" eb="109">
      <t>カツヨウ</t>
    </rPh>
    <rPh sb="114" eb="115">
      <t>カンガ</t>
    </rPh>
    <phoneticPr fontId="5"/>
  </si>
  <si>
    <t>地域介護・福祉空間整備等施設整備交付金については、高齢者施設等の防災・減災対策を推進するため、スプリンクラーの整備、耐震化整備等のほか、倒壊の危険性のあるブロック塀等の改修、非常用自家発電設備の整備に補助するものである。一方、医療介護サービスの提供体制改革のための基金については、各市町村の介護保険事業計画に基づいて介護サービス量の増加を図るための介護施設の整備に補助するものであり、役割が異なっている。</t>
    <phoneticPr fontId="5"/>
  </si>
  <si>
    <t>医療介護サービスの提供体制改革のための基金</t>
    <phoneticPr fontId="5"/>
  </si>
  <si>
    <t>交付先の都道府県（又は市町村）において入札差額により不用が生じているが、既存介護施設等のスプリンクラー整備支援事業等に対して効果的に活用されている。</t>
    <phoneticPr fontId="5"/>
  </si>
  <si>
    <t>国は都道府県(又は市町村)に対し、
・整備計画策定時に事業実施に必要となる施設等について十分に精査を行うこと
・交付申請や事業実績報告時においても、事業内容や今後の見通し等について精査を行うとともに施設等整備の緊急性や必要性の高い整備計画になっているか厳格に審査を行うこと
を要請しており、今後とも十分活用される施設等が整備されるように努めていく。</t>
    <phoneticPr fontId="5"/>
  </si>
  <si>
    <t>544</t>
    <phoneticPr fontId="5"/>
  </si>
  <si>
    <t>495</t>
    <phoneticPr fontId="5"/>
  </si>
  <si>
    <t>439</t>
    <phoneticPr fontId="5"/>
  </si>
  <si>
    <t>825</t>
    <phoneticPr fontId="5"/>
  </si>
  <si>
    <t>826</t>
    <phoneticPr fontId="5"/>
  </si>
  <si>
    <t>837</t>
    <phoneticPr fontId="5"/>
  </si>
  <si>
    <t>799</t>
    <phoneticPr fontId="5"/>
  </si>
  <si>
    <t>795</t>
    <phoneticPr fontId="5"/>
  </si>
  <si>
    <t>既存介護施設等のスプリンクラー整備支援事業、認知症高齢者グループ等防災改修等支援事業、高齢者施設等の非常用自家発電設備整備事業、高齢者施設における多床室の新型コロナウイルスの感染拡大防止のための個室化改修支援事業</t>
  </si>
  <si>
    <t>既存介護施設等のスプリンクラー整備支援事業、認知症高齢者グループ等防災改修等支援事業、高齢者施設等の非常用自家発電設備整備事業、高齢者施設における多床室の新型コロナウイルスの感染拡大防止のための個室化改修支援事業</t>
    <phoneticPr fontId="5"/>
  </si>
  <si>
    <t>既存介護施設等のスプリンクラー整備支援事業、認知症高齢者グループ等防災改修等支援事業、高齢者施設等の非常用自家発電設備整備事業、高齢者施設等の水害対策強化事業、高齢者施設における多床室の新型コロナウイルスの感染拡大防止のための個室化改修支援事業</t>
    <phoneticPr fontId="5"/>
  </si>
  <si>
    <t>認知症高齢者グループ等防災改修等支援事業、高齢者施設等の非常用自家発電設備整備事業、高齢者施設等の水害対策強化事業、高齢者施設における多床室の新型コロナウイルスの感染拡大防止のための個室化改修支援事業</t>
    <phoneticPr fontId="5"/>
  </si>
  <si>
    <t>補助金等交付</t>
  </si>
  <si>
    <t>関東信越厚生局</t>
    <rPh sb="0" eb="2">
      <t>カントウ</t>
    </rPh>
    <rPh sb="2" eb="4">
      <t>シンエツ</t>
    </rPh>
    <rPh sb="4" eb="7">
      <t>コウセイキョク</t>
    </rPh>
    <phoneticPr fontId="5"/>
  </si>
  <si>
    <t>近畿厚生局</t>
    <rPh sb="0" eb="2">
      <t>キンキ</t>
    </rPh>
    <rPh sb="2" eb="5">
      <t>コウセイキョク</t>
    </rPh>
    <phoneticPr fontId="5"/>
  </si>
  <si>
    <t>九州厚生局</t>
    <rPh sb="0" eb="2">
      <t>キュウシュウ</t>
    </rPh>
    <rPh sb="2" eb="5">
      <t>コウセイキョク</t>
    </rPh>
    <phoneticPr fontId="5"/>
  </si>
  <si>
    <t>東海北陸厚生局</t>
    <rPh sb="0" eb="2">
      <t>トウカイ</t>
    </rPh>
    <rPh sb="2" eb="4">
      <t>ホクリク</t>
    </rPh>
    <rPh sb="4" eb="7">
      <t>コウセイキョク</t>
    </rPh>
    <phoneticPr fontId="5"/>
  </si>
  <si>
    <t>東北厚生局</t>
    <rPh sb="0" eb="2">
      <t>トウホク</t>
    </rPh>
    <rPh sb="2" eb="5">
      <t>コウセイキョク</t>
    </rPh>
    <phoneticPr fontId="5"/>
  </si>
  <si>
    <t>中国四国厚生局</t>
    <rPh sb="0" eb="2">
      <t>チュウゴク</t>
    </rPh>
    <rPh sb="2" eb="4">
      <t>シコク</t>
    </rPh>
    <rPh sb="4" eb="7">
      <t>コウセイキョク</t>
    </rPh>
    <phoneticPr fontId="5"/>
  </si>
  <si>
    <t>北海道厚生局</t>
    <rPh sb="0" eb="3">
      <t>ホッカイドウ</t>
    </rPh>
    <rPh sb="3" eb="6">
      <t>コウセイキョク</t>
    </rPh>
    <phoneticPr fontId="5"/>
  </si>
  <si>
    <t>四国厚生局</t>
    <rPh sb="0" eb="2">
      <t>シコク</t>
    </rPh>
    <rPh sb="2" eb="5">
      <t>コウセイキョク</t>
    </rPh>
    <phoneticPr fontId="5"/>
  </si>
  <si>
    <t>埼玉県</t>
    <rPh sb="0" eb="3">
      <t>サイタマケン</t>
    </rPh>
    <phoneticPr fontId="5"/>
  </si>
  <si>
    <t>北海道　</t>
    <rPh sb="0" eb="3">
      <t>ホッカイドウ</t>
    </rPh>
    <phoneticPr fontId="5"/>
  </si>
  <si>
    <t>大阪府</t>
    <rPh sb="0" eb="3">
      <t>オオサカフ</t>
    </rPh>
    <phoneticPr fontId="5"/>
  </si>
  <si>
    <t>横浜市</t>
    <rPh sb="0" eb="3">
      <t>ヨコハマシ</t>
    </rPh>
    <phoneticPr fontId="5"/>
  </si>
  <si>
    <t>千葉県</t>
    <rPh sb="0" eb="3">
      <t>チバケン</t>
    </rPh>
    <phoneticPr fontId="5"/>
  </si>
  <si>
    <t>茨城県</t>
    <rPh sb="0" eb="3">
      <t>イバラキケン</t>
    </rPh>
    <phoneticPr fontId="5"/>
  </si>
  <si>
    <t>大阪市</t>
    <rPh sb="0" eb="3">
      <t>オオサカシ</t>
    </rPh>
    <phoneticPr fontId="5"/>
  </si>
  <si>
    <t>名古屋市</t>
    <rPh sb="0" eb="4">
      <t>ナゴヤシ</t>
    </rPh>
    <phoneticPr fontId="5"/>
  </si>
  <si>
    <t>東京都</t>
    <rPh sb="0" eb="3">
      <t>トウキョウト</t>
    </rPh>
    <phoneticPr fontId="5"/>
  </si>
  <si>
    <t>福井市</t>
    <rPh sb="0" eb="3">
      <t>フクイシ</t>
    </rPh>
    <phoneticPr fontId="5"/>
  </si>
  <si>
    <t>高齢者施設等の非常用自家発電設備整備事業、高齢者施設等の水害対策強化事業、高齢者施設における多床室の新型コロナウイルスの感染拡大防止のための個室化改修支援事業</t>
  </si>
  <si>
    <t>高齢者施設等の非常用自家発電設備整備事業、高齢者施設等の水害対策強化事業、高齢者施設における多床室の新型コロナウイルスの感染拡大防止のための個室化改修支援事業</t>
    <phoneticPr fontId="5"/>
  </si>
  <si>
    <t>認知症高齢者グループ等防災改修等支援事業、高齢者施設等の非常用自家発電設備整備事業、高齢者施設における多床室の新型コロナウイルスの感染拡大防止のための個室化改修支援事業</t>
    <phoneticPr fontId="5"/>
  </si>
  <si>
    <t>認知症高齢者グループ等防災改修等支援事業、高齢者施設等の非常用自家発電設備整備事業、高齢者施設等のブロック塀改修支援事業、高齢者施設における多床室の新型コロナウイルスの感染拡大防止のための個室化改修支援事業</t>
    <phoneticPr fontId="5"/>
  </si>
  <si>
    <t>高齢者施設等の非常用自家発電設備整備事業、高齢者施設等の水害対策強化事業</t>
    <phoneticPr fontId="5"/>
  </si>
  <si>
    <t>認知症高齢者グループ等防災改修等支援事業、高齢者施設等の非常用自家発電設備整備事業、高齢者施設等の水害対策強化事業、高齢者施設等のブロック塀改修支援事業、高齢者施設における多床室の新型コロナウイルスの感染拡大防止のための個室化改修支援事業</t>
    <phoneticPr fontId="5"/>
  </si>
  <si>
    <t>高齢者施設等の非常用自家発電設備整備事業、高齢者施設等の水害対策強化事業、高齢者施設等のブロック塀改修支援事業、高齢者施設における多床室の新型コロナウイルスの感染拡大防止のための個室化改修支援事業</t>
    <phoneticPr fontId="5"/>
  </si>
  <si>
    <t>補助金</t>
    <rPh sb="0" eb="3">
      <t>ホジョキン</t>
    </rPh>
    <phoneticPr fontId="5"/>
  </si>
  <si>
    <t>1,944（百万円）
/630件</t>
    <rPh sb="6" eb="8">
      <t>ヒャクマン</t>
    </rPh>
    <rPh sb="8" eb="9">
      <t>エン</t>
    </rPh>
    <rPh sb="15" eb="16">
      <t>ケン</t>
    </rPh>
    <phoneticPr fontId="5"/>
  </si>
  <si>
    <t>5,758（百万円）
/1,942件</t>
    <rPh sb="6" eb="8">
      <t>ヒャクマン</t>
    </rPh>
    <rPh sb="8" eb="9">
      <t>エン</t>
    </rPh>
    <rPh sb="17" eb="18">
      <t>ケン</t>
    </rPh>
    <phoneticPr fontId="5"/>
  </si>
  <si>
    <t>6,847（百万円）
/1,361件</t>
    <rPh sb="6" eb="8">
      <t>ヒャクマン</t>
    </rPh>
    <rPh sb="8" eb="9">
      <t>エン</t>
    </rPh>
    <rPh sb="17" eb="18">
      <t>ケン</t>
    </rPh>
    <phoneticPr fontId="5"/>
  </si>
  <si>
    <t>精査中</t>
    <rPh sb="0" eb="2">
      <t>セイサ</t>
    </rPh>
    <rPh sb="2" eb="3">
      <t>チュウ</t>
    </rPh>
    <phoneticPr fontId="5"/>
  </si>
  <si>
    <t>厚労</t>
  </si>
  <si>
    <t>-</t>
    <phoneticPr fontId="5"/>
  </si>
  <si>
    <t>A.関東信越厚生局</t>
    <rPh sb="2" eb="4">
      <t>カントウ</t>
    </rPh>
    <rPh sb="4" eb="6">
      <t>シンエツ</t>
    </rPh>
    <rPh sb="6" eb="8">
      <t>コウセイ</t>
    </rPh>
    <rPh sb="8" eb="9">
      <t>キョク</t>
    </rPh>
    <phoneticPr fontId="5"/>
  </si>
  <si>
    <t>B.埼玉県</t>
    <rPh sb="2" eb="4">
      <t>サイタマ</t>
    </rPh>
    <rPh sb="4" eb="5">
      <t>ケン</t>
    </rPh>
    <phoneticPr fontId="5"/>
  </si>
  <si>
    <t>防災・減災等都道府県・市町村事業整備計画数</t>
    <rPh sb="0" eb="2">
      <t>ボウサイ</t>
    </rPh>
    <rPh sb="3" eb="5">
      <t>ゲンサイ</t>
    </rPh>
    <rPh sb="5" eb="6">
      <t>ナド</t>
    </rPh>
    <phoneticPr fontId="5"/>
  </si>
  <si>
    <t>防災・減災、国土強靱化のための５か年加速化対策（令和2年12 月内閣官房国土強靱化推進室）</t>
    <rPh sb="0" eb="2">
      <t>ボウサイ</t>
    </rPh>
    <rPh sb="3" eb="5">
      <t>ゲンサイ</t>
    </rPh>
    <rPh sb="6" eb="8">
      <t>コクド</t>
    </rPh>
    <rPh sb="8" eb="10">
      <t>キョウジン</t>
    </rPh>
    <rPh sb="10" eb="11">
      <t>カ</t>
    </rPh>
    <rPh sb="17" eb="18">
      <t>ネン</t>
    </rPh>
    <rPh sb="18" eb="21">
      <t>カソクカ</t>
    </rPh>
    <rPh sb="21" eb="23">
      <t>タイサク</t>
    </rPh>
    <rPh sb="24" eb="26">
      <t>レイワ</t>
    </rPh>
    <rPh sb="27" eb="28">
      <t>ネン</t>
    </rPh>
    <rPh sb="32" eb="34">
      <t>ナイカク</t>
    </rPh>
    <rPh sb="34" eb="36">
      <t>カンボウ</t>
    </rPh>
    <rPh sb="36" eb="38">
      <t>コクド</t>
    </rPh>
    <rPh sb="38" eb="40">
      <t>キョウジン</t>
    </rPh>
    <rPh sb="40" eb="41">
      <t>カ</t>
    </rPh>
    <rPh sb="41" eb="44">
      <t>スイシンシツ</t>
    </rPh>
    <phoneticPr fontId="5"/>
  </si>
  <si>
    <t>-</t>
    <phoneticPr fontId="5"/>
  </si>
  <si>
    <t>点検対象外</t>
    <rPh sb="0" eb="2">
      <t>テンケン</t>
    </rPh>
    <rPh sb="2" eb="5">
      <t>タイショウガイ</t>
    </rPh>
    <phoneticPr fontId="5"/>
  </si>
  <si>
    <t>-</t>
    <phoneticPr fontId="5"/>
  </si>
  <si>
    <t>高齢者施設等の防災・減災対策のより一層の推進を図るため、引き続き、必要な予算額を確保し、適正な執行に努めること。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</si>
</sst>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76200</xdr:colOff>
      <xdr:row>748</xdr:row>
      <xdr:rowOff>165100</xdr:rowOff>
    </xdr:from>
    <xdr:to>
      <xdr:col>43</xdr:col>
      <xdr:colOff>19052</xdr:colOff>
      <xdr:row>767</xdr:row>
      <xdr:rowOff>216507</xdr:rowOff>
    </xdr:to>
    <xdr:grpSp>
      <xdr:nvGrpSpPr>
        <xdr:cNvPr id="3" name="グループ化 2"/>
        <xdr:cNvGrpSpPr/>
      </xdr:nvGrpSpPr>
      <xdr:grpSpPr>
        <a:xfrm>
          <a:off x="3112294" y="42253694"/>
          <a:ext cx="5610227" cy="7766657"/>
          <a:chOff x="2990850" y="38798046"/>
          <a:chExt cx="5632452" cy="7760307"/>
        </a:xfrm>
      </xdr:grpSpPr>
      <xdr:sp macro="" textlink="">
        <xdr:nvSpPr>
          <xdr:cNvPr id="4" name="テキスト ボックス 3"/>
          <xdr:cNvSpPr txBox="1"/>
        </xdr:nvSpPr>
        <xdr:spPr>
          <a:xfrm>
            <a:off x="4448175" y="38798046"/>
            <a:ext cx="2258934" cy="89041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９，１４８</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en-US"/>
          </a:p>
        </xdr:txBody>
      </xdr:sp>
      <xdr:sp macro="" textlink="">
        <xdr:nvSpPr>
          <xdr:cNvPr id="5" name="テキスト ボックス 4"/>
          <xdr:cNvSpPr txBox="1"/>
        </xdr:nvSpPr>
        <xdr:spPr>
          <a:xfrm>
            <a:off x="4528457" y="39811779"/>
            <a:ext cx="2126439" cy="15774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sp macro="" textlink="">
        <xdr:nvSpPr>
          <xdr:cNvPr id="6" name="テキスト ボックス 5"/>
          <xdr:cNvSpPr txBox="1"/>
        </xdr:nvSpPr>
        <xdr:spPr>
          <a:xfrm>
            <a:off x="4499882" y="40795575"/>
            <a:ext cx="2262111" cy="649534"/>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en-US" sz="1400">
                <a:solidFill>
                  <a:sysClr val="windowText" lastClr="000000"/>
                </a:solidFill>
                <a:effectLst/>
                <a:latin typeface="+mn-lt"/>
                <a:ea typeface="+mn-ea"/>
                <a:cs typeface="+mn-cs"/>
              </a:rPr>
              <a:t>９，１４８</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7" name="直線矢印コネクタ 6"/>
          <xdr:cNvCxnSpPr/>
        </xdr:nvCxnSpPr>
        <xdr:spPr>
          <a:xfrm>
            <a:off x="5510893" y="40127464"/>
            <a:ext cx="0" cy="355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576082" y="41503146"/>
            <a:ext cx="1934714" cy="31150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sp macro="" textlink="">
        <xdr:nvSpPr>
          <xdr:cNvPr id="9" name="テキスト ボックス 8"/>
          <xdr:cNvSpPr txBox="1"/>
        </xdr:nvSpPr>
        <xdr:spPr>
          <a:xfrm>
            <a:off x="4448175" y="42661114"/>
            <a:ext cx="2262112" cy="102144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Ｂ．都道府県、指定都市、中核市、市区町村</a:t>
            </a:r>
            <a:endParaRPr lang="en-US" altLang="ja-JP" sz="1400">
              <a:solidFill>
                <a:sysClr val="windowText" lastClr="000000"/>
              </a:solidFill>
              <a:effectLst/>
              <a:latin typeface="+mn-lt"/>
              <a:ea typeface="+mn-ea"/>
              <a:cs typeface="+mn-cs"/>
            </a:endParaRPr>
          </a:p>
          <a:p>
            <a:pPr algn="ctr"/>
            <a:r>
              <a:rPr lang="ja-JP" altLang="en-US" sz="1400">
                <a:solidFill>
                  <a:sysClr val="windowText" lastClr="000000"/>
                </a:solidFill>
                <a:effectLst/>
                <a:latin typeface="+mn-lt"/>
                <a:ea typeface="+mn-ea"/>
                <a:cs typeface="+mn-cs"/>
              </a:rPr>
              <a:t>６，８４８</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0" name="テキスト ボックス 9"/>
          <xdr:cNvSpPr txBox="1"/>
        </xdr:nvSpPr>
        <xdr:spPr>
          <a:xfrm>
            <a:off x="3975993" y="42256963"/>
            <a:ext cx="3105342" cy="35945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1" name="直線矢印コネクタ 10"/>
          <xdr:cNvCxnSpPr/>
        </xdr:nvCxnSpPr>
        <xdr:spPr>
          <a:xfrm>
            <a:off x="5421086" y="41885507"/>
            <a:ext cx="0" cy="3551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a:xfrm>
            <a:off x="2990850" y="44534818"/>
            <a:ext cx="5632452" cy="2023535"/>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sp macro="" textlink="">
        <xdr:nvSpPr>
          <xdr:cNvPr id="13" name="大かっこ 12"/>
          <xdr:cNvSpPr/>
        </xdr:nvSpPr>
        <xdr:spPr>
          <a:xfrm>
            <a:off x="3702504" y="44677693"/>
            <a:ext cx="1865539" cy="933450"/>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書類審査、助成の決定</a:t>
            </a:r>
          </a:p>
        </xdr:txBody>
      </xdr:sp>
      <xdr:sp macro="" textlink="">
        <xdr:nvSpPr>
          <xdr:cNvPr id="14" name="正方形/長方形 13"/>
          <xdr:cNvSpPr/>
        </xdr:nvSpPr>
        <xdr:spPr>
          <a:xfrm>
            <a:off x="3526971" y="45877843"/>
            <a:ext cx="1918080" cy="210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pic>
        <xdr:nvPicPr>
          <xdr:cNvPr id="15" name="図 14"/>
          <xdr:cNvPicPr>
            <a:picLocks noChangeAspect="1"/>
          </xdr:cNvPicPr>
        </xdr:nvPicPr>
        <xdr:blipFill>
          <a:blip xmlns:r="http://schemas.openxmlformats.org/officeDocument/2006/relationships" r:embed="rId1"/>
          <a:stretch>
            <a:fillRect/>
          </a:stretch>
        </xdr:blipFill>
        <xdr:spPr>
          <a:xfrm>
            <a:off x="3603171" y="46125493"/>
            <a:ext cx="1748704" cy="304825"/>
          </a:xfrm>
          <a:prstGeom prst="rect">
            <a:avLst/>
          </a:prstGeom>
        </xdr:spPr>
      </xdr:pic>
      <xdr:cxnSp macro="">
        <xdr:nvCxnSpPr>
          <xdr:cNvPr id="16" name="直線矢印コネクタ 15"/>
          <xdr:cNvCxnSpPr/>
        </xdr:nvCxnSpPr>
        <xdr:spPr>
          <a:xfrm>
            <a:off x="5587093" y="45973093"/>
            <a:ext cx="5119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6355896" y="45868318"/>
            <a:ext cx="1124102" cy="219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施工業者</a:t>
            </a:r>
          </a:p>
        </xdr:txBody>
      </xdr:sp>
      <xdr:sp macro="" textlink="">
        <xdr:nvSpPr>
          <xdr:cNvPr id="18" name="テキスト ボックス 17"/>
          <xdr:cNvSpPr txBox="1"/>
        </xdr:nvSpPr>
        <xdr:spPr>
          <a:xfrm>
            <a:off x="3194957" y="44133407"/>
            <a:ext cx="710597" cy="252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xnSp macro="">
        <xdr:nvCxnSpPr>
          <xdr:cNvPr id="19" name="直線矢印コネクタ 18"/>
          <xdr:cNvCxnSpPr/>
        </xdr:nvCxnSpPr>
        <xdr:spPr>
          <a:xfrm flipH="1">
            <a:off x="5459186" y="43874871"/>
            <a:ext cx="0" cy="4495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325</v>
      </c>
      <c r="AJ2" s="926" t="s">
        <v>712</v>
      </c>
      <c r="AK2" s="926"/>
      <c r="AL2" s="926"/>
      <c r="AM2" s="926"/>
      <c r="AN2" s="83" t="s">
        <v>325</v>
      </c>
      <c r="AO2" s="926">
        <v>20</v>
      </c>
      <c r="AP2" s="926"/>
      <c r="AQ2" s="926"/>
      <c r="AR2" s="84" t="s">
        <v>630</v>
      </c>
      <c r="AS2" s="932">
        <v>903</v>
      </c>
      <c r="AT2" s="932"/>
      <c r="AU2" s="932"/>
      <c r="AV2" s="83" t="str">
        <f>IF(AW2="","","-")</f>
        <v/>
      </c>
      <c r="AW2" s="892"/>
      <c r="AX2" s="892"/>
    </row>
    <row r="3" spans="1:50" ht="21" customHeight="1" thickBot="1" x14ac:dyDescent="0.2">
      <c r="A3" s="848" t="s">
        <v>623</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631</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634</v>
      </c>
      <c r="H5" s="821"/>
      <c r="I5" s="821"/>
      <c r="J5" s="821"/>
      <c r="K5" s="821"/>
      <c r="L5" s="821"/>
      <c r="M5" s="822" t="s">
        <v>65</v>
      </c>
      <c r="N5" s="823"/>
      <c r="O5" s="823"/>
      <c r="P5" s="823"/>
      <c r="Q5" s="823"/>
      <c r="R5" s="824"/>
      <c r="S5" s="825" t="s">
        <v>635</v>
      </c>
      <c r="T5" s="821"/>
      <c r="U5" s="821"/>
      <c r="V5" s="821"/>
      <c r="W5" s="821"/>
      <c r="X5" s="826"/>
      <c r="Y5" s="682" t="s">
        <v>3</v>
      </c>
      <c r="Z5" s="527"/>
      <c r="AA5" s="527"/>
      <c r="AB5" s="527"/>
      <c r="AC5" s="527"/>
      <c r="AD5" s="528"/>
      <c r="AE5" s="683" t="s">
        <v>636</v>
      </c>
      <c r="AF5" s="683"/>
      <c r="AG5" s="683"/>
      <c r="AH5" s="683"/>
      <c r="AI5" s="683"/>
      <c r="AJ5" s="683"/>
      <c r="AK5" s="683"/>
      <c r="AL5" s="683"/>
      <c r="AM5" s="683"/>
      <c r="AN5" s="683"/>
      <c r="AO5" s="683"/>
      <c r="AP5" s="684"/>
      <c r="AQ5" s="685" t="s">
        <v>637</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4" customHeight="1" x14ac:dyDescent="0.15">
      <c r="A7" s="479" t="s">
        <v>22</v>
      </c>
      <c r="B7" s="480"/>
      <c r="C7" s="480"/>
      <c r="D7" s="480"/>
      <c r="E7" s="480"/>
      <c r="F7" s="481"/>
      <c r="G7" s="482" t="s">
        <v>639</v>
      </c>
      <c r="H7" s="483"/>
      <c r="I7" s="483"/>
      <c r="J7" s="483"/>
      <c r="K7" s="483"/>
      <c r="L7" s="483"/>
      <c r="M7" s="483"/>
      <c r="N7" s="483"/>
      <c r="O7" s="483"/>
      <c r="P7" s="483"/>
      <c r="Q7" s="483"/>
      <c r="R7" s="483"/>
      <c r="S7" s="483"/>
      <c r="T7" s="483"/>
      <c r="U7" s="483"/>
      <c r="V7" s="483"/>
      <c r="W7" s="483"/>
      <c r="X7" s="484"/>
      <c r="Y7" s="904" t="s">
        <v>308</v>
      </c>
      <c r="Z7" s="424"/>
      <c r="AA7" s="424"/>
      <c r="AB7" s="424"/>
      <c r="AC7" s="424"/>
      <c r="AD7" s="905"/>
      <c r="AE7" s="893" t="s">
        <v>640</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高齢社会対策</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641</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120" customHeight="1" x14ac:dyDescent="0.15">
      <c r="A10" s="644" t="s">
        <v>29</v>
      </c>
      <c r="B10" s="645"/>
      <c r="C10" s="645"/>
      <c r="D10" s="645"/>
      <c r="E10" s="645"/>
      <c r="F10" s="645"/>
      <c r="G10" s="738" t="s">
        <v>642</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交付</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1870</v>
      </c>
      <c r="Q13" s="642"/>
      <c r="R13" s="642"/>
      <c r="S13" s="642"/>
      <c r="T13" s="642"/>
      <c r="U13" s="642"/>
      <c r="V13" s="643"/>
      <c r="W13" s="641">
        <v>6436</v>
      </c>
      <c r="X13" s="642"/>
      <c r="Y13" s="642"/>
      <c r="Z13" s="642"/>
      <c r="AA13" s="642"/>
      <c r="AB13" s="642"/>
      <c r="AC13" s="643"/>
      <c r="AD13" s="641">
        <v>4961</v>
      </c>
      <c r="AE13" s="642"/>
      <c r="AF13" s="642"/>
      <c r="AG13" s="642"/>
      <c r="AH13" s="642"/>
      <c r="AI13" s="642"/>
      <c r="AJ13" s="643"/>
      <c r="AK13" s="641">
        <v>1167</v>
      </c>
      <c r="AL13" s="642"/>
      <c r="AM13" s="642"/>
      <c r="AN13" s="642"/>
      <c r="AO13" s="642"/>
      <c r="AP13" s="642"/>
      <c r="AQ13" s="643"/>
      <c r="AR13" s="901">
        <v>1167</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v>2757</v>
      </c>
      <c r="Q14" s="642"/>
      <c r="R14" s="642"/>
      <c r="S14" s="642"/>
      <c r="T14" s="642"/>
      <c r="U14" s="642"/>
      <c r="V14" s="643"/>
      <c r="W14" s="641">
        <v>1099</v>
      </c>
      <c r="X14" s="642"/>
      <c r="Y14" s="642"/>
      <c r="Z14" s="642"/>
      <c r="AA14" s="642"/>
      <c r="AB14" s="642"/>
      <c r="AC14" s="643"/>
      <c r="AD14" s="641">
        <v>8381</v>
      </c>
      <c r="AE14" s="642"/>
      <c r="AF14" s="642"/>
      <c r="AG14" s="642"/>
      <c r="AH14" s="642"/>
      <c r="AI14" s="642"/>
      <c r="AJ14" s="643"/>
      <c r="AK14" s="641" t="s">
        <v>713</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v>1021</v>
      </c>
      <c r="Q15" s="642"/>
      <c r="R15" s="642"/>
      <c r="S15" s="642"/>
      <c r="T15" s="642"/>
      <c r="U15" s="642"/>
      <c r="V15" s="643"/>
      <c r="W15" s="641">
        <v>2947</v>
      </c>
      <c r="X15" s="642"/>
      <c r="Y15" s="642"/>
      <c r="Z15" s="642"/>
      <c r="AA15" s="642"/>
      <c r="AB15" s="642"/>
      <c r="AC15" s="643"/>
      <c r="AD15" s="641">
        <v>3696</v>
      </c>
      <c r="AE15" s="642"/>
      <c r="AF15" s="642"/>
      <c r="AG15" s="642"/>
      <c r="AH15" s="642"/>
      <c r="AI15" s="642"/>
      <c r="AJ15" s="643"/>
      <c r="AK15" s="641">
        <v>8874</v>
      </c>
      <c r="AL15" s="642"/>
      <c r="AM15" s="642"/>
      <c r="AN15" s="642"/>
      <c r="AO15" s="642"/>
      <c r="AP15" s="642"/>
      <c r="AQ15" s="643"/>
      <c r="AR15" s="641">
        <v>0</v>
      </c>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v>-2947</v>
      </c>
      <c r="Q16" s="642"/>
      <c r="R16" s="642"/>
      <c r="S16" s="642"/>
      <c r="T16" s="642"/>
      <c r="U16" s="642"/>
      <c r="V16" s="643"/>
      <c r="W16" s="641">
        <v>-3696</v>
      </c>
      <c r="X16" s="642"/>
      <c r="Y16" s="642"/>
      <c r="Z16" s="642"/>
      <c r="AA16" s="642"/>
      <c r="AB16" s="642"/>
      <c r="AC16" s="643"/>
      <c r="AD16" s="641">
        <v>-8874</v>
      </c>
      <c r="AE16" s="642"/>
      <c r="AF16" s="642"/>
      <c r="AG16" s="642"/>
      <c r="AH16" s="642"/>
      <c r="AI16" s="642"/>
      <c r="AJ16" s="643"/>
      <c r="AK16" s="641" t="s">
        <v>713</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v>0</v>
      </c>
      <c r="Q17" s="642"/>
      <c r="R17" s="642"/>
      <c r="S17" s="642"/>
      <c r="T17" s="642"/>
      <c r="U17" s="642"/>
      <c r="V17" s="643"/>
      <c r="W17" s="641">
        <v>0</v>
      </c>
      <c r="X17" s="642"/>
      <c r="Y17" s="642"/>
      <c r="Z17" s="642"/>
      <c r="AA17" s="642"/>
      <c r="AB17" s="642"/>
      <c r="AC17" s="643"/>
      <c r="AD17" s="641">
        <v>0</v>
      </c>
      <c r="AE17" s="642"/>
      <c r="AF17" s="642"/>
      <c r="AG17" s="642"/>
      <c r="AH17" s="642"/>
      <c r="AI17" s="642"/>
      <c r="AJ17" s="643"/>
      <c r="AK17" s="641" t="s">
        <v>713</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2701</v>
      </c>
      <c r="Q18" s="860"/>
      <c r="R18" s="860"/>
      <c r="S18" s="860"/>
      <c r="T18" s="860"/>
      <c r="U18" s="860"/>
      <c r="V18" s="861"/>
      <c r="W18" s="859">
        <f>SUM(W13:AC17)</f>
        <v>6786</v>
      </c>
      <c r="X18" s="860"/>
      <c r="Y18" s="860"/>
      <c r="Z18" s="860"/>
      <c r="AA18" s="860"/>
      <c r="AB18" s="860"/>
      <c r="AC18" s="861"/>
      <c r="AD18" s="859">
        <f>SUM(AD13:AJ17)</f>
        <v>8164</v>
      </c>
      <c r="AE18" s="860"/>
      <c r="AF18" s="860"/>
      <c r="AG18" s="860"/>
      <c r="AH18" s="860"/>
      <c r="AI18" s="860"/>
      <c r="AJ18" s="861"/>
      <c r="AK18" s="859">
        <f>SUM(AK13:AQ17)</f>
        <v>10041</v>
      </c>
      <c r="AL18" s="860"/>
      <c r="AM18" s="860"/>
      <c r="AN18" s="860"/>
      <c r="AO18" s="860"/>
      <c r="AP18" s="860"/>
      <c r="AQ18" s="861"/>
      <c r="AR18" s="859">
        <f>SUM(AR13:AX17)</f>
        <v>1167</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1944</v>
      </c>
      <c r="Q19" s="642"/>
      <c r="R19" s="642"/>
      <c r="S19" s="642"/>
      <c r="T19" s="642"/>
      <c r="U19" s="642"/>
      <c r="V19" s="643"/>
      <c r="W19" s="641">
        <v>5758</v>
      </c>
      <c r="X19" s="642"/>
      <c r="Y19" s="642"/>
      <c r="Z19" s="642"/>
      <c r="AA19" s="642"/>
      <c r="AB19" s="642"/>
      <c r="AC19" s="643"/>
      <c r="AD19" s="641">
        <v>6848</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0.7197334320621992</v>
      </c>
      <c r="Q20" s="301"/>
      <c r="R20" s="301"/>
      <c r="S20" s="301"/>
      <c r="T20" s="301"/>
      <c r="U20" s="301"/>
      <c r="V20" s="301"/>
      <c r="W20" s="301">
        <f t="shared" ref="W20" si="0">IF(W18=0, "-", SUM(W19)/W18)</f>
        <v>0.84851164161508985</v>
      </c>
      <c r="X20" s="301"/>
      <c r="Y20" s="301"/>
      <c r="Z20" s="301"/>
      <c r="AA20" s="301"/>
      <c r="AB20" s="301"/>
      <c r="AC20" s="301"/>
      <c r="AD20" s="301">
        <f t="shared" ref="AD20" si="1">IF(AD18=0, "-", SUM(AD19)/AD18)</f>
        <v>0.83880450759431646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0.42014264102009941</v>
      </c>
      <c r="Q21" s="301"/>
      <c r="R21" s="301"/>
      <c r="S21" s="301"/>
      <c r="T21" s="301"/>
      <c r="U21" s="301"/>
      <c r="V21" s="301"/>
      <c r="W21" s="301">
        <f t="shared" ref="W21" si="2">IF(W19=0, "-", SUM(W19)/SUM(W13,W14))</f>
        <v>0.76416721964167222</v>
      </c>
      <c r="X21" s="301"/>
      <c r="Y21" s="301"/>
      <c r="Z21" s="301"/>
      <c r="AA21" s="301"/>
      <c r="AB21" s="301"/>
      <c r="AC21" s="301"/>
      <c r="AD21" s="301">
        <f t="shared" ref="AD21" si="3">IF(AD19=0, "-", SUM(AD19)/SUM(AD13,AD14))</f>
        <v>0.51326637685504417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628</v>
      </c>
      <c r="B22" s="955"/>
      <c r="C22" s="955"/>
      <c r="D22" s="955"/>
      <c r="E22" s="955"/>
      <c r="F22" s="956"/>
      <c r="G22" s="950" t="s">
        <v>254</v>
      </c>
      <c r="H22" s="207"/>
      <c r="I22" s="207"/>
      <c r="J22" s="207"/>
      <c r="K22" s="207"/>
      <c r="L22" s="207"/>
      <c r="M22" s="207"/>
      <c r="N22" s="207"/>
      <c r="O22" s="208"/>
      <c r="P22" s="915" t="s">
        <v>626</v>
      </c>
      <c r="Q22" s="207"/>
      <c r="R22" s="207"/>
      <c r="S22" s="207"/>
      <c r="T22" s="207"/>
      <c r="U22" s="207"/>
      <c r="V22" s="208"/>
      <c r="W22" s="915" t="s">
        <v>627</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9.25" customHeight="1" x14ac:dyDescent="0.15">
      <c r="A23" s="957"/>
      <c r="B23" s="958"/>
      <c r="C23" s="958"/>
      <c r="D23" s="958"/>
      <c r="E23" s="958"/>
      <c r="F23" s="959"/>
      <c r="G23" s="951" t="s">
        <v>643</v>
      </c>
      <c r="H23" s="952"/>
      <c r="I23" s="952"/>
      <c r="J23" s="952"/>
      <c r="K23" s="952"/>
      <c r="L23" s="952"/>
      <c r="M23" s="952"/>
      <c r="N23" s="952"/>
      <c r="O23" s="953"/>
      <c r="P23" s="901">
        <v>1167</v>
      </c>
      <c r="Q23" s="902"/>
      <c r="R23" s="902"/>
      <c r="S23" s="902"/>
      <c r="T23" s="902"/>
      <c r="U23" s="902"/>
      <c r="V23" s="916"/>
      <c r="W23" s="901">
        <v>1167</v>
      </c>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1167</v>
      </c>
      <c r="Q29" s="642"/>
      <c r="R29" s="642"/>
      <c r="S29" s="642"/>
      <c r="T29" s="642"/>
      <c r="U29" s="642"/>
      <c r="V29" s="643"/>
      <c r="W29" s="933">
        <f>AR13</f>
        <v>1167</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309</v>
      </c>
      <c r="AF30" s="840"/>
      <c r="AG30" s="840"/>
      <c r="AH30" s="841"/>
      <c r="AI30" s="896" t="s">
        <v>331</v>
      </c>
      <c r="AJ30" s="896"/>
      <c r="AK30" s="896"/>
      <c r="AL30" s="839"/>
      <c r="AM30" s="896" t="s">
        <v>428</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718</v>
      </c>
      <c r="AR31" s="186"/>
      <c r="AS31" s="121" t="s">
        <v>185</v>
      </c>
      <c r="AT31" s="122"/>
      <c r="AU31" s="185">
        <v>7</v>
      </c>
      <c r="AV31" s="185"/>
      <c r="AW31" s="377" t="s">
        <v>175</v>
      </c>
      <c r="AX31" s="378"/>
    </row>
    <row r="32" spans="1:50" ht="23.25" customHeight="1" x14ac:dyDescent="0.15">
      <c r="A32" s="382"/>
      <c r="B32" s="380"/>
      <c r="C32" s="380"/>
      <c r="D32" s="380"/>
      <c r="E32" s="380"/>
      <c r="F32" s="381"/>
      <c r="G32" s="548" t="s">
        <v>644</v>
      </c>
      <c r="H32" s="549"/>
      <c r="I32" s="549"/>
      <c r="J32" s="549"/>
      <c r="K32" s="549"/>
      <c r="L32" s="549"/>
      <c r="M32" s="549"/>
      <c r="N32" s="549"/>
      <c r="O32" s="550"/>
      <c r="P32" s="93" t="s">
        <v>716</v>
      </c>
      <c r="Q32" s="93"/>
      <c r="R32" s="93"/>
      <c r="S32" s="93"/>
      <c r="T32" s="93"/>
      <c r="U32" s="93"/>
      <c r="V32" s="93"/>
      <c r="W32" s="93"/>
      <c r="X32" s="94"/>
      <c r="Y32" s="455" t="s">
        <v>12</v>
      </c>
      <c r="Z32" s="515"/>
      <c r="AA32" s="516"/>
      <c r="AB32" s="445" t="s">
        <v>645</v>
      </c>
      <c r="AC32" s="445"/>
      <c r="AD32" s="445"/>
      <c r="AE32" s="203">
        <v>630</v>
      </c>
      <c r="AF32" s="204"/>
      <c r="AG32" s="204"/>
      <c r="AH32" s="204"/>
      <c r="AI32" s="203">
        <v>1942</v>
      </c>
      <c r="AJ32" s="204"/>
      <c r="AK32" s="204"/>
      <c r="AL32" s="204"/>
      <c r="AM32" s="203">
        <v>1361</v>
      </c>
      <c r="AN32" s="204"/>
      <c r="AO32" s="204"/>
      <c r="AP32" s="204"/>
      <c r="AQ32" s="321" t="s">
        <v>647</v>
      </c>
      <c r="AR32" s="193"/>
      <c r="AS32" s="193"/>
      <c r="AT32" s="322"/>
      <c r="AU32" s="204" t="s">
        <v>647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645</v>
      </c>
      <c r="AC33" s="507"/>
      <c r="AD33" s="507"/>
      <c r="AE33" s="203">
        <v>1510</v>
      </c>
      <c r="AF33" s="204"/>
      <c r="AG33" s="204"/>
      <c r="AH33" s="204"/>
      <c r="AI33" s="203">
        <v>1282</v>
      </c>
      <c r="AJ33" s="204"/>
      <c r="AK33" s="204"/>
      <c r="AL33" s="204"/>
      <c r="AM33" s="203">
        <v>2282</v>
      </c>
      <c r="AN33" s="204"/>
      <c r="AO33" s="204"/>
      <c r="AP33" s="204"/>
      <c r="AQ33" s="321" t="s">
        <v>718</v>
      </c>
      <c r="AR33" s="193"/>
      <c r="AS33" s="193"/>
      <c r="AT33" s="322"/>
      <c r="AU33" s="204">
        <v>4410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41.7</v>
      </c>
      <c r="AF34" s="204"/>
      <c r="AG34" s="204"/>
      <c r="AH34" s="204"/>
      <c r="AI34" s="203">
        <v>151.5</v>
      </c>
      <c r="AJ34" s="204"/>
      <c r="AK34" s="204"/>
      <c r="AL34" s="204"/>
      <c r="AM34" s="203">
        <v>59.6</v>
      </c>
      <c r="AN34" s="204"/>
      <c r="AO34" s="204"/>
      <c r="AP34" s="204"/>
      <c r="AQ34" s="321" t="s">
        <v>647</v>
      </c>
      <c r="AR34" s="193"/>
      <c r="AS34" s="193"/>
      <c r="AT34" s="322"/>
      <c r="AU34" s="204" t="s">
        <v>647</v>
      </c>
      <c r="AV34" s="204"/>
      <c r="AW34" s="204"/>
      <c r="AX34" s="206"/>
    </row>
    <row r="35" spans="1:51" ht="23.25" customHeight="1" x14ac:dyDescent="0.15">
      <c r="A35" s="213" t="s">
        <v>299</v>
      </c>
      <c r="B35" s="214"/>
      <c r="C35" s="214"/>
      <c r="D35" s="214"/>
      <c r="E35" s="214"/>
      <c r="F35" s="215"/>
      <c r="G35" s="219" t="s">
        <v>717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v>630</v>
      </c>
      <c r="AF101" s="267"/>
      <c r="AG101" s="267"/>
      <c r="AH101" s="267"/>
      <c r="AI101" s="267">
        <v>1942</v>
      </c>
      <c r="AJ101" s="267"/>
      <c r="AK101" s="267"/>
      <c r="AL101" s="267"/>
      <c r="AM101" s="203">
        <v>1361</v>
      </c>
      <c r="AN101" s="204"/>
      <c r="AO101" s="204"/>
      <c r="AP101" s="204"/>
      <c r="AQ101" s="267" t="s">
        <v>647</v>
      </c>
      <c r="AR101" s="267"/>
      <c r="AS101" s="267"/>
      <c r="AT101" s="267"/>
      <c r="AU101" s="203" t="s">
        <v>647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t="s">
        <v>647</v>
      </c>
      <c r="AF102" s="267"/>
      <c r="AG102" s="267"/>
      <c r="AH102" s="267"/>
      <c r="AI102" s="267" t="s">
        <v>647</v>
      </c>
      <c r="AJ102" s="267"/>
      <c r="AK102" s="267"/>
      <c r="AL102" s="267"/>
      <c r="AM102" s="267" t="s">
        <v>647</v>
      </c>
      <c r="AN102" s="267"/>
      <c r="AO102" s="267"/>
      <c r="AP102" s="267"/>
      <c r="AQ102" s="267" t="s">
        <v>647</v>
      </c>
      <c r="AR102" s="267"/>
      <c r="AS102" s="267"/>
      <c r="AT102" s="267"/>
      <c r="AU102" s="210" t="s">
        <v>647</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5" t="s">
        <v>463</v>
      </c>
      <c r="AR115" s="576"/>
      <c r="AS115" s="576"/>
      <c r="AT115" s="576"/>
      <c r="AU115" s="576"/>
      <c r="AV115" s="576"/>
      <c r="AW115" s="576"/>
      <c r="AX115" s="577"/>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v>3</v>
      </c>
      <c r="AF116" s="267"/>
      <c r="AG116" s="267"/>
      <c r="AH116" s="267"/>
      <c r="AI116" s="267">
        <v>4</v>
      </c>
      <c r="AJ116" s="267"/>
      <c r="AK116" s="267"/>
      <c r="AL116" s="267"/>
      <c r="AM116" s="267">
        <v>5</v>
      </c>
      <c r="AN116" s="267"/>
      <c r="AO116" s="267"/>
      <c r="AP116" s="267"/>
      <c r="AQ116" s="203" t="s">
        <v>647</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74" t="s">
        <v>708</v>
      </c>
      <c r="AF117" s="535"/>
      <c r="AG117" s="535"/>
      <c r="AH117" s="535"/>
      <c r="AI117" s="574" t="s">
        <v>709</v>
      </c>
      <c r="AJ117" s="535"/>
      <c r="AK117" s="535"/>
      <c r="AL117" s="535"/>
      <c r="AM117" s="574" t="s">
        <v>710</v>
      </c>
      <c r="AN117" s="535"/>
      <c r="AO117" s="535"/>
      <c r="AP117" s="535"/>
      <c r="AQ117" s="535" t="s">
        <v>711</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5" t="s">
        <v>463</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5" t="s">
        <v>463</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5" t="s">
        <v>463</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309</v>
      </c>
      <c r="AF127" s="232"/>
      <c r="AG127" s="232"/>
      <c r="AH127" s="232"/>
      <c r="AI127" s="232" t="s">
        <v>331</v>
      </c>
      <c r="AJ127" s="232"/>
      <c r="AK127" s="232"/>
      <c r="AL127" s="232"/>
      <c r="AM127" s="232" t="s">
        <v>428</v>
      </c>
      <c r="AN127" s="232"/>
      <c r="AO127" s="232"/>
      <c r="AP127" s="232"/>
      <c r="AQ127" s="575" t="s">
        <v>463</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647</v>
      </c>
      <c r="AR133" s="185"/>
      <c r="AS133" s="121" t="s">
        <v>185</v>
      </c>
      <c r="AT133" s="122"/>
      <c r="AU133" s="186" t="s">
        <v>647</v>
      </c>
      <c r="AV133" s="186"/>
      <c r="AW133" s="121" t="s">
        <v>175</v>
      </c>
      <c r="AX133" s="181"/>
      <c r="AY133">
        <f>$AY$132</f>
        <v>1</v>
      </c>
    </row>
    <row r="134" spans="1:51" ht="39.75" customHeight="1" x14ac:dyDescent="0.15">
      <c r="A134" s="175"/>
      <c r="B134" s="172"/>
      <c r="C134" s="166"/>
      <c r="D134" s="172"/>
      <c r="E134" s="166"/>
      <c r="F134" s="167"/>
      <c r="G134" s="92" t="s">
        <v>647</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t="s">
        <v>647</v>
      </c>
      <c r="AF134" s="193"/>
      <c r="AG134" s="193"/>
      <c r="AH134" s="193"/>
      <c r="AI134" s="192" t="s">
        <v>647</v>
      </c>
      <c r="AJ134" s="193"/>
      <c r="AK134" s="193"/>
      <c r="AL134" s="193"/>
      <c r="AM134" s="192" t="s">
        <v>647</v>
      </c>
      <c r="AN134" s="193"/>
      <c r="AO134" s="193"/>
      <c r="AP134" s="193"/>
      <c r="AQ134" s="192" t="s">
        <v>647</v>
      </c>
      <c r="AR134" s="193"/>
      <c r="AS134" s="193"/>
      <c r="AT134" s="193"/>
      <c r="AU134" s="192" t="s">
        <v>647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t="s">
        <v>647</v>
      </c>
      <c r="AF135" s="193"/>
      <c r="AG135" s="193"/>
      <c r="AH135" s="193"/>
      <c r="AI135" s="192" t="s">
        <v>647</v>
      </c>
      <c r="AJ135" s="193"/>
      <c r="AK135" s="193"/>
      <c r="AL135" s="193"/>
      <c r="AM135" s="192" t="s">
        <v>647</v>
      </c>
      <c r="AN135" s="193"/>
      <c r="AO135" s="193"/>
      <c r="AP135" s="193"/>
      <c r="AQ135" s="192" t="s">
        <v>647</v>
      </c>
      <c r="AR135" s="193"/>
      <c r="AS135" s="193"/>
      <c r="AT135" s="193"/>
      <c r="AU135" s="192" t="s">
        <v>647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3"/>
      <c r="E430" s="160" t="s">
        <v>318</v>
      </c>
      <c r="F430" s="879"/>
      <c r="G430" s="880" t="s">
        <v>204</v>
      </c>
      <c r="H430" s="111"/>
      <c r="I430" s="111"/>
      <c r="J430" s="881" t="s">
        <v>646</v>
      </c>
      <c r="K430" s="882"/>
      <c r="L430" s="882"/>
      <c r="M430" s="882"/>
      <c r="N430" s="882"/>
      <c r="O430" s="882"/>
      <c r="P430" s="882"/>
      <c r="Q430" s="882"/>
      <c r="R430" s="882"/>
      <c r="S430" s="882"/>
      <c r="T430" s="883"/>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647</v>
      </c>
      <c r="AF432" s="186"/>
      <c r="AG432" s="121" t="s">
        <v>185</v>
      </c>
      <c r="AH432" s="122"/>
      <c r="AI432" s="320"/>
      <c r="AJ432" s="320"/>
      <c r="AK432" s="320"/>
      <c r="AL432" s="142"/>
      <c r="AM432" s="320"/>
      <c r="AN432" s="320"/>
      <c r="AO432" s="320"/>
      <c r="AP432" s="142"/>
      <c r="AQ432" s="235" t="s">
        <v>647</v>
      </c>
      <c r="AR432" s="186"/>
      <c r="AS432" s="121" t="s">
        <v>185</v>
      </c>
      <c r="AT432" s="122"/>
      <c r="AU432" s="186" t="s">
        <v>647</v>
      </c>
      <c r="AV432" s="186"/>
      <c r="AW432" s="121" t="s">
        <v>175</v>
      </c>
      <c r="AX432" s="181"/>
      <c r="AY432">
        <f>$AY$431</f>
        <v>1</v>
      </c>
    </row>
    <row r="433" spans="1:51" ht="23.25" customHeight="1" x14ac:dyDescent="0.15">
      <c r="A433" s="175"/>
      <c r="B433" s="172"/>
      <c r="C433" s="166"/>
      <c r="D433" s="172"/>
      <c r="E433" s="323"/>
      <c r="F433" s="324"/>
      <c r="G433" s="92" t="s">
        <v>647</v>
      </c>
      <c r="H433" s="93"/>
      <c r="I433" s="93"/>
      <c r="J433" s="93"/>
      <c r="K433" s="93"/>
      <c r="L433" s="93"/>
      <c r="M433" s="93"/>
      <c r="N433" s="93"/>
      <c r="O433" s="93"/>
      <c r="P433" s="93"/>
      <c r="Q433" s="93"/>
      <c r="R433" s="93"/>
      <c r="S433" s="93"/>
      <c r="T433" s="93"/>
      <c r="U433" s="93"/>
      <c r="V433" s="93"/>
      <c r="W433" s="93"/>
      <c r="X433" s="94"/>
      <c r="Y433" s="187" t="s">
        <v>12</v>
      </c>
      <c r="Z433" s="188"/>
      <c r="AA433" s="189"/>
      <c r="AB433" s="199" t="s">
        <v>647</v>
      </c>
      <c r="AC433" s="199"/>
      <c r="AD433" s="199"/>
      <c r="AE433" s="321" t="s">
        <v>647</v>
      </c>
      <c r="AF433" s="193"/>
      <c r="AG433" s="193"/>
      <c r="AH433" s="193"/>
      <c r="AI433" s="321" t="s">
        <v>647</v>
      </c>
      <c r="AJ433" s="193"/>
      <c r="AK433" s="193"/>
      <c r="AL433" s="193"/>
      <c r="AM433" s="321" t="s">
        <v>647</v>
      </c>
      <c r="AN433" s="193"/>
      <c r="AO433" s="193"/>
      <c r="AP433" s="322"/>
      <c r="AQ433" s="321" t="s">
        <v>647</v>
      </c>
      <c r="AR433" s="193"/>
      <c r="AS433" s="193"/>
      <c r="AT433" s="322"/>
      <c r="AU433" s="193" t="s">
        <v>647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647</v>
      </c>
      <c r="AC434" s="191"/>
      <c r="AD434" s="191"/>
      <c r="AE434" s="321" t="s">
        <v>647</v>
      </c>
      <c r="AF434" s="193"/>
      <c r="AG434" s="193"/>
      <c r="AH434" s="322"/>
      <c r="AI434" s="321" t="s">
        <v>647</v>
      </c>
      <c r="AJ434" s="193"/>
      <c r="AK434" s="193"/>
      <c r="AL434" s="193"/>
      <c r="AM434" s="321" t="s">
        <v>647</v>
      </c>
      <c r="AN434" s="193"/>
      <c r="AO434" s="193"/>
      <c r="AP434" s="322"/>
      <c r="AQ434" s="321" t="s">
        <v>647</v>
      </c>
      <c r="AR434" s="193"/>
      <c r="AS434" s="193"/>
      <c r="AT434" s="322"/>
      <c r="AU434" s="193" t="s">
        <v>647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647</v>
      </c>
      <c r="AF435" s="193"/>
      <c r="AG435" s="193"/>
      <c r="AH435" s="322"/>
      <c r="AI435" s="321" t="s">
        <v>647</v>
      </c>
      <c r="AJ435" s="193"/>
      <c r="AK435" s="193"/>
      <c r="AL435" s="193"/>
      <c r="AM435" s="321" t="s">
        <v>647</v>
      </c>
      <c r="AN435" s="193"/>
      <c r="AO435" s="193"/>
      <c r="AP435" s="322"/>
      <c r="AQ435" s="321" t="s">
        <v>647</v>
      </c>
      <c r="AR435" s="193"/>
      <c r="AS435" s="193"/>
      <c r="AT435" s="322"/>
      <c r="AU435" s="193" t="s">
        <v>647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66.599999999999994"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638</v>
      </c>
      <c r="AE702" s="327"/>
      <c r="AF702" s="327"/>
      <c r="AG702" s="364" t="s">
        <v>655</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638</v>
      </c>
      <c r="AE703" s="308"/>
      <c r="AF703" s="308"/>
      <c r="AG703" s="89" t="s">
        <v>656</v>
      </c>
      <c r="AH703" s="90"/>
      <c r="AI703" s="90"/>
      <c r="AJ703" s="90"/>
      <c r="AK703" s="90"/>
      <c r="AL703" s="90"/>
      <c r="AM703" s="90"/>
      <c r="AN703" s="90"/>
      <c r="AO703" s="90"/>
      <c r="AP703" s="90"/>
      <c r="AQ703" s="90"/>
      <c r="AR703" s="90"/>
      <c r="AS703" s="90"/>
      <c r="AT703" s="90"/>
      <c r="AU703" s="90"/>
      <c r="AV703" s="90"/>
      <c r="AW703" s="90"/>
      <c r="AX703" s="91"/>
    </row>
    <row r="704" spans="1:51" ht="61.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638</v>
      </c>
      <c r="AE704" s="767"/>
      <c r="AF704" s="767"/>
      <c r="AG704" s="153" t="s">
        <v>657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658</v>
      </c>
      <c r="AE705" s="699"/>
      <c r="AF705" s="699"/>
      <c r="AG705" s="113" t="s">
        <v>325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659</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659</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36.7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638</v>
      </c>
      <c r="AE708" s="589"/>
      <c r="AF708" s="589"/>
      <c r="AG708" s="726" t="s">
        <v>660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658</v>
      </c>
      <c r="AE709" s="308"/>
      <c r="AF709" s="308"/>
      <c r="AG709" s="89" t="s">
        <v>325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658</v>
      </c>
      <c r="AE710" s="308"/>
      <c r="AF710" s="308"/>
      <c r="AG710" s="89" t="s">
        <v>325</v>
      </c>
      <c r="AH710" s="90"/>
      <c r="AI710" s="90"/>
      <c r="AJ710" s="90"/>
      <c r="AK710" s="90"/>
      <c r="AL710" s="90"/>
      <c r="AM710" s="90"/>
      <c r="AN710" s="90"/>
      <c r="AO710" s="90"/>
      <c r="AP710" s="90"/>
      <c r="AQ710" s="90"/>
      <c r="AR710" s="90"/>
      <c r="AS710" s="90"/>
      <c r="AT710" s="90"/>
      <c r="AU710" s="90"/>
      <c r="AV710" s="90"/>
      <c r="AW710" s="90"/>
      <c r="AX710" s="91"/>
    </row>
    <row r="711" spans="1:50" ht="34.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638</v>
      </c>
      <c r="AE711" s="308"/>
      <c r="AF711" s="308"/>
      <c r="AG711" s="89" t="s">
        <v>661</v>
      </c>
      <c r="AH711" s="90"/>
      <c r="AI711" s="90"/>
      <c r="AJ711" s="90"/>
      <c r="AK711" s="90"/>
      <c r="AL711" s="90"/>
      <c r="AM711" s="90"/>
      <c r="AN711" s="90"/>
      <c r="AO711" s="90"/>
      <c r="AP711" s="90"/>
      <c r="AQ711" s="90"/>
      <c r="AR711" s="90"/>
      <c r="AS711" s="90"/>
      <c r="AT711" s="90"/>
      <c r="AU711" s="90"/>
      <c r="AV711" s="90"/>
      <c r="AW711" s="90"/>
      <c r="AX711" s="91"/>
    </row>
    <row r="712" spans="1:50" ht="46.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638</v>
      </c>
      <c r="AE712" s="767"/>
      <c r="AF712" s="767"/>
      <c r="AG712" s="791" t="s">
        <v>662</v>
      </c>
      <c r="AH712" s="792"/>
      <c r="AI712" s="792"/>
      <c r="AJ712" s="792"/>
      <c r="AK712" s="792"/>
      <c r="AL712" s="792"/>
      <c r="AM712" s="792"/>
      <c r="AN712" s="792"/>
      <c r="AO712" s="792"/>
      <c r="AP712" s="792"/>
      <c r="AQ712" s="792"/>
      <c r="AR712" s="792"/>
      <c r="AS712" s="792"/>
      <c r="AT712" s="792"/>
      <c r="AU712" s="792"/>
      <c r="AV712" s="792"/>
      <c r="AW712" s="792"/>
      <c r="AX712" s="793"/>
    </row>
    <row r="713" spans="1:50" ht="60"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638</v>
      </c>
      <c r="AE713" s="308"/>
      <c r="AF713" s="647"/>
      <c r="AG713" s="89" t="s">
        <v>663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658</v>
      </c>
      <c r="AE714" s="789"/>
      <c r="AF714" s="790"/>
      <c r="AG714" s="720" t="s">
        <v>325</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658</v>
      </c>
      <c r="AE715" s="589"/>
      <c r="AF715" s="640"/>
      <c r="AG715" s="726" t="s">
        <v>325</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658</v>
      </c>
      <c r="AE716" s="611"/>
      <c r="AF716" s="611"/>
      <c r="AG716" s="89" t="s">
        <v>325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658</v>
      </c>
      <c r="AE717" s="308"/>
      <c r="AF717" s="308"/>
      <c r="AG717" s="89" t="s">
        <v>325</v>
      </c>
      <c r="AH717" s="90"/>
      <c r="AI717" s="90"/>
      <c r="AJ717" s="90"/>
      <c r="AK717" s="90"/>
      <c r="AL717" s="90"/>
      <c r="AM717" s="90"/>
      <c r="AN717" s="90"/>
      <c r="AO717" s="90"/>
      <c r="AP717" s="90"/>
      <c r="AQ717" s="90"/>
      <c r="AR717" s="90"/>
      <c r="AS717" s="90"/>
      <c r="AT717" s="90"/>
      <c r="AU717" s="90"/>
      <c r="AV717" s="90"/>
      <c r="AW717" s="90"/>
      <c r="AX717" s="91"/>
    </row>
    <row r="718" spans="1:50" ht="71.25"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638</v>
      </c>
      <c r="AE718" s="308"/>
      <c r="AF718" s="308"/>
      <c r="AG718" s="115" t="s">
        <v>664</v>
      </c>
      <c r="AH718" s="99"/>
      <c r="AI718" s="99"/>
      <c r="AJ718" s="99"/>
      <c r="AK718" s="99"/>
      <c r="AL718" s="99"/>
      <c r="AM718" s="99"/>
      <c r="AN718" s="99"/>
      <c r="AO718" s="99"/>
      <c r="AP718" s="99"/>
      <c r="AQ718" s="99"/>
      <c r="AR718" s="99"/>
      <c r="AS718" s="99"/>
      <c r="AT718" s="99"/>
      <c r="AU718" s="99"/>
      <c r="AV718" s="99"/>
      <c r="AW718" s="99"/>
      <c r="AX718" s="116"/>
    </row>
    <row r="719" spans="1:50" ht="5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638</v>
      </c>
      <c r="AE719" s="589"/>
      <c r="AF719" s="589"/>
      <c r="AG719" s="113" t="s">
        <v>665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39" customHeight="1" x14ac:dyDescent="0.15">
      <c r="A721" s="762"/>
      <c r="B721" s="763"/>
      <c r="C721" s="278" t="s">
        <v>631</v>
      </c>
      <c r="D721" s="279"/>
      <c r="E721" s="279"/>
      <c r="F721" s="280"/>
      <c r="G721" s="269">
        <v>20</v>
      </c>
      <c r="H721" s="270"/>
      <c r="I721" s="63" t="str">
        <f>IF(OR(G721="　", G721=""), "", "-")</f>
        <v>-</v>
      </c>
      <c r="J721" s="273">
        <v>916</v>
      </c>
      <c r="K721" s="273"/>
      <c r="L721" s="63" t="str">
        <f>IF(M721="","","-")</f>
        <v/>
      </c>
      <c r="M721" s="64"/>
      <c r="N721" s="286" t="s">
        <v>666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49.5" customHeight="1" x14ac:dyDescent="0.15">
      <c r="A726" s="624" t="s">
        <v>47</v>
      </c>
      <c r="B726" s="783"/>
      <c r="C726" s="796" t="s">
        <v>52</v>
      </c>
      <c r="D726" s="818"/>
      <c r="E726" s="818"/>
      <c r="F726" s="819"/>
      <c r="G726" s="561" t="s">
        <v>667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87.75" customHeight="1" thickBot="1" x14ac:dyDescent="0.2">
      <c r="A727" s="784"/>
      <c r="B727" s="785"/>
      <c r="C727" s="732" t="s">
        <v>56</v>
      </c>
      <c r="D727" s="733"/>
      <c r="E727" s="733"/>
      <c r="F727" s="734"/>
      <c r="G727" s="559" t="s">
        <v>668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719</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137</v>
      </c>
      <c r="B731" s="658"/>
      <c r="C731" s="658"/>
      <c r="D731" s="658"/>
      <c r="E731" s="659"/>
      <c r="F731" s="713" t="s">
        <v>721</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137</v>
      </c>
      <c r="B733" s="658"/>
      <c r="C733" s="658"/>
      <c r="D733" s="658"/>
      <c r="E733" s="659"/>
      <c r="F733" s="621" t="s">
        <v>720</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593</v>
      </c>
      <c r="B737" s="196"/>
      <c r="C737" s="196"/>
      <c r="D737" s="197"/>
      <c r="E737" s="936" t="s">
        <v>669</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316</v>
      </c>
      <c r="B738" s="346"/>
      <c r="C738" s="346"/>
      <c r="D738" s="346"/>
      <c r="E738" s="936" t="s">
        <v>670</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315</v>
      </c>
      <c r="B739" s="346"/>
      <c r="C739" s="346"/>
      <c r="D739" s="346"/>
      <c r="E739" s="936" t="s">
        <v>671</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314</v>
      </c>
      <c r="B740" s="346"/>
      <c r="C740" s="346"/>
      <c r="D740" s="346"/>
      <c r="E740" s="936" t="s">
        <v>672</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313</v>
      </c>
      <c r="B741" s="346"/>
      <c r="C741" s="346"/>
      <c r="D741" s="346"/>
      <c r="E741" s="936" t="s">
        <v>673</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312</v>
      </c>
      <c r="B742" s="346"/>
      <c r="C742" s="346"/>
      <c r="D742" s="346"/>
      <c r="E742" s="936" t="s">
        <v>674</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311</v>
      </c>
      <c r="B743" s="346"/>
      <c r="C743" s="346"/>
      <c r="D743" s="346"/>
      <c r="E743" s="936" t="s">
        <v>675</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310</v>
      </c>
      <c r="B744" s="346"/>
      <c r="C744" s="346"/>
      <c r="D744" s="346"/>
      <c r="E744" s="936" t="s">
        <v>675</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309</v>
      </c>
      <c r="B745" s="346"/>
      <c r="C745" s="346"/>
      <c r="D745" s="346"/>
      <c r="E745" s="973" t="s">
        <v>676</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466</v>
      </c>
      <c r="B746" s="346"/>
      <c r="C746" s="346"/>
      <c r="D746" s="346"/>
      <c r="E746" s="942" t="s">
        <v>631</v>
      </c>
      <c r="F746" s="940"/>
      <c r="G746" s="940"/>
      <c r="H746" s="85" t="str">
        <f>IF(E746="","","-")</f>
        <v>-</v>
      </c>
      <c r="I746" s="940"/>
      <c r="J746" s="940"/>
      <c r="K746" s="85" t="str">
        <f>IF(I746="","","-")</f>
        <v/>
      </c>
      <c r="L746" s="941">
        <v>807</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428</v>
      </c>
      <c r="B747" s="346"/>
      <c r="C747" s="346"/>
      <c r="D747" s="346"/>
      <c r="E747" s="942" t="s">
        <v>631</v>
      </c>
      <c r="F747" s="940"/>
      <c r="G747" s="940"/>
      <c r="H747" s="85" t="str">
        <f>IF(E747="","","-")</f>
        <v>-</v>
      </c>
      <c r="I747" s="940"/>
      <c r="J747" s="940"/>
      <c r="K747" s="85" t="str">
        <f>IF(I747="","","-")</f>
        <v/>
      </c>
      <c r="L747" s="941">
        <v>827</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303</v>
      </c>
      <c r="B748" s="599"/>
      <c r="C748" s="599"/>
      <c r="D748" s="599"/>
      <c r="E748" s="599"/>
      <c r="F748" s="600"/>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714</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715</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87.75" customHeight="1" x14ac:dyDescent="0.15">
      <c r="A789" s="615"/>
      <c r="B789" s="616"/>
      <c r="C789" s="616"/>
      <c r="D789" s="616"/>
      <c r="E789" s="616"/>
      <c r="F789" s="617"/>
      <c r="G789" s="654" t="s">
        <v>707</v>
      </c>
      <c r="H789" s="655"/>
      <c r="I789" s="655"/>
      <c r="J789" s="655"/>
      <c r="K789" s="656"/>
      <c r="L789" s="648" t="s">
        <v>677</v>
      </c>
      <c r="M789" s="649"/>
      <c r="N789" s="649"/>
      <c r="O789" s="649"/>
      <c r="P789" s="649"/>
      <c r="Q789" s="649"/>
      <c r="R789" s="649"/>
      <c r="S789" s="649"/>
      <c r="T789" s="649"/>
      <c r="U789" s="649"/>
      <c r="V789" s="649"/>
      <c r="W789" s="649"/>
      <c r="X789" s="650"/>
      <c r="Y789" s="367">
        <v>2715</v>
      </c>
      <c r="Z789" s="368"/>
      <c r="AA789" s="368"/>
      <c r="AB789" s="786"/>
      <c r="AC789" s="654" t="s">
        <v>707</v>
      </c>
      <c r="AD789" s="655"/>
      <c r="AE789" s="655"/>
      <c r="AF789" s="655"/>
      <c r="AG789" s="656"/>
      <c r="AH789" s="648" t="s">
        <v>700</v>
      </c>
      <c r="AI789" s="649"/>
      <c r="AJ789" s="649"/>
      <c r="AK789" s="649"/>
      <c r="AL789" s="649"/>
      <c r="AM789" s="649"/>
      <c r="AN789" s="649"/>
      <c r="AO789" s="649"/>
      <c r="AP789" s="649"/>
      <c r="AQ789" s="649"/>
      <c r="AR789" s="649"/>
      <c r="AS789" s="649"/>
      <c r="AT789" s="650"/>
      <c r="AU789" s="367">
        <v>283</v>
      </c>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10.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2715</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283</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147.75" customHeight="1" x14ac:dyDescent="0.15">
      <c r="A845" s="355">
        <v>1</v>
      </c>
      <c r="B845" s="355">
        <v>1</v>
      </c>
      <c r="C845" s="343" t="s">
        <v>682</v>
      </c>
      <c r="D845" s="328"/>
      <c r="E845" s="328"/>
      <c r="F845" s="328"/>
      <c r="G845" s="328"/>
      <c r="H845" s="328"/>
      <c r="I845" s="328"/>
      <c r="J845" s="329">
        <v>6000012070001</v>
      </c>
      <c r="K845" s="330"/>
      <c r="L845" s="330"/>
      <c r="M845" s="330"/>
      <c r="N845" s="330"/>
      <c r="O845" s="330"/>
      <c r="P845" s="344" t="s">
        <v>678</v>
      </c>
      <c r="Q845" s="331"/>
      <c r="R845" s="331"/>
      <c r="S845" s="331"/>
      <c r="T845" s="331"/>
      <c r="U845" s="331"/>
      <c r="V845" s="331"/>
      <c r="W845" s="331"/>
      <c r="X845" s="331"/>
      <c r="Y845" s="332">
        <v>2715</v>
      </c>
      <c r="Z845" s="333"/>
      <c r="AA845" s="333"/>
      <c r="AB845" s="334"/>
      <c r="AC845" s="335" t="s">
        <v>681</v>
      </c>
      <c r="AD845" s="336"/>
      <c r="AE845" s="336"/>
      <c r="AF845" s="336"/>
      <c r="AG845" s="336"/>
      <c r="AH845" s="351" t="s">
        <v>647</v>
      </c>
      <c r="AI845" s="352"/>
      <c r="AJ845" s="352"/>
      <c r="AK845" s="352"/>
      <c r="AL845" s="339" t="s">
        <v>647</v>
      </c>
      <c r="AM845" s="340"/>
      <c r="AN845" s="340"/>
      <c r="AO845" s="341"/>
      <c r="AP845" s="342" t="s">
        <v>647</v>
      </c>
      <c r="AQ845" s="342"/>
      <c r="AR845" s="342"/>
      <c r="AS845" s="342"/>
      <c r="AT845" s="342"/>
      <c r="AU845" s="342"/>
      <c r="AV845" s="342"/>
      <c r="AW845" s="342"/>
      <c r="AX845" s="342"/>
    </row>
    <row r="846" spans="1:51" ht="147.75" customHeight="1" x14ac:dyDescent="0.15">
      <c r="A846" s="355">
        <v>2</v>
      </c>
      <c r="B846" s="355">
        <v>1</v>
      </c>
      <c r="C846" s="343" t="s">
        <v>683</v>
      </c>
      <c r="D846" s="328"/>
      <c r="E846" s="328"/>
      <c r="F846" s="328"/>
      <c r="G846" s="328"/>
      <c r="H846" s="328"/>
      <c r="I846" s="328"/>
      <c r="J846" s="329">
        <v>6000012070001</v>
      </c>
      <c r="K846" s="330"/>
      <c r="L846" s="330"/>
      <c r="M846" s="330"/>
      <c r="N846" s="330"/>
      <c r="O846" s="330"/>
      <c r="P846" s="344" t="s">
        <v>680</v>
      </c>
      <c r="Q846" s="331"/>
      <c r="R846" s="331"/>
      <c r="S846" s="331"/>
      <c r="T846" s="331"/>
      <c r="U846" s="331"/>
      <c r="V846" s="331"/>
      <c r="W846" s="331"/>
      <c r="X846" s="331"/>
      <c r="Y846" s="332">
        <v>1619</v>
      </c>
      <c r="Z846" s="333"/>
      <c r="AA846" s="333"/>
      <c r="AB846" s="334"/>
      <c r="AC846" s="335" t="s">
        <v>681</v>
      </c>
      <c r="AD846" s="336"/>
      <c r="AE846" s="336"/>
      <c r="AF846" s="336"/>
      <c r="AG846" s="336"/>
      <c r="AH846" s="351" t="s">
        <v>647</v>
      </c>
      <c r="AI846" s="352"/>
      <c r="AJ846" s="352"/>
      <c r="AK846" s="352"/>
      <c r="AL846" s="339" t="s">
        <v>647</v>
      </c>
      <c r="AM846" s="340"/>
      <c r="AN846" s="340"/>
      <c r="AO846" s="341"/>
      <c r="AP846" s="342" t="s">
        <v>647</v>
      </c>
      <c r="AQ846" s="342"/>
      <c r="AR846" s="342"/>
      <c r="AS846" s="342"/>
      <c r="AT846" s="342"/>
      <c r="AU846" s="342"/>
      <c r="AV846" s="342"/>
      <c r="AW846" s="342"/>
      <c r="AX846" s="342"/>
      <c r="AY846">
        <f>COUNTA($C$846)</f>
        <v>1</v>
      </c>
    </row>
    <row r="847" spans="1:51" ht="162.6" customHeight="1" x14ac:dyDescent="0.15">
      <c r="A847" s="355">
        <v>3</v>
      </c>
      <c r="B847" s="355">
        <v>1</v>
      </c>
      <c r="C847" s="343" t="s">
        <v>684</v>
      </c>
      <c r="D847" s="328"/>
      <c r="E847" s="328"/>
      <c r="F847" s="328"/>
      <c r="G847" s="328"/>
      <c r="H847" s="328"/>
      <c r="I847" s="328"/>
      <c r="J847" s="329">
        <v>6000012070001</v>
      </c>
      <c r="K847" s="330"/>
      <c r="L847" s="330"/>
      <c r="M847" s="330"/>
      <c r="N847" s="330"/>
      <c r="O847" s="330"/>
      <c r="P847" s="344" t="s">
        <v>679</v>
      </c>
      <c r="Q847" s="331"/>
      <c r="R847" s="331"/>
      <c r="S847" s="331"/>
      <c r="T847" s="331"/>
      <c r="U847" s="331"/>
      <c r="V847" s="331"/>
      <c r="W847" s="331"/>
      <c r="X847" s="331"/>
      <c r="Y847" s="332">
        <v>1325</v>
      </c>
      <c r="Z847" s="333"/>
      <c r="AA847" s="333"/>
      <c r="AB847" s="334"/>
      <c r="AC847" s="335" t="s">
        <v>681</v>
      </c>
      <c r="AD847" s="336"/>
      <c r="AE847" s="336"/>
      <c r="AF847" s="336"/>
      <c r="AG847" s="336"/>
      <c r="AH847" s="337" t="s">
        <v>647</v>
      </c>
      <c r="AI847" s="338"/>
      <c r="AJ847" s="338"/>
      <c r="AK847" s="338"/>
      <c r="AL847" s="339" t="s">
        <v>647</v>
      </c>
      <c r="AM847" s="340"/>
      <c r="AN847" s="340"/>
      <c r="AO847" s="341"/>
      <c r="AP847" s="342" t="s">
        <v>647</v>
      </c>
      <c r="AQ847" s="342"/>
      <c r="AR847" s="342"/>
      <c r="AS847" s="342"/>
      <c r="AT847" s="342"/>
      <c r="AU847" s="342"/>
      <c r="AV847" s="342"/>
      <c r="AW847" s="342"/>
      <c r="AX847" s="342"/>
      <c r="AY847">
        <f>COUNTA($C$847)</f>
        <v>1</v>
      </c>
    </row>
    <row r="848" spans="1:51" ht="159.6" customHeight="1" x14ac:dyDescent="0.15">
      <c r="A848" s="355">
        <v>4</v>
      </c>
      <c r="B848" s="355">
        <v>1</v>
      </c>
      <c r="C848" s="343" t="s">
        <v>685</v>
      </c>
      <c r="D848" s="328"/>
      <c r="E848" s="328"/>
      <c r="F848" s="328"/>
      <c r="G848" s="328"/>
      <c r="H848" s="328"/>
      <c r="I848" s="328"/>
      <c r="J848" s="329">
        <v>6000012070001</v>
      </c>
      <c r="K848" s="330"/>
      <c r="L848" s="330"/>
      <c r="M848" s="330"/>
      <c r="N848" s="330"/>
      <c r="O848" s="330"/>
      <c r="P848" s="344" t="s">
        <v>679</v>
      </c>
      <c r="Q848" s="331"/>
      <c r="R848" s="331"/>
      <c r="S848" s="331"/>
      <c r="T848" s="331"/>
      <c r="U848" s="331"/>
      <c r="V848" s="331"/>
      <c r="W848" s="331"/>
      <c r="X848" s="331"/>
      <c r="Y848" s="332">
        <v>1077</v>
      </c>
      <c r="Z848" s="333"/>
      <c r="AA848" s="333"/>
      <c r="AB848" s="334"/>
      <c r="AC848" s="335" t="s">
        <v>681</v>
      </c>
      <c r="AD848" s="336"/>
      <c r="AE848" s="336"/>
      <c r="AF848" s="336"/>
      <c r="AG848" s="336"/>
      <c r="AH848" s="337" t="s">
        <v>647</v>
      </c>
      <c r="AI848" s="338"/>
      <c r="AJ848" s="338"/>
      <c r="AK848" s="338"/>
      <c r="AL848" s="339" t="s">
        <v>647</v>
      </c>
      <c r="AM848" s="340"/>
      <c r="AN848" s="340"/>
      <c r="AO848" s="341"/>
      <c r="AP848" s="342" t="s">
        <v>647</v>
      </c>
      <c r="AQ848" s="342"/>
      <c r="AR848" s="342"/>
      <c r="AS848" s="342"/>
      <c r="AT848" s="342"/>
      <c r="AU848" s="342"/>
      <c r="AV848" s="342"/>
      <c r="AW848" s="342"/>
      <c r="AX848" s="342"/>
      <c r="AY848">
        <f>COUNTA($C$848)</f>
        <v>1</v>
      </c>
    </row>
    <row r="849" spans="1:51" ht="158.44999999999999" customHeight="1" x14ac:dyDescent="0.15">
      <c r="A849" s="355">
        <v>5</v>
      </c>
      <c r="B849" s="355">
        <v>1</v>
      </c>
      <c r="C849" s="343" t="s">
        <v>686</v>
      </c>
      <c r="D849" s="328"/>
      <c r="E849" s="328"/>
      <c r="F849" s="328"/>
      <c r="G849" s="328"/>
      <c r="H849" s="328"/>
      <c r="I849" s="328"/>
      <c r="J849" s="329">
        <v>6000012070001</v>
      </c>
      <c r="K849" s="330"/>
      <c r="L849" s="330"/>
      <c r="M849" s="330"/>
      <c r="N849" s="330"/>
      <c r="O849" s="330"/>
      <c r="P849" s="344" t="s">
        <v>679</v>
      </c>
      <c r="Q849" s="331"/>
      <c r="R849" s="331"/>
      <c r="S849" s="331"/>
      <c r="T849" s="331"/>
      <c r="U849" s="331"/>
      <c r="V849" s="331"/>
      <c r="W849" s="331"/>
      <c r="X849" s="331"/>
      <c r="Y849" s="332">
        <v>801</v>
      </c>
      <c r="Z849" s="333"/>
      <c r="AA849" s="333"/>
      <c r="AB849" s="334"/>
      <c r="AC849" s="335" t="s">
        <v>681</v>
      </c>
      <c r="AD849" s="336"/>
      <c r="AE849" s="336"/>
      <c r="AF849" s="336"/>
      <c r="AG849" s="336"/>
      <c r="AH849" s="337" t="s">
        <v>647</v>
      </c>
      <c r="AI849" s="338"/>
      <c r="AJ849" s="338"/>
      <c r="AK849" s="338"/>
      <c r="AL849" s="339" t="s">
        <v>647</v>
      </c>
      <c r="AM849" s="340"/>
      <c r="AN849" s="340"/>
      <c r="AO849" s="341"/>
      <c r="AP849" s="342" t="s">
        <v>647</v>
      </c>
      <c r="AQ849" s="342"/>
      <c r="AR849" s="342"/>
      <c r="AS849" s="342"/>
      <c r="AT849" s="342"/>
      <c r="AU849" s="342"/>
      <c r="AV849" s="342"/>
      <c r="AW849" s="342"/>
      <c r="AX849" s="342"/>
      <c r="AY849">
        <f>COUNTA($C$849)</f>
        <v>1</v>
      </c>
    </row>
    <row r="850" spans="1:51" ht="147.75" customHeight="1" x14ac:dyDescent="0.15">
      <c r="A850" s="355">
        <v>6</v>
      </c>
      <c r="B850" s="355">
        <v>1</v>
      </c>
      <c r="C850" s="343" t="s">
        <v>687</v>
      </c>
      <c r="D850" s="328"/>
      <c r="E850" s="328"/>
      <c r="F850" s="328"/>
      <c r="G850" s="328"/>
      <c r="H850" s="328"/>
      <c r="I850" s="328"/>
      <c r="J850" s="329">
        <v>6000012070001</v>
      </c>
      <c r="K850" s="330"/>
      <c r="L850" s="330"/>
      <c r="M850" s="330"/>
      <c r="N850" s="330"/>
      <c r="O850" s="330"/>
      <c r="P850" s="344" t="s">
        <v>680</v>
      </c>
      <c r="Q850" s="331"/>
      <c r="R850" s="331"/>
      <c r="S850" s="331"/>
      <c r="T850" s="331"/>
      <c r="U850" s="331"/>
      <c r="V850" s="331"/>
      <c r="W850" s="331"/>
      <c r="X850" s="331"/>
      <c r="Y850" s="332">
        <v>620</v>
      </c>
      <c r="Z850" s="333"/>
      <c r="AA850" s="333"/>
      <c r="AB850" s="334"/>
      <c r="AC850" s="335" t="s">
        <v>681</v>
      </c>
      <c r="AD850" s="336"/>
      <c r="AE850" s="336"/>
      <c r="AF850" s="336"/>
      <c r="AG850" s="336"/>
      <c r="AH850" s="337" t="s">
        <v>647</v>
      </c>
      <c r="AI850" s="338"/>
      <c r="AJ850" s="338"/>
      <c r="AK850" s="338"/>
      <c r="AL850" s="339" t="s">
        <v>647</v>
      </c>
      <c r="AM850" s="340"/>
      <c r="AN850" s="340"/>
      <c r="AO850" s="341"/>
      <c r="AP850" s="342" t="s">
        <v>647</v>
      </c>
      <c r="AQ850" s="342"/>
      <c r="AR850" s="342"/>
      <c r="AS850" s="342"/>
      <c r="AT850" s="342"/>
      <c r="AU850" s="342"/>
      <c r="AV850" s="342"/>
      <c r="AW850" s="342"/>
      <c r="AX850" s="342"/>
      <c r="AY850">
        <f>COUNTA($C$850)</f>
        <v>1</v>
      </c>
    </row>
    <row r="851" spans="1:51" ht="147.75" customHeight="1" x14ac:dyDescent="0.15">
      <c r="A851" s="355">
        <v>7</v>
      </c>
      <c r="B851" s="355">
        <v>1</v>
      </c>
      <c r="C851" s="343" t="s">
        <v>688</v>
      </c>
      <c r="D851" s="328"/>
      <c r="E851" s="328"/>
      <c r="F851" s="328"/>
      <c r="G851" s="328"/>
      <c r="H851" s="328"/>
      <c r="I851" s="328"/>
      <c r="J851" s="329">
        <v>6000012070001</v>
      </c>
      <c r="K851" s="330"/>
      <c r="L851" s="330"/>
      <c r="M851" s="330"/>
      <c r="N851" s="330"/>
      <c r="O851" s="330"/>
      <c r="P851" s="344" t="s">
        <v>679</v>
      </c>
      <c r="Q851" s="331"/>
      <c r="R851" s="331"/>
      <c r="S851" s="331"/>
      <c r="T851" s="331"/>
      <c r="U851" s="331"/>
      <c r="V851" s="331"/>
      <c r="W851" s="331"/>
      <c r="X851" s="331"/>
      <c r="Y851" s="332">
        <v>545</v>
      </c>
      <c r="Z851" s="333"/>
      <c r="AA851" s="333"/>
      <c r="AB851" s="334"/>
      <c r="AC851" s="335" t="s">
        <v>681</v>
      </c>
      <c r="AD851" s="336"/>
      <c r="AE851" s="336"/>
      <c r="AF851" s="336"/>
      <c r="AG851" s="336"/>
      <c r="AH851" s="337" t="s">
        <v>647</v>
      </c>
      <c r="AI851" s="338"/>
      <c r="AJ851" s="338"/>
      <c r="AK851" s="338"/>
      <c r="AL851" s="339" t="s">
        <v>647</v>
      </c>
      <c r="AM851" s="340"/>
      <c r="AN851" s="340"/>
      <c r="AO851" s="341"/>
      <c r="AP851" s="342" t="s">
        <v>647</v>
      </c>
      <c r="AQ851" s="342"/>
      <c r="AR851" s="342"/>
      <c r="AS851" s="342"/>
      <c r="AT851" s="342"/>
      <c r="AU851" s="342"/>
      <c r="AV851" s="342"/>
      <c r="AW851" s="342"/>
      <c r="AX851" s="342"/>
      <c r="AY851">
        <f>COUNTA($C$851)</f>
        <v>1</v>
      </c>
    </row>
    <row r="852" spans="1:51" ht="147.75" customHeight="1" x14ac:dyDescent="0.15">
      <c r="A852" s="355">
        <v>8</v>
      </c>
      <c r="B852" s="355">
        <v>1</v>
      </c>
      <c r="C852" s="343" t="s">
        <v>689</v>
      </c>
      <c r="D852" s="328"/>
      <c r="E852" s="328"/>
      <c r="F852" s="328"/>
      <c r="G852" s="328"/>
      <c r="H852" s="328"/>
      <c r="I852" s="328"/>
      <c r="J852" s="329">
        <v>6000012070001</v>
      </c>
      <c r="K852" s="330"/>
      <c r="L852" s="330"/>
      <c r="M852" s="330"/>
      <c r="N852" s="330"/>
      <c r="O852" s="330"/>
      <c r="P852" s="344" t="s">
        <v>680</v>
      </c>
      <c r="Q852" s="331"/>
      <c r="R852" s="331"/>
      <c r="S852" s="331"/>
      <c r="T852" s="331"/>
      <c r="U852" s="331"/>
      <c r="V852" s="331"/>
      <c r="W852" s="331"/>
      <c r="X852" s="331"/>
      <c r="Y852" s="332">
        <v>324</v>
      </c>
      <c r="Z852" s="333"/>
      <c r="AA852" s="333"/>
      <c r="AB852" s="334"/>
      <c r="AC852" s="335" t="s">
        <v>681</v>
      </c>
      <c r="AD852" s="336"/>
      <c r="AE852" s="336"/>
      <c r="AF852" s="336"/>
      <c r="AG852" s="336"/>
      <c r="AH852" s="337" t="s">
        <v>647</v>
      </c>
      <c r="AI852" s="338"/>
      <c r="AJ852" s="338"/>
      <c r="AK852" s="338"/>
      <c r="AL852" s="339" t="s">
        <v>647</v>
      </c>
      <c r="AM852" s="340"/>
      <c r="AN852" s="340"/>
      <c r="AO852" s="341"/>
      <c r="AP852" s="342" t="s">
        <v>647</v>
      </c>
      <c r="AQ852" s="342"/>
      <c r="AR852" s="342"/>
      <c r="AS852" s="342"/>
      <c r="AT852" s="342"/>
      <c r="AU852" s="342"/>
      <c r="AV852" s="342"/>
      <c r="AW852" s="342"/>
      <c r="AX852" s="342"/>
      <c r="AY852">
        <f>COUNTA($C$852)</f>
        <v>1</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t="s">
        <v>647</v>
      </c>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114.6" customHeight="1" x14ac:dyDescent="0.15">
      <c r="A878" s="355">
        <v>1</v>
      </c>
      <c r="B878" s="355">
        <v>1</v>
      </c>
      <c r="C878" s="343" t="s">
        <v>690</v>
      </c>
      <c r="D878" s="328"/>
      <c r="E878" s="328"/>
      <c r="F878" s="328"/>
      <c r="G878" s="328"/>
      <c r="H878" s="328"/>
      <c r="I878" s="328"/>
      <c r="J878" s="329">
        <v>1000020110001</v>
      </c>
      <c r="K878" s="330"/>
      <c r="L878" s="330"/>
      <c r="M878" s="330"/>
      <c r="N878" s="330"/>
      <c r="O878" s="330"/>
      <c r="P878" s="344" t="s">
        <v>701</v>
      </c>
      <c r="Q878" s="331"/>
      <c r="R878" s="331"/>
      <c r="S878" s="331"/>
      <c r="T878" s="331"/>
      <c r="U878" s="331"/>
      <c r="V878" s="331"/>
      <c r="W878" s="331"/>
      <c r="X878" s="331"/>
      <c r="Y878" s="332">
        <v>283</v>
      </c>
      <c r="Z878" s="333"/>
      <c r="AA878" s="333"/>
      <c r="AB878" s="334"/>
      <c r="AC878" s="335" t="s">
        <v>681</v>
      </c>
      <c r="AD878" s="336"/>
      <c r="AE878" s="336"/>
      <c r="AF878" s="336"/>
      <c r="AG878" s="336"/>
      <c r="AH878" s="351" t="s">
        <v>647</v>
      </c>
      <c r="AI878" s="352"/>
      <c r="AJ878" s="352"/>
      <c r="AK878" s="352"/>
      <c r="AL878" s="339" t="s">
        <v>647</v>
      </c>
      <c r="AM878" s="340"/>
      <c r="AN878" s="340"/>
      <c r="AO878" s="341"/>
      <c r="AP878" s="342" t="s">
        <v>647</v>
      </c>
      <c r="AQ878" s="342"/>
      <c r="AR878" s="342"/>
      <c r="AS878" s="342"/>
      <c r="AT878" s="342"/>
      <c r="AU878" s="342"/>
      <c r="AV878" s="342"/>
      <c r="AW878" s="342"/>
      <c r="AX878" s="342"/>
      <c r="AY878">
        <f t="shared" si="118"/>
        <v>1</v>
      </c>
    </row>
    <row r="879" spans="1:51" ht="113.45" customHeight="1" x14ac:dyDescent="0.15">
      <c r="A879" s="355">
        <v>2</v>
      </c>
      <c r="B879" s="355">
        <v>1</v>
      </c>
      <c r="C879" s="343" t="s">
        <v>691</v>
      </c>
      <c r="D879" s="328"/>
      <c r="E879" s="328"/>
      <c r="F879" s="328"/>
      <c r="G879" s="328"/>
      <c r="H879" s="328"/>
      <c r="I879" s="328"/>
      <c r="J879" s="329">
        <v>7000020010006</v>
      </c>
      <c r="K879" s="330"/>
      <c r="L879" s="330"/>
      <c r="M879" s="330"/>
      <c r="N879" s="330"/>
      <c r="O879" s="330"/>
      <c r="P879" s="344" t="s">
        <v>701</v>
      </c>
      <c r="Q879" s="331"/>
      <c r="R879" s="331"/>
      <c r="S879" s="331"/>
      <c r="T879" s="331"/>
      <c r="U879" s="331"/>
      <c r="V879" s="331"/>
      <c r="W879" s="331"/>
      <c r="X879" s="331"/>
      <c r="Y879" s="332">
        <v>280</v>
      </c>
      <c r="Z879" s="333"/>
      <c r="AA879" s="333"/>
      <c r="AB879" s="334"/>
      <c r="AC879" s="335" t="s">
        <v>681</v>
      </c>
      <c r="AD879" s="336"/>
      <c r="AE879" s="336"/>
      <c r="AF879" s="336"/>
      <c r="AG879" s="336"/>
      <c r="AH879" s="351" t="s">
        <v>647</v>
      </c>
      <c r="AI879" s="352"/>
      <c r="AJ879" s="352"/>
      <c r="AK879" s="352"/>
      <c r="AL879" s="339" t="s">
        <v>647</v>
      </c>
      <c r="AM879" s="340"/>
      <c r="AN879" s="340"/>
      <c r="AO879" s="341"/>
      <c r="AP879" s="342" t="s">
        <v>647</v>
      </c>
      <c r="AQ879" s="342"/>
      <c r="AR879" s="342"/>
      <c r="AS879" s="342"/>
      <c r="AT879" s="342"/>
      <c r="AU879" s="342"/>
      <c r="AV879" s="342"/>
      <c r="AW879" s="342"/>
      <c r="AX879" s="342"/>
      <c r="AY879">
        <f>COUNTA($C$879)</f>
        <v>1</v>
      </c>
    </row>
    <row r="880" spans="1:51" ht="123.6" customHeight="1" x14ac:dyDescent="0.15">
      <c r="A880" s="355">
        <v>3</v>
      </c>
      <c r="B880" s="355">
        <v>1</v>
      </c>
      <c r="C880" s="343" t="s">
        <v>692</v>
      </c>
      <c r="D880" s="328"/>
      <c r="E880" s="328"/>
      <c r="F880" s="328"/>
      <c r="G880" s="328"/>
      <c r="H880" s="328"/>
      <c r="I880" s="328"/>
      <c r="J880" s="329">
        <v>4000020270008</v>
      </c>
      <c r="K880" s="330"/>
      <c r="L880" s="330"/>
      <c r="M880" s="330"/>
      <c r="N880" s="330"/>
      <c r="O880" s="330"/>
      <c r="P880" s="344" t="s">
        <v>701</v>
      </c>
      <c r="Q880" s="331"/>
      <c r="R880" s="331"/>
      <c r="S880" s="331"/>
      <c r="T880" s="331"/>
      <c r="U880" s="331"/>
      <c r="V880" s="331"/>
      <c r="W880" s="331"/>
      <c r="X880" s="331"/>
      <c r="Y880" s="332">
        <v>227</v>
      </c>
      <c r="Z880" s="333"/>
      <c r="AA880" s="333"/>
      <c r="AB880" s="334"/>
      <c r="AC880" s="335" t="s">
        <v>681</v>
      </c>
      <c r="AD880" s="336"/>
      <c r="AE880" s="336"/>
      <c r="AF880" s="336"/>
      <c r="AG880" s="336"/>
      <c r="AH880" s="351" t="s">
        <v>647</v>
      </c>
      <c r="AI880" s="352"/>
      <c r="AJ880" s="352"/>
      <c r="AK880" s="352"/>
      <c r="AL880" s="339" t="s">
        <v>647</v>
      </c>
      <c r="AM880" s="340"/>
      <c r="AN880" s="340"/>
      <c r="AO880" s="341"/>
      <c r="AP880" s="342" t="s">
        <v>647</v>
      </c>
      <c r="AQ880" s="342"/>
      <c r="AR880" s="342"/>
      <c r="AS880" s="342"/>
      <c r="AT880" s="342"/>
      <c r="AU880" s="342"/>
      <c r="AV880" s="342"/>
      <c r="AW880" s="342"/>
      <c r="AX880" s="342"/>
      <c r="AY880">
        <f>COUNTA($C$880)</f>
        <v>1</v>
      </c>
    </row>
    <row r="881" spans="1:51" ht="139.9" customHeight="1" x14ac:dyDescent="0.15">
      <c r="A881" s="355">
        <v>4</v>
      </c>
      <c r="B881" s="355">
        <v>1</v>
      </c>
      <c r="C881" s="343" t="s">
        <v>693</v>
      </c>
      <c r="D881" s="328"/>
      <c r="E881" s="328"/>
      <c r="F881" s="328"/>
      <c r="G881" s="328"/>
      <c r="H881" s="328"/>
      <c r="I881" s="328"/>
      <c r="J881" s="329">
        <v>3000020141003</v>
      </c>
      <c r="K881" s="330"/>
      <c r="L881" s="330"/>
      <c r="M881" s="330"/>
      <c r="N881" s="330"/>
      <c r="O881" s="330"/>
      <c r="P881" s="344" t="s">
        <v>703</v>
      </c>
      <c r="Q881" s="331"/>
      <c r="R881" s="331"/>
      <c r="S881" s="331"/>
      <c r="T881" s="331"/>
      <c r="U881" s="331"/>
      <c r="V881" s="331"/>
      <c r="W881" s="331"/>
      <c r="X881" s="331"/>
      <c r="Y881" s="332">
        <v>219</v>
      </c>
      <c r="Z881" s="333"/>
      <c r="AA881" s="333"/>
      <c r="AB881" s="334"/>
      <c r="AC881" s="335" t="s">
        <v>681</v>
      </c>
      <c r="AD881" s="336"/>
      <c r="AE881" s="336"/>
      <c r="AF881" s="336"/>
      <c r="AG881" s="336"/>
      <c r="AH881" s="351" t="s">
        <v>647</v>
      </c>
      <c r="AI881" s="352"/>
      <c r="AJ881" s="352"/>
      <c r="AK881" s="352"/>
      <c r="AL881" s="339" t="s">
        <v>647</v>
      </c>
      <c r="AM881" s="340"/>
      <c r="AN881" s="340"/>
      <c r="AO881" s="341"/>
      <c r="AP881" s="342" t="s">
        <v>647</v>
      </c>
      <c r="AQ881" s="342"/>
      <c r="AR881" s="342"/>
      <c r="AS881" s="342"/>
      <c r="AT881" s="342"/>
      <c r="AU881" s="342"/>
      <c r="AV881" s="342"/>
      <c r="AW881" s="342"/>
      <c r="AX881" s="342"/>
      <c r="AY881">
        <f>COUNTA($C$881)</f>
        <v>1</v>
      </c>
    </row>
    <row r="882" spans="1:51" ht="66.599999999999994" customHeight="1" x14ac:dyDescent="0.15">
      <c r="A882" s="355">
        <v>5</v>
      </c>
      <c r="B882" s="355">
        <v>1</v>
      </c>
      <c r="C882" s="343" t="s">
        <v>694</v>
      </c>
      <c r="D882" s="328"/>
      <c r="E882" s="328"/>
      <c r="F882" s="328"/>
      <c r="G882" s="328"/>
      <c r="H882" s="328"/>
      <c r="I882" s="328"/>
      <c r="J882" s="329">
        <v>4000020120006</v>
      </c>
      <c r="K882" s="330"/>
      <c r="L882" s="330"/>
      <c r="M882" s="330"/>
      <c r="N882" s="330"/>
      <c r="O882" s="330"/>
      <c r="P882" s="344" t="s">
        <v>704</v>
      </c>
      <c r="Q882" s="331"/>
      <c r="R882" s="331"/>
      <c r="S882" s="331"/>
      <c r="T882" s="331"/>
      <c r="U882" s="331"/>
      <c r="V882" s="331"/>
      <c r="W882" s="331"/>
      <c r="X882" s="331"/>
      <c r="Y882" s="332">
        <v>210</v>
      </c>
      <c r="Z882" s="333"/>
      <c r="AA882" s="333"/>
      <c r="AB882" s="334"/>
      <c r="AC882" s="335" t="s">
        <v>681</v>
      </c>
      <c r="AD882" s="336"/>
      <c r="AE882" s="336"/>
      <c r="AF882" s="336"/>
      <c r="AG882" s="336"/>
      <c r="AH882" s="351" t="s">
        <v>647</v>
      </c>
      <c r="AI882" s="352"/>
      <c r="AJ882" s="352"/>
      <c r="AK882" s="352"/>
      <c r="AL882" s="339" t="s">
        <v>647</v>
      </c>
      <c r="AM882" s="340"/>
      <c r="AN882" s="340"/>
      <c r="AO882" s="341"/>
      <c r="AP882" s="342" t="s">
        <v>647</v>
      </c>
      <c r="AQ882" s="342"/>
      <c r="AR882" s="342"/>
      <c r="AS882" s="342"/>
      <c r="AT882" s="342"/>
      <c r="AU882" s="342"/>
      <c r="AV882" s="342"/>
      <c r="AW882" s="342"/>
      <c r="AX882" s="342"/>
      <c r="AY882">
        <f>COUNTA($C$882)</f>
        <v>1</v>
      </c>
    </row>
    <row r="883" spans="1:51" ht="111.6" customHeight="1" x14ac:dyDescent="0.15">
      <c r="A883" s="355">
        <v>6</v>
      </c>
      <c r="B883" s="355">
        <v>1</v>
      </c>
      <c r="C883" s="343" t="s">
        <v>695</v>
      </c>
      <c r="D883" s="328"/>
      <c r="E883" s="328"/>
      <c r="F883" s="328"/>
      <c r="G883" s="328"/>
      <c r="H883" s="328"/>
      <c r="I883" s="328"/>
      <c r="J883" s="329">
        <v>2000020080004</v>
      </c>
      <c r="K883" s="330"/>
      <c r="L883" s="330"/>
      <c r="M883" s="330"/>
      <c r="N883" s="330"/>
      <c r="O883" s="330"/>
      <c r="P883" s="344" t="s">
        <v>701</v>
      </c>
      <c r="Q883" s="331"/>
      <c r="R883" s="331"/>
      <c r="S883" s="331"/>
      <c r="T883" s="331"/>
      <c r="U883" s="331"/>
      <c r="V883" s="331"/>
      <c r="W883" s="331"/>
      <c r="X883" s="331"/>
      <c r="Y883" s="332">
        <v>209</v>
      </c>
      <c r="Z883" s="333"/>
      <c r="AA883" s="333"/>
      <c r="AB883" s="334"/>
      <c r="AC883" s="335" t="s">
        <v>681</v>
      </c>
      <c r="AD883" s="336"/>
      <c r="AE883" s="336"/>
      <c r="AF883" s="336"/>
      <c r="AG883" s="336"/>
      <c r="AH883" s="351" t="s">
        <v>647</v>
      </c>
      <c r="AI883" s="352"/>
      <c r="AJ883" s="352"/>
      <c r="AK883" s="352"/>
      <c r="AL883" s="339" t="s">
        <v>647</v>
      </c>
      <c r="AM883" s="340"/>
      <c r="AN883" s="340"/>
      <c r="AO883" s="341"/>
      <c r="AP883" s="342" t="s">
        <v>647</v>
      </c>
      <c r="AQ883" s="342"/>
      <c r="AR883" s="342"/>
      <c r="AS883" s="342"/>
      <c r="AT883" s="342"/>
      <c r="AU883" s="342"/>
      <c r="AV883" s="342"/>
      <c r="AW883" s="342"/>
      <c r="AX883" s="342"/>
      <c r="AY883">
        <f>COUNTA($C$883)</f>
        <v>1</v>
      </c>
    </row>
    <row r="884" spans="1:51" ht="119.45" customHeight="1" x14ac:dyDescent="0.15">
      <c r="A884" s="355">
        <v>7</v>
      </c>
      <c r="B884" s="355">
        <v>1</v>
      </c>
      <c r="C884" s="343" t="s">
        <v>696</v>
      </c>
      <c r="D884" s="328"/>
      <c r="E884" s="328"/>
      <c r="F884" s="328"/>
      <c r="G884" s="328"/>
      <c r="H884" s="328"/>
      <c r="I884" s="328"/>
      <c r="J884" s="329">
        <v>6000020271004</v>
      </c>
      <c r="K884" s="330"/>
      <c r="L884" s="330"/>
      <c r="M884" s="330"/>
      <c r="N884" s="330"/>
      <c r="O884" s="330"/>
      <c r="P884" s="344" t="s">
        <v>702</v>
      </c>
      <c r="Q884" s="331"/>
      <c r="R884" s="331"/>
      <c r="S884" s="331"/>
      <c r="T884" s="331"/>
      <c r="U884" s="331"/>
      <c r="V884" s="331"/>
      <c r="W884" s="331"/>
      <c r="X884" s="331"/>
      <c r="Y884" s="332">
        <v>208</v>
      </c>
      <c r="Z884" s="333"/>
      <c r="AA884" s="333"/>
      <c r="AB884" s="334"/>
      <c r="AC884" s="335" t="s">
        <v>681</v>
      </c>
      <c r="AD884" s="336"/>
      <c r="AE884" s="336"/>
      <c r="AF884" s="336"/>
      <c r="AG884" s="336"/>
      <c r="AH884" s="351" t="s">
        <v>647</v>
      </c>
      <c r="AI884" s="352"/>
      <c r="AJ884" s="352"/>
      <c r="AK884" s="352"/>
      <c r="AL884" s="339" t="s">
        <v>647</v>
      </c>
      <c r="AM884" s="340"/>
      <c r="AN884" s="340"/>
      <c r="AO884" s="341"/>
      <c r="AP884" s="342" t="s">
        <v>647</v>
      </c>
      <c r="AQ884" s="342"/>
      <c r="AR884" s="342"/>
      <c r="AS884" s="342"/>
      <c r="AT884" s="342"/>
      <c r="AU884" s="342"/>
      <c r="AV884" s="342"/>
      <c r="AW884" s="342"/>
      <c r="AX884" s="342"/>
      <c r="AY884">
        <f>COUNTA($C$884)</f>
        <v>1</v>
      </c>
    </row>
    <row r="885" spans="1:51" ht="163.9" customHeight="1" x14ac:dyDescent="0.15">
      <c r="A885" s="355">
        <v>8</v>
      </c>
      <c r="B885" s="355">
        <v>1</v>
      </c>
      <c r="C885" s="343" t="s">
        <v>697</v>
      </c>
      <c r="D885" s="328"/>
      <c r="E885" s="328"/>
      <c r="F885" s="328"/>
      <c r="G885" s="328"/>
      <c r="H885" s="328"/>
      <c r="I885" s="328"/>
      <c r="J885" s="329">
        <v>3000020231002</v>
      </c>
      <c r="K885" s="330"/>
      <c r="L885" s="330"/>
      <c r="M885" s="330"/>
      <c r="N885" s="330"/>
      <c r="O885" s="330"/>
      <c r="P885" s="344" t="s">
        <v>705</v>
      </c>
      <c r="Q885" s="331"/>
      <c r="R885" s="331"/>
      <c r="S885" s="331"/>
      <c r="T885" s="331"/>
      <c r="U885" s="331"/>
      <c r="V885" s="331"/>
      <c r="W885" s="331"/>
      <c r="X885" s="331"/>
      <c r="Y885" s="332">
        <v>207</v>
      </c>
      <c r="Z885" s="333"/>
      <c r="AA885" s="333"/>
      <c r="AB885" s="334"/>
      <c r="AC885" s="335" t="s">
        <v>681</v>
      </c>
      <c r="AD885" s="336"/>
      <c r="AE885" s="336"/>
      <c r="AF885" s="336"/>
      <c r="AG885" s="336"/>
      <c r="AH885" s="351" t="s">
        <v>647</v>
      </c>
      <c r="AI885" s="352"/>
      <c r="AJ885" s="352"/>
      <c r="AK885" s="352"/>
      <c r="AL885" s="339" t="s">
        <v>647</v>
      </c>
      <c r="AM885" s="340"/>
      <c r="AN885" s="340"/>
      <c r="AO885" s="341"/>
      <c r="AP885" s="342" t="s">
        <v>647</v>
      </c>
      <c r="AQ885" s="342"/>
      <c r="AR885" s="342"/>
      <c r="AS885" s="342"/>
      <c r="AT885" s="342"/>
      <c r="AU885" s="342"/>
      <c r="AV885" s="342"/>
      <c r="AW885" s="342"/>
      <c r="AX885" s="342"/>
      <c r="AY885">
        <f>COUNTA($C$885)</f>
        <v>1</v>
      </c>
    </row>
    <row r="886" spans="1:51" ht="138.6" customHeight="1" x14ac:dyDescent="0.15">
      <c r="A886" s="355">
        <v>9</v>
      </c>
      <c r="B886" s="355">
        <v>1</v>
      </c>
      <c r="C886" s="343" t="s">
        <v>698</v>
      </c>
      <c r="D886" s="328"/>
      <c r="E886" s="328"/>
      <c r="F886" s="328"/>
      <c r="G886" s="328"/>
      <c r="H886" s="328"/>
      <c r="I886" s="328"/>
      <c r="J886" s="329">
        <v>8000020130001</v>
      </c>
      <c r="K886" s="330"/>
      <c r="L886" s="330"/>
      <c r="M886" s="330"/>
      <c r="N886" s="330"/>
      <c r="O886" s="330"/>
      <c r="P886" s="344" t="s">
        <v>706</v>
      </c>
      <c r="Q886" s="331"/>
      <c r="R886" s="331"/>
      <c r="S886" s="331"/>
      <c r="T886" s="331"/>
      <c r="U886" s="331"/>
      <c r="V886" s="331"/>
      <c r="W886" s="331"/>
      <c r="X886" s="331"/>
      <c r="Y886" s="332">
        <v>190</v>
      </c>
      <c r="Z886" s="333"/>
      <c r="AA886" s="333"/>
      <c r="AB886" s="334"/>
      <c r="AC886" s="335" t="s">
        <v>681</v>
      </c>
      <c r="AD886" s="336"/>
      <c r="AE886" s="336"/>
      <c r="AF886" s="336"/>
      <c r="AG886" s="336"/>
      <c r="AH886" s="351" t="s">
        <v>647</v>
      </c>
      <c r="AI886" s="352"/>
      <c r="AJ886" s="352"/>
      <c r="AK886" s="352"/>
      <c r="AL886" s="339" t="s">
        <v>647</v>
      </c>
      <c r="AM886" s="340"/>
      <c r="AN886" s="340"/>
      <c r="AO886" s="341"/>
      <c r="AP886" s="342" t="s">
        <v>647</v>
      </c>
      <c r="AQ886" s="342"/>
      <c r="AR886" s="342"/>
      <c r="AS886" s="342"/>
      <c r="AT886" s="342"/>
      <c r="AU886" s="342"/>
      <c r="AV886" s="342"/>
      <c r="AW886" s="342"/>
      <c r="AX886" s="342"/>
      <c r="AY886">
        <f>COUNTA($C$886)</f>
        <v>1</v>
      </c>
    </row>
    <row r="887" spans="1:51" ht="121.15" customHeight="1" x14ac:dyDescent="0.15">
      <c r="A887" s="355">
        <v>10</v>
      </c>
      <c r="B887" s="355">
        <v>1</v>
      </c>
      <c r="C887" s="343" t="s">
        <v>699</v>
      </c>
      <c r="D887" s="328"/>
      <c r="E887" s="328"/>
      <c r="F887" s="328"/>
      <c r="G887" s="328"/>
      <c r="H887" s="328"/>
      <c r="I887" s="328"/>
      <c r="J887" s="329">
        <v>7000020182010</v>
      </c>
      <c r="K887" s="330"/>
      <c r="L887" s="330"/>
      <c r="M887" s="330"/>
      <c r="N887" s="330"/>
      <c r="O887" s="330"/>
      <c r="P887" s="344" t="s">
        <v>702</v>
      </c>
      <c r="Q887" s="331"/>
      <c r="R887" s="331"/>
      <c r="S887" s="331"/>
      <c r="T887" s="331"/>
      <c r="U887" s="331"/>
      <c r="V887" s="331"/>
      <c r="W887" s="331"/>
      <c r="X887" s="331"/>
      <c r="Y887" s="332">
        <v>176</v>
      </c>
      <c r="Z887" s="333"/>
      <c r="AA887" s="333"/>
      <c r="AB887" s="334"/>
      <c r="AC887" s="335" t="s">
        <v>681</v>
      </c>
      <c r="AD887" s="336"/>
      <c r="AE887" s="336"/>
      <c r="AF887" s="336"/>
      <c r="AG887" s="336"/>
      <c r="AH887" s="351" t="s">
        <v>647</v>
      </c>
      <c r="AI887" s="352"/>
      <c r="AJ887" s="352"/>
      <c r="AK887" s="352"/>
      <c r="AL887" s="339" t="s">
        <v>647</v>
      </c>
      <c r="AM887" s="340"/>
      <c r="AN887" s="340"/>
      <c r="AO887" s="341"/>
      <c r="AP887" s="342" t="s">
        <v>647</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713</v>
      </c>
      <c r="F1110" s="354"/>
      <c r="G1110" s="354"/>
      <c r="H1110" s="354"/>
      <c r="I1110" s="354"/>
      <c r="J1110" s="329" t="s">
        <v>713</v>
      </c>
      <c r="K1110" s="330"/>
      <c r="L1110" s="330"/>
      <c r="M1110" s="330"/>
      <c r="N1110" s="330"/>
      <c r="O1110" s="330"/>
      <c r="P1110" s="344" t="s">
        <v>713</v>
      </c>
      <c r="Q1110" s="331"/>
      <c r="R1110" s="331"/>
      <c r="S1110" s="331"/>
      <c r="T1110" s="331"/>
      <c r="U1110" s="331"/>
      <c r="V1110" s="331"/>
      <c r="W1110" s="331"/>
      <c r="X1110" s="331"/>
      <c r="Y1110" s="332" t="s">
        <v>713</v>
      </c>
      <c r="Z1110" s="333"/>
      <c r="AA1110" s="333"/>
      <c r="AB1110" s="334"/>
      <c r="AC1110" s="335"/>
      <c r="AD1110" s="336"/>
      <c r="AE1110" s="336"/>
      <c r="AF1110" s="336"/>
      <c r="AG1110" s="336"/>
      <c r="AH1110" s="337" t="s">
        <v>713</v>
      </c>
      <c r="AI1110" s="338"/>
      <c r="AJ1110" s="338"/>
      <c r="AK1110" s="338"/>
      <c r="AL1110" s="339" t="s">
        <v>713</v>
      </c>
      <c r="AM1110" s="340"/>
      <c r="AN1110" s="340"/>
      <c r="AO1110" s="341"/>
      <c r="AP1110" s="342" t="s">
        <v>713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1">
      <formula>IF(RIGHT(TEXT(P14,"0.#"),1)=".",FALSE,TRUE)</formula>
    </cfRule>
    <cfRule type="expression" dxfId="2098" priority="14012">
      <formula>IF(RIGHT(TEXT(P14,"0.#"),1)=".",TRUE,FALSE)</formula>
    </cfRule>
  </conditionalFormatting>
  <conditionalFormatting sqref="AE32">
    <cfRule type="expression" dxfId="2097" priority="14001">
      <formula>IF(RIGHT(TEXT(AE32,"0.#"),1)=".",FALSE,TRUE)</formula>
    </cfRule>
    <cfRule type="expression" dxfId="2096" priority="14002">
      <formula>IF(RIGHT(TEXT(AE32,"0.#"),1)=".",TRUE,FALSE)</formula>
    </cfRule>
  </conditionalFormatting>
  <conditionalFormatting sqref="P18:AX18">
    <cfRule type="expression" dxfId="2095" priority="13887">
      <formula>IF(RIGHT(TEXT(P18,"0.#"),1)=".",FALSE,TRUE)</formula>
    </cfRule>
    <cfRule type="expression" dxfId="2094" priority="13888">
      <formula>IF(RIGHT(TEXT(P18,"0.#"),1)=".",TRUE,FALSE)</formula>
    </cfRule>
  </conditionalFormatting>
  <conditionalFormatting sqref="Y790">
    <cfRule type="expression" dxfId="2093" priority="13883">
      <formula>IF(RIGHT(TEXT(Y790,"0.#"),1)=".",FALSE,TRUE)</formula>
    </cfRule>
    <cfRule type="expression" dxfId="2092" priority="13884">
      <formula>IF(RIGHT(TEXT(Y790,"0.#"),1)=".",TRUE,FALSE)</formula>
    </cfRule>
  </conditionalFormatting>
  <conditionalFormatting sqref="Y799">
    <cfRule type="expression" dxfId="2091" priority="13879">
      <formula>IF(RIGHT(TEXT(Y799,"0.#"),1)=".",FALSE,TRUE)</formula>
    </cfRule>
    <cfRule type="expression" dxfId="2090" priority="13880">
      <formula>IF(RIGHT(TEXT(Y799,"0.#"),1)=".",TRUE,FALSE)</formula>
    </cfRule>
  </conditionalFormatting>
  <conditionalFormatting sqref="Y830:Y837 Y828 Y817:Y824 Y815 Y804:Y811 Y802">
    <cfRule type="expression" dxfId="2089" priority="13661">
      <formula>IF(RIGHT(TEXT(Y802,"0.#"),1)=".",FALSE,TRUE)</formula>
    </cfRule>
    <cfRule type="expression" dxfId="2088" priority="13662">
      <formula>IF(RIGHT(TEXT(Y802,"0.#"),1)=".",TRUE,FALSE)</formula>
    </cfRule>
  </conditionalFormatting>
  <conditionalFormatting sqref="P16:AQ17 P15:AX15 P13:AX13">
    <cfRule type="expression" dxfId="2087" priority="13709">
      <formula>IF(RIGHT(TEXT(P13,"0.#"),1)=".",FALSE,TRUE)</formula>
    </cfRule>
    <cfRule type="expression" dxfId="2086" priority="13710">
      <formula>IF(RIGHT(TEXT(P13,"0.#"),1)=".",TRUE,FALSE)</formula>
    </cfRule>
  </conditionalFormatting>
  <conditionalFormatting sqref="P19:AJ19">
    <cfRule type="expression" dxfId="2085" priority="13707">
      <formula>IF(RIGHT(TEXT(P19,"0.#"),1)=".",FALSE,TRUE)</formula>
    </cfRule>
    <cfRule type="expression" dxfId="2084" priority="13708">
      <formula>IF(RIGHT(TEXT(P19,"0.#"),1)=".",TRUE,FALSE)</formula>
    </cfRule>
  </conditionalFormatting>
  <conditionalFormatting sqref="AE101 AQ101">
    <cfRule type="expression" dxfId="2083" priority="13699">
      <formula>IF(RIGHT(TEXT(AE101,"0.#"),1)=".",FALSE,TRUE)</formula>
    </cfRule>
    <cfRule type="expression" dxfId="2082" priority="13700">
      <formula>IF(RIGHT(TEXT(AE101,"0.#"),1)=".",TRUE,FALSE)</formula>
    </cfRule>
  </conditionalFormatting>
  <conditionalFormatting sqref="Y791:Y798 Y789">
    <cfRule type="expression" dxfId="2081" priority="13685">
      <formula>IF(RIGHT(TEXT(Y789,"0.#"),1)=".",FALSE,TRUE)</formula>
    </cfRule>
    <cfRule type="expression" dxfId="2080" priority="13686">
      <formula>IF(RIGHT(TEXT(Y789,"0.#"),1)=".",TRUE,FALSE)</formula>
    </cfRule>
  </conditionalFormatting>
  <conditionalFormatting sqref="AU790">
    <cfRule type="expression" dxfId="2079" priority="13683">
      <formula>IF(RIGHT(TEXT(AU790,"0.#"),1)=".",FALSE,TRUE)</formula>
    </cfRule>
    <cfRule type="expression" dxfId="2078" priority="13684">
      <formula>IF(RIGHT(TEXT(AU790,"0.#"),1)=".",TRUE,FALSE)</formula>
    </cfRule>
  </conditionalFormatting>
  <conditionalFormatting sqref="AU799">
    <cfRule type="expression" dxfId="2077" priority="13681">
      <formula>IF(RIGHT(TEXT(AU799,"0.#"),1)=".",FALSE,TRUE)</formula>
    </cfRule>
    <cfRule type="expression" dxfId="2076" priority="13682">
      <formula>IF(RIGHT(TEXT(AU799,"0.#"),1)=".",TRUE,FALSE)</formula>
    </cfRule>
  </conditionalFormatting>
  <conditionalFormatting sqref="AU791:AU798 AU789">
    <cfRule type="expression" dxfId="2075" priority="13679">
      <formula>IF(RIGHT(TEXT(AU789,"0.#"),1)=".",FALSE,TRUE)</formula>
    </cfRule>
    <cfRule type="expression" dxfId="2074" priority="13680">
      <formula>IF(RIGHT(TEXT(AU789,"0.#"),1)=".",TRUE,FALSE)</formula>
    </cfRule>
  </conditionalFormatting>
  <conditionalFormatting sqref="Y829 Y816 Y803">
    <cfRule type="expression" dxfId="2073" priority="13665">
      <formula>IF(RIGHT(TEXT(Y803,"0.#"),1)=".",FALSE,TRUE)</formula>
    </cfRule>
    <cfRule type="expression" dxfId="2072" priority="13666">
      <formula>IF(RIGHT(TEXT(Y803,"0.#"),1)=".",TRUE,FALSE)</formula>
    </cfRule>
  </conditionalFormatting>
  <conditionalFormatting sqref="Y838 Y825 Y812">
    <cfRule type="expression" dxfId="2071" priority="13663">
      <formula>IF(RIGHT(TEXT(Y812,"0.#"),1)=".",FALSE,TRUE)</formula>
    </cfRule>
    <cfRule type="expression" dxfId="2070" priority="13664">
      <formula>IF(RIGHT(TEXT(Y812,"0.#"),1)=".",TRUE,FALSE)</formula>
    </cfRule>
  </conditionalFormatting>
  <conditionalFormatting sqref="AU829 AU816 AU803">
    <cfRule type="expression" dxfId="2069" priority="13659">
      <formula>IF(RIGHT(TEXT(AU803,"0.#"),1)=".",FALSE,TRUE)</formula>
    </cfRule>
    <cfRule type="expression" dxfId="2068" priority="13660">
      <formula>IF(RIGHT(TEXT(AU803,"0.#"),1)=".",TRUE,FALSE)</formula>
    </cfRule>
  </conditionalFormatting>
  <conditionalFormatting sqref="AU838 AU825 AU812">
    <cfRule type="expression" dxfId="2067" priority="13657">
      <formula>IF(RIGHT(TEXT(AU812,"0.#"),1)=".",FALSE,TRUE)</formula>
    </cfRule>
    <cfRule type="expression" dxfId="2066" priority="13658">
      <formula>IF(RIGHT(TEXT(AU812,"0.#"),1)=".",TRUE,FALSE)</formula>
    </cfRule>
  </conditionalFormatting>
  <conditionalFormatting sqref="AU830:AU837 AU828 AU817:AU824 AU815 AU804:AU811 AU802">
    <cfRule type="expression" dxfId="2065" priority="13655">
      <formula>IF(RIGHT(TEXT(AU802,"0.#"),1)=".",FALSE,TRUE)</formula>
    </cfRule>
    <cfRule type="expression" dxfId="2064" priority="13656">
      <formula>IF(RIGHT(TEXT(AU802,"0.#"),1)=".",TRUE,FALSE)</formula>
    </cfRule>
  </conditionalFormatting>
  <conditionalFormatting sqref="AM87">
    <cfRule type="expression" dxfId="2063" priority="13309">
      <formula>IF(RIGHT(TEXT(AM87,"0.#"),1)=".",FALSE,TRUE)</formula>
    </cfRule>
    <cfRule type="expression" dxfId="2062" priority="13310">
      <formula>IF(RIGHT(TEXT(AM87,"0.#"),1)=".",TRUE,FALSE)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M34">
    <cfRule type="expression" dxfId="2057" priority="13455">
      <formula>IF(RIGHT(TEXT(AM34,"0.#"),1)=".",FALSE,TRUE)</formula>
    </cfRule>
    <cfRule type="expression" dxfId="2056" priority="13456">
      <formula>IF(RIGHT(TEXT(AM34,"0.#"),1)=".",TRUE,FALSE)</formula>
    </cfRule>
  </conditionalFormatting>
  <conditionalFormatting sqref="AE33">
    <cfRule type="expression" dxfId="2055" priority="13469">
      <formula>IF(RIGHT(TEXT(AE33,"0.#"),1)=".",FALSE,TRUE)</formula>
    </cfRule>
    <cfRule type="expression" dxfId="2054" priority="13470">
      <formula>IF(RIGHT(TEXT(AE33,"0.#"),1)=".",TRUE,FALSE)</formula>
    </cfRule>
  </conditionalFormatting>
  <conditionalFormatting sqref="AE34">
    <cfRule type="expression" dxfId="2053" priority="13467">
      <formula>IF(RIGHT(TEXT(AE34,"0.#"),1)=".",FALSE,TRUE)</formula>
    </cfRule>
    <cfRule type="expression" dxfId="2052" priority="13468">
      <formula>IF(RIGHT(TEXT(AE34,"0.#"),1)=".",TRUE,FALSE)</formula>
    </cfRule>
  </conditionalFormatting>
  <conditionalFormatting sqref="AI34">
    <cfRule type="expression" dxfId="2051" priority="13465">
      <formula>IF(RIGHT(TEXT(AI34,"0.#"),1)=".",FALSE,TRUE)</formula>
    </cfRule>
    <cfRule type="expression" dxfId="2050" priority="13466">
      <formula>IF(RIGHT(TEXT(AI34,"0.#"),1)=".",TRUE,FALSE)</formula>
    </cfRule>
  </conditionalFormatting>
  <conditionalFormatting sqref="AI33">
    <cfRule type="expression" dxfId="2049" priority="13463">
      <formula>IF(RIGHT(TEXT(AI33,"0.#"),1)=".",FALSE,TRUE)</formula>
    </cfRule>
    <cfRule type="expression" dxfId="2048" priority="13464">
      <formula>IF(RIGHT(TEXT(AI33,"0.#"),1)=".",TRUE,FALSE)</formula>
    </cfRule>
  </conditionalFormatting>
  <conditionalFormatting sqref="AI32">
    <cfRule type="expression" dxfId="2047" priority="13461">
      <formula>IF(RIGHT(TEXT(AI32,"0.#"),1)=".",FALSE,TRUE)</formula>
    </cfRule>
    <cfRule type="expression" dxfId="2046" priority="13462">
      <formula>IF(RIGHT(TEXT(AI32,"0.#"),1)=".",TRUE,FALSE)</formula>
    </cfRule>
  </conditionalFormatting>
  <conditionalFormatting sqref="AM32">
    <cfRule type="expression" dxfId="2045" priority="13459">
      <formula>IF(RIGHT(TEXT(AM32,"0.#"),1)=".",FALSE,TRUE)</formula>
    </cfRule>
    <cfRule type="expression" dxfId="2044" priority="13460">
      <formula>IF(RIGHT(TEXT(AM32,"0.#"),1)=".",TRUE,FALSE)</formula>
    </cfRule>
  </conditionalFormatting>
  <conditionalFormatting sqref="AM33">
    <cfRule type="expression" dxfId="2043" priority="13457">
      <formula>IF(RIGHT(TEXT(AM33,"0.#"),1)=".",FALSE,TRUE)</formula>
    </cfRule>
    <cfRule type="expression" dxfId="2042" priority="13458">
      <formula>IF(RIGHT(TEXT(AM33,"0.#"),1)=".",TRUE,FALSE)</formula>
    </cfRule>
  </conditionalFormatting>
  <conditionalFormatting sqref="AQ32:AQ34">
    <cfRule type="expression" dxfId="2041" priority="13449">
      <formula>IF(RIGHT(TEXT(AQ32,"0.#"),1)=".",FALSE,TRUE)</formula>
    </cfRule>
    <cfRule type="expression" dxfId="2040" priority="13450">
      <formula>IF(RIGHT(TEXT(AQ32,"0.#"),1)=".",TRUE,FALSE)</formula>
    </cfRule>
  </conditionalFormatting>
  <conditionalFormatting sqref="AU32:AU34">
    <cfRule type="expression" dxfId="2039" priority="13447">
      <formula>IF(RIGHT(TEXT(AU32,"0.#"),1)=".",FALSE,TRUE)</formula>
    </cfRule>
    <cfRule type="expression" dxfId="2038" priority="13448">
      <formula>IF(RIGHT(TEXT(AU32,"0.#"),1)=".",TRUE,FALSE)</formula>
    </cfRule>
  </conditionalFormatting>
  <conditionalFormatting sqref="AE53">
    <cfRule type="expression" dxfId="2037" priority="13381">
      <formula>IF(RIGHT(TEXT(AE53,"0.#"),1)=".",FALSE,TRUE)</formula>
    </cfRule>
    <cfRule type="expression" dxfId="2036" priority="13382">
      <formula>IF(RIGHT(TEXT(AE53,"0.#"),1)=".",TRUE,FALSE)</formula>
    </cfRule>
  </conditionalFormatting>
  <conditionalFormatting sqref="AE54">
    <cfRule type="expression" dxfId="2035" priority="13379">
      <formula>IF(RIGHT(TEXT(AE54,"0.#"),1)=".",FALSE,TRUE)</formula>
    </cfRule>
    <cfRule type="expression" dxfId="2034" priority="13380">
      <formula>IF(RIGHT(TEXT(AE54,"0.#"),1)=".",TRUE,FALSE)</formula>
    </cfRule>
  </conditionalFormatting>
  <conditionalFormatting sqref="AI54">
    <cfRule type="expression" dxfId="2033" priority="13373">
      <formula>IF(RIGHT(TEXT(AI54,"0.#"),1)=".",FALSE,TRUE)</formula>
    </cfRule>
    <cfRule type="expression" dxfId="2032" priority="13374">
      <formula>IF(RIGHT(TEXT(AI54,"0.#"),1)=".",TRUE,FALSE)</formula>
    </cfRule>
  </conditionalFormatting>
  <conditionalFormatting sqref="AI53">
    <cfRule type="expression" dxfId="2031" priority="13371">
      <formula>IF(RIGHT(TEXT(AI53,"0.#"),1)=".",FALSE,TRUE)</formula>
    </cfRule>
    <cfRule type="expression" dxfId="2030" priority="13372">
      <formula>IF(RIGHT(TEXT(AI53,"0.#"),1)=".",TRUE,FALSE)</formula>
    </cfRule>
  </conditionalFormatting>
  <conditionalFormatting sqref="AM53">
    <cfRule type="expression" dxfId="2029" priority="13369">
      <formula>IF(RIGHT(TEXT(AM53,"0.#"),1)=".",FALSE,TRUE)</formula>
    </cfRule>
    <cfRule type="expression" dxfId="2028" priority="13370">
      <formula>IF(RIGHT(TEXT(AM53,"0.#"),1)=".",TRUE,FALSE)</formula>
    </cfRule>
  </conditionalFormatting>
  <conditionalFormatting sqref="AM54">
    <cfRule type="expression" dxfId="2027" priority="13367">
      <formula>IF(RIGHT(TEXT(AM54,"0.#"),1)=".",FALSE,TRUE)</formula>
    </cfRule>
    <cfRule type="expression" dxfId="2026" priority="13368">
      <formula>IF(RIGHT(TEXT(AM54,"0.#"),1)=".",TRUE,FALSE)</formula>
    </cfRule>
  </conditionalFormatting>
  <conditionalFormatting sqref="AM55">
    <cfRule type="expression" dxfId="2025" priority="13365">
      <formula>IF(RIGHT(TEXT(AM55,"0.#"),1)=".",FALSE,TRUE)</formula>
    </cfRule>
    <cfRule type="expression" dxfId="2024" priority="13366">
      <formula>IF(RIGHT(TEXT(AM55,"0.#"),1)=".",TRUE,FALSE)</formula>
    </cfRule>
  </conditionalFormatting>
  <conditionalFormatting sqref="AE60">
    <cfRule type="expression" dxfId="2023" priority="13351">
      <formula>IF(RIGHT(TEXT(AE60,"0.#"),1)=".",FALSE,TRUE)</formula>
    </cfRule>
    <cfRule type="expression" dxfId="2022" priority="13352">
      <formula>IF(RIGHT(TEXT(AE60,"0.#"),1)=".",TRUE,FALSE)</formula>
    </cfRule>
  </conditionalFormatting>
  <conditionalFormatting sqref="AE61">
    <cfRule type="expression" dxfId="2021" priority="13349">
      <formula>IF(RIGHT(TEXT(AE61,"0.#"),1)=".",FALSE,TRUE)</formula>
    </cfRule>
    <cfRule type="expression" dxfId="2020" priority="13350">
      <formula>IF(RIGHT(TEXT(AE61,"0.#"),1)=".",TRUE,FALSE)</formula>
    </cfRule>
  </conditionalFormatting>
  <conditionalFormatting sqref="AE62">
    <cfRule type="expression" dxfId="2019" priority="13347">
      <formula>IF(RIGHT(TEXT(AE62,"0.#"),1)=".",FALSE,TRUE)</formula>
    </cfRule>
    <cfRule type="expression" dxfId="2018" priority="13348">
      <formula>IF(RIGHT(TEXT(AE62,"0.#"),1)=".",TRUE,FALSE)</formula>
    </cfRule>
  </conditionalFormatting>
  <conditionalFormatting sqref="AI62">
    <cfRule type="expression" dxfId="2017" priority="13345">
      <formula>IF(RIGHT(TEXT(AI62,"0.#"),1)=".",FALSE,TRUE)</formula>
    </cfRule>
    <cfRule type="expression" dxfId="2016" priority="13346">
      <formula>IF(RIGHT(TEXT(AI62,"0.#"),1)=".",TRUE,FALSE)</formula>
    </cfRule>
  </conditionalFormatting>
  <conditionalFormatting sqref="AI61">
    <cfRule type="expression" dxfId="2015" priority="13343">
      <formula>IF(RIGHT(TEXT(AI61,"0.#"),1)=".",FALSE,TRUE)</formula>
    </cfRule>
    <cfRule type="expression" dxfId="2014" priority="13344">
      <formula>IF(RIGHT(TEXT(AI61,"0.#"),1)=".",TRUE,FALSE)</formula>
    </cfRule>
  </conditionalFormatting>
  <conditionalFormatting sqref="AI60">
    <cfRule type="expression" dxfId="2013" priority="13341">
      <formula>IF(RIGHT(TEXT(AI60,"0.#"),1)=".",FALSE,TRUE)</formula>
    </cfRule>
    <cfRule type="expression" dxfId="2012" priority="13342">
      <formula>IF(RIGHT(TEXT(AI60,"0.#"),1)=".",TRUE,FALSE)</formula>
    </cfRule>
  </conditionalFormatting>
  <conditionalFormatting sqref="AM60">
    <cfRule type="expression" dxfId="2011" priority="13339">
      <formula>IF(RIGHT(TEXT(AM60,"0.#"),1)=".",FALSE,TRUE)</formula>
    </cfRule>
    <cfRule type="expression" dxfId="2010" priority="13340">
      <formula>IF(RIGHT(TEXT(AM60,"0.#"),1)=".",TRUE,FALSE)</formula>
    </cfRule>
  </conditionalFormatting>
  <conditionalFormatting sqref="AM61">
    <cfRule type="expression" dxfId="2009" priority="13337">
      <formula>IF(RIGHT(TEXT(AM61,"0.#"),1)=".",FALSE,TRUE)</formula>
    </cfRule>
    <cfRule type="expression" dxfId="2008" priority="13338">
      <formula>IF(RIGHT(TEXT(AM61,"0.#"),1)=".",TRUE,FALSE)</formula>
    </cfRule>
  </conditionalFormatting>
  <conditionalFormatting sqref="AM62">
    <cfRule type="expression" dxfId="2007" priority="13335">
      <formula>IF(RIGHT(TEXT(AM62,"0.#"),1)=".",FALSE,TRUE)</formula>
    </cfRule>
    <cfRule type="expression" dxfId="2006" priority="13336">
      <formula>IF(RIGHT(TEXT(AM62,"0.#"),1)=".",TRUE,FALSE)</formula>
    </cfRule>
  </conditionalFormatting>
  <conditionalFormatting sqref="AE87">
    <cfRule type="expression" dxfId="2005" priority="13321">
      <formula>IF(RIGHT(TEXT(AE87,"0.#"),1)=".",FALSE,TRUE)</formula>
    </cfRule>
    <cfRule type="expression" dxfId="2004" priority="13322">
      <formula>IF(RIGHT(TEXT(AE87,"0.#"),1)=".",TRUE,FALSE)</formula>
    </cfRule>
  </conditionalFormatting>
  <conditionalFormatting sqref="AE88">
    <cfRule type="expression" dxfId="2003" priority="13319">
      <formula>IF(RIGHT(TEXT(AE88,"0.#"),1)=".",FALSE,TRUE)</formula>
    </cfRule>
    <cfRule type="expression" dxfId="2002" priority="13320">
      <formula>IF(RIGHT(TEXT(AE88,"0.#"),1)=".",TRUE,FALSE)</formula>
    </cfRule>
  </conditionalFormatting>
  <conditionalFormatting sqref="AE89">
    <cfRule type="expression" dxfId="2001" priority="13317">
      <formula>IF(RIGHT(TEXT(AE89,"0.#"),1)=".",FALSE,TRUE)</formula>
    </cfRule>
    <cfRule type="expression" dxfId="2000" priority="13318">
      <formula>IF(RIGHT(TEXT(AE89,"0.#"),1)=".",TRUE,FALSE)</formula>
    </cfRule>
  </conditionalFormatting>
  <conditionalFormatting sqref="AI89">
    <cfRule type="expression" dxfId="1999" priority="13315">
      <formula>IF(RIGHT(TEXT(AI89,"0.#"),1)=".",FALSE,TRUE)</formula>
    </cfRule>
    <cfRule type="expression" dxfId="1998" priority="13316">
      <formula>IF(RIGHT(TEXT(AI89,"0.#"),1)=".",TRUE,FALSE)</formula>
    </cfRule>
  </conditionalFormatting>
  <conditionalFormatting sqref="AI88">
    <cfRule type="expression" dxfId="1997" priority="13313">
      <formula>IF(RIGHT(TEXT(AI88,"0.#"),1)=".",FALSE,TRUE)</formula>
    </cfRule>
    <cfRule type="expression" dxfId="1996" priority="13314">
      <formula>IF(RIGHT(TEXT(AI88,"0.#"),1)=".",TRUE,FALSE)</formula>
    </cfRule>
  </conditionalFormatting>
  <conditionalFormatting sqref="AI87">
    <cfRule type="expression" dxfId="1995" priority="13311">
      <formula>IF(RIGHT(TEXT(AI87,"0.#"),1)=".",FALSE,TRUE)</formula>
    </cfRule>
    <cfRule type="expression" dxfId="1994" priority="13312">
      <formula>IF(RIGHT(TEXT(AI87,"0.#"),1)=".",TRUE,FALSE)</formula>
    </cfRule>
  </conditionalFormatting>
  <conditionalFormatting sqref="AM88">
    <cfRule type="expression" dxfId="1993" priority="13307">
      <formula>IF(RIGHT(TEXT(AM88,"0.#"),1)=".",FALSE,TRUE)</formula>
    </cfRule>
    <cfRule type="expression" dxfId="1992" priority="13308">
      <formula>IF(RIGHT(TEXT(AM88,"0.#"),1)=".",TRUE,FALSE)</formula>
    </cfRule>
  </conditionalFormatting>
  <conditionalFormatting sqref="AM89">
    <cfRule type="expression" dxfId="1991" priority="13305">
      <formula>IF(RIGHT(TEXT(AM89,"0.#"),1)=".",FALSE,TRUE)</formula>
    </cfRule>
    <cfRule type="expression" dxfId="1990" priority="13306">
      <formula>IF(RIGHT(TEXT(AM89,"0.#"),1)=".",TRUE,FALSE)</formula>
    </cfRule>
  </conditionalFormatting>
  <conditionalFormatting sqref="AE92">
    <cfRule type="expression" dxfId="1989" priority="13291">
      <formula>IF(RIGHT(TEXT(AE92,"0.#"),1)=".",FALSE,TRUE)</formula>
    </cfRule>
    <cfRule type="expression" dxfId="1988" priority="13292">
      <formula>IF(RIGHT(TEXT(AE92,"0.#"),1)=".",TRUE,FALSE)</formula>
    </cfRule>
  </conditionalFormatting>
  <conditionalFormatting sqref="AE93">
    <cfRule type="expression" dxfId="1987" priority="13289">
      <formula>IF(RIGHT(TEXT(AE93,"0.#"),1)=".",FALSE,TRUE)</formula>
    </cfRule>
    <cfRule type="expression" dxfId="1986" priority="13290">
      <formula>IF(RIGHT(TEXT(AE93,"0.#"),1)=".",TRUE,FALSE)</formula>
    </cfRule>
  </conditionalFormatting>
  <conditionalFormatting sqref="AE94">
    <cfRule type="expression" dxfId="1985" priority="13287">
      <formula>IF(RIGHT(TEXT(AE94,"0.#"),1)=".",FALSE,TRUE)</formula>
    </cfRule>
    <cfRule type="expression" dxfId="1984" priority="13288">
      <formula>IF(RIGHT(TEXT(AE94,"0.#"),1)=".",TRUE,FALSE)</formula>
    </cfRule>
  </conditionalFormatting>
  <conditionalFormatting sqref="AI94">
    <cfRule type="expression" dxfId="1983" priority="13285">
      <formula>IF(RIGHT(TEXT(AI94,"0.#"),1)=".",FALSE,TRUE)</formula>
    </cfRule>
    <cfRule type="expression" dxfId="1982" priority="13286">
      <formula>IF(RIGHT(TEXT(AI94,"0.#"),1)=".",TRUE,FALSE)</formula>
    </cfRule>
  </conditionalFormatting>
  <conditionalFormatting sqref="AI93">
    <cfRule type="expression" dxfId="1981" priority="13283">
      <formula>IF(RIGHT(TEXT(AI93,"0.#"),1)=".",FALSE,TRUE)</formula>
    </cfRule>
    <cfRule type="expression" dxfId="1980" priority="13284">
      <formula>IF(RIGHT(TEXT(AI93,"0.#"),1)=".",TRUE,FALSE)</formula>
    </cfRule>
  </conditionalFormatting>
  <conditionalFormatting sqref="AI92">
    <cfRule type="expression" dxfId="1979" priority="13281">
      <formula>IF(RIGHT(TEXT(AI92,"0.#"),1)=".",FALSE,TRUE)</formula>
    </cfRule>
    <cfRule type="expression" dxfId="1978" priority="13282">
      <formula>IF(RIGHT(TEXT(AI92,"0.#"),1)=".",TRUE,FALSE)</formula>
    </cfRule>
  </conditionalFormatting>
  <conditionalFormatting sqref="AM92">
    <cfRule type="expression" dxfId="1977" priority="13279">
      <formula>IF(RIGHT(TEXT(AM92,"0.#"),1)=".",FALSE,TRUE)</formula>
    </cfRule>
    <cfRule type="expression" dxfId="1976" priority="13280">
      <formula>IF(RIGHT(TEXT(AM92,"0.#"),1)=".",TRUE,FALSE)</formula>
    </cfRule>
  </conditionalFormatting>
  <conditionalFormatting sqref="AM93">
    <cfRule type="expression" dxfId="1975" priority="13277">
      <formula>IF(RIGHT(TEXT(AM93,"0.#"),1)=".",FALSE,TRUE)</formula>
    </cfRule>
    <cfRule type="expression" dxfId="1974" priority="13278">
      <formula>IF(RIGHT(TEXT(AM93,"0.#"),1)=".",TRUE,FALSE)</formula>
    </cfRule>
  </conditionalFormatting>
  <conditionalFormatting sqref="AM94">
    <cfRule type="expression" dxfId="1973" priority="13275">
      <formula>IF(RIGHT(TEXT(AM94,"0.#"),1)=".",FALSE,TRUE)</formula>
    </cfRule>
    <cfRule type="expression" dxfId="1972" priority="13276">
      <formula>IF(RIGHT(TEXT(AM94,"0.#"),1)=".",TRUE,FALSE)</formula>
    </cfRule>
  </conditionalFormatting>
  <conditionalFormatting sqref="AE97">
    <cfRule type="expression" dxfId="1971" priority="13261">
      <formula>IF(RIGHT(TEXT(AE97,"0.#"),1)=".",FALSE,TRUE)</formula>
    </cfRule>
    <cfRule type="expression" dxfId="1970" priority="13262">
      <formula>IF(RIGHT(TEXT(AE97,"0.#"),1)=".",TRUE,FALSE)</formula>
    </cfRule>
  </conditionalFormatting>
  <conditionalFormatting sqref="AE98">
    <cfRule type="expression" dxfId="1969" priority="13259">
      <formula>IF(RIGHT(TEXT(AE98,"0.#"),1)=".",FALSE,TRUE)</formula>
    </cfRule>
    <cfRule type="expression" dxfId="1968" priority="13260">
      <formula>IF(RIGHT(TEXT(AE98,"0.#"),1)=".",TRUE,FALSE)</formula>
    </cfRule>
  </conditionalFormatting>
  <conditionalFormatting sqref="AE99">
    <cfRule type="expression" dxfId="1967" priority="13257">
      <formula>IF(RIGHT(TEXT(AE99,"0.#"),1)=".",FALSE,TRUE)</formula>
    </cfRule>
    <cfRule type="expression" dxfId="1966" priority="13258">
      <formula>IF(RIGHT(TEXT(AE99,"0.#"),1)=".",TRUE,FALSE)</formula>
    </cfRule>
  </conditionalFormatting>
  <conditionalFormatting sqref="AI99">
    <cfRule type="expression" dxfId="1965" priority="13255">
      <formula>IF(RIGHT(TEXT(AI99,"0.#"),1)=".",FALSE,TRUE)</formula>
    </cfRule>
    <cfRule type="expression" dxfId="1964" priority="13256">
      <formula>IF(RIGHT(TEXT(AI99,"0.#"),1)=".",TRUE,FALSE)</formula>
    </cfRule>
  </conditionalFormatting>
  <conditionalFormatting sqref="AI98">
    <cfRule type="expression" dxfId="1963" priority="13253">
      <formula>IF(RIGHT(TEXT(AI98,"0.#"),1)=".",FALSE,TRUE)</formula>
    </cfRule>
    <cfRule type="expression" dxfId="1962" priority="13254">
      <formula>IF(RIGHT(TEXT(AI98,"0.#"),1)=".",TRUE,FALSE)</formula>
    </cfRule>
  </conditionalFormatting>
  <conditionalFormatting sqref="AI97">
    <cfRule type="expression" dxfId="1961" priority="13251">
      <formula>IF(RIGHT(TEXT(AI97,"0.#"),1)=".",FALSE,TRUE)</formula>
    </cfRule>
    <cfRule type="expression" dxfId="1960" priority="13252">
      <formula>IF(RIGHT(TEXT(AI97,"0.#"),1)=".",TRUE,FALSE)</formula>
    </cfRule>
  </conditionalFormatting>
  <conditionalFormatting sqref="AM97">
    <cfRule type="expression" dxfId="1959" priority="13249">
      <formula>IF(RIGHT(TEXT(AM97,"0.#"),1)=".",FALSE,TRUE)</formula>
    </cfRule>
    <cfRule type="expression" dxfId="1958" priority="13250">
      <formula>IF(RIGHT(TEXT(AM97,"0.#"),1)=".",TRUE,FALSE)</formula>
    </cfRule>
  </conditionalFormatting>
  <conditionalFormatting sqref="AM98">
    <cfRule type="expression" dxfId="1957" priority="13247">
      <formula>IF(RIGHT(TEXT(AM98,"0.#"),1)=".",FALSE,TRUE)</formula>
    </cfRule>
    <cfRule type="expression" dxfId="1956" priority="13248">
      <formula>IF(RIGHT(TEXT(AM98,"0.#"),1)=".",TRUE,FALSE)</formula>
    </cfRule>
  </conditionalFormatting>
  <conditionalFormatting sqref="AM99">
    <cfRule type="expression" dxfId="1955" priority="13245">
      <formula>IF(RIGHT(TEXT(AM99,"0.#"),1)=".",FALSE,TRUE)</formula>
    </cfRule>
    <cfRule type="expression" dxfId="1954" priority="13246">
      <formula>IF(RIGHT(TEXT(AM99,"0.#"),1)=".",TRUE,FALSE)</formula>
    </cfRule>
  </conditionalFormatting>
  <conditionalFormatting sqref="AI101">
    <cfRule type="expression" dxfId="1953" priority="13231">
      <formula>IF(RIGHT(TEXT(AI101,"0.#"),1)=".",FALSE,TRUE)</formula>
    </cfRule>
    <cfRule type="expression" dxfId="1952" priority="13232">
      <formula>IF(RIGHT(TEXT(AI101,"0.#"),1)=".",TRUE,FALSE)</formula>
    </cfRule>
  </conditionalFormatting>
  <conditionalFormatting sqref="AE102">
    <cfRule type="expression" dxfId="1951" priority="13227">
      <formula>IF(RIGHT(TEXT(AE102,"0.#"),1)=".",FALSE,TRUE)</formula>
    </cfRule>
    <cfRule type="expression" dxfId="1950" priority="13228">
      <formula>IF(RIGHT(TEXT(AE102,"0.#"),1)=".",TRUE,FALSE)</formula>
    </cfRule>
  </conditionalFormatting>
  <conditionalFormatting sqref="AI102">
    <cfRule type="expression" dxfId="1949" priority="13225">
      <formula>IF(RIGHT(TEXT(AI102,"0.#"),1)=".",FALSE,TRUE)</formula>
    </cfRule>
    <cfRule type="expression" dxfId="1948" priority="13226">
      <formula>IF(RIGHT(TEXT(AI102,"0.#"),1)=".",TRUE,FALSE)</formula>
    </cfRule>
  </conditionalFormatting>
  <conditionalFormatting sqref="AM102">
    <cfRule type="expression" dxfId="1947" priority="13223">
      <formula>IF(RIGHT(TEXT(AM102,"0.#"),1)=".",FALSE,TRUE)</formula>
    </cfRule>
    <cfRule type="expression" dxfId="1946" priority="13224">
      <formula>IF(RIGHT(TEXT(AM102,"0.#"),1)=".",TRUE,FALSE)</formula>
    </cfRule>
  </conditionalFormatting>
  <conditionalFormatting sqref="AQ102">
    <cfRule type="expression" dxfId="1945" priority="13221">
      <formula>IF(RIGHT(TEXT(AQ102,"0.#"),1)=".",FALSE,TRUE)</formula>
    </cfRule>
    <cfRule type="expression" dxfId="1944" priority="13222">
      <formula>IF(RIGHT(TEXT(AQ102,"0.#"),1)=".",TRUE,FALSE)</formula>
    </cfRule>
  </conditionalFormatting>
  <conditionalFormatting sqref="AE104">
    <cfRule type="expression" dxfId="1943" priority="13219">
      <formula>IF(RIGHT(TEXT(AE104,"0.#"),1)=".",FALSE,TRUE)</formula>
    </cfRule>
    <cfRule type="expression" dxfId="1942" priority="13220">
      <formula>IF(RIGHT(TEXT(AE104,"0.#"),1)=".",TRUE,FALSE)</formula>
    </cfRule>
  </conditionalFormatting>
  <conditionalFormatting sqref="AI104">
    <cfRule type="expression" dxfId="1941" priority="13217">
      <formula>IF(RIGHT(TEXT(AI104,"0.#"),1)=".",FALSE,TRUE)</formula>
    </cfRule>
    <cfRule type="expression" dxfId="1940" priority="13218">
      <formula>IF(RIGHT(TEXT(AI104,"0.#"),1)=".",TRUE,FALSE)</formula>
    </cfRule>
  </conditionalFormatting>
  <conditionalFormatting sqref="AM104">
    <cfRule type="expression" dxfId="1939" priority="13215">
      <formula>IF(RIGHT(TEXT(AM104,"0.#"),1)=".",FALSE,TRUE)</formula>
    </cfRule>
    <cfRule type="expression" dxfId="1938" priority="13216">
      <formula>IF(RIGHT(TEXT(AM104,"0.#"),1)=".",TRUE,FALSE)</formula>
    </cfRule>
  </conditionalFormatting>
  <conditionalFormatting sqref="AE105">
    <cfRule type="expression" dxfId="1937" priority="13213">
      <formula>IF(RIGHT(TEXT(AE105,"0.#"),1)=".",FALSE,TRUE)</formula>
    </cfRule>
    <cfRule type="expression" dxfId="1936" priority="13214">
      <formula>IF(RIGHT(TEXT(AE105,"0.#"),1)=".",TRUE,FALSE)</formula>
    </cfRule>
  </conditionalFormatting>
  <conditionalFormatting sqref="AI105">
    <cfRule type="expression" dxfId="1935" priority="13211">
      <formula>IF(RIGHT(TEXT(AI105,"0.#"),1)=".",FALSE,TRUE)</formula>
    </cfRule>
    <cfRule type="expression" dxfId="1934" priority="13212">
      <formula>IF(RIGHT(TEXT(AI105,"0.#"),1)=".",TRUE,FALSE)</formula>
    </cfRule>
  </conditionalFormatting>
  <conditionalFormatting sqref="AM105">
    <cfRule type="expression" dxfId="1933" priority="13209">
      <formula>IF(RIGHT(TEXT(AM105,"0.#"),1)=".",FALSE,TRUE)</formula>
    </cfRule>
    <cfRule type="expression" dxfId="1932" priority="13210">
      <formula>IF(RIGHT(TEXT(AM105,"0.#"),1)=".",TRUE,FALSE)</formula>
    </cfRule>
  </conditionalFormatting>
  <conditionalFormatting sqref="AE107">
    <cfRule type="expression" dxfId="1931" priority="13205">
      <formula>IF(RIGHT(TEXT(AE107,"0.#"),1)=".",FALSE,TRUE)</formula>
    </cfRule>
    <cfRule type="expression" dxfId="1930" priority="13206">
      <formula>IF(RIGHT(TEXT(AE107,"0.#"),1)=".",TRUE,FALSE)</formula>
    </cfRule>
  </conditionalFormatting>
  <conditionalFormatting sqref="AI107">
    <cfRule type="expression" dxfId="1929" priority="13203">
      <formula>IF(RIGHT(TEXT(AI107,"0.#"),1)=".",FALSE,TRUE)</formula>
    </cfRule>
    <cfRule type="expression" dxfId="1928" priority="13204">
      <formula>IF(RIGHT(TEXT(AI107,"0.#"),1)=".",TRUE,FALSE)</formula>
    </cfRule>
  </conditionalFormatting>
  <conditionalFormatting sqref="AM107">
    <cfRule type="expression" dxfId="1927" priority="13201">
      <formula>IF(RIGHT(TEXT(AM107,"0.#"),1)=".",FALSE,TRUE)</formula>
    </cfRule>
    <cfRule type="expression" dxfId="1926" priority="13202">
      <formula>IF(RIGHT(TEXT(AM107,"0.#"),1)=".",TRUE,FALSE)</formula>
    </cfRule>
  </conditionalFormatting>
  <conditionalFormatting sqref="AE108">
    <cfRule type="expression" dxfId="1925" priority="13199">
      <formula>IF(RIGHT(TEXT(AE108,"0.#"),1)=".",FALSE,TRUE)</formula>
    </cfRule>
    <cfRule type="expression" dxfId="1924" priority="13200">
      <formula>IF(RIGHT(TEXT(AE108,"0.#"),1)=".",TRUE,FALSE)</formula>
    </cfRule>
  </conditionalFormatting>
  <conditionalFormatting sqref="AI108">
    <cfRule type="expression" dxfId="1923" priority="13197">
      <formula>IF(RIGHT(TEXT(AI108,"0.#"),1)=".",FALSE,TRUE)</formula>
    </cfRule>
    <cfRule type="expression" dxfId="1922" priority="13198">
      <formula>IF(RIGHT(TEXT(AI108,"0.#"),1)=".",TRUE,FALSE)</formula>
    </cfRule>
  </conditionalFormatting>
  <conditionalFormatting sqref="AM108">
    <cfRule type="expression" dxfId="1921" priority="13195">
      <formula>IF(RIGHT(TEXT(AM108,"0.#"),1)=".",FALSE,TRUE)</formula>
    </cfRule>
    <cfRule type="expression" dxfId="1920" priority="13196">
      <formula>IF(RIGHT(TEXT(AM108,"0.#"),1)=".",TRUE,FALSE)</formula>
    </cfRule>
  </conditionalFormatting>
  <conditionalFormatting sqref="AE110">
    <cfRule type="expression" dxfId="1919" priority="13191">
      <formula>IF(RIGHT(TEXT(AE110,"0.#"),1)=".",FALSE,TRUE)</formula>
    </cfRule>
    <cfRule type="expression" dxfId="1918" priority="13192">
      <formula>IF(RIGHT(TEXT(AE110,"0.#"),1)=".",TRUE,FALSE)</formula>
    </cfRule>
  </conditionalFormatting>
  <conditionalFormatting sqref="AI110">
    <cfRule type="expression" dxfId="1917" priority="13189">
      <formula>IF(RIGHT(TEXT(AI110,"0.#"),1)=".",FALSE,TRUE)</formula>
    </cfRule>
    <cfRule type="expression" dxfId="1916" priority="13190">
      <formula>IF(RIGHT(TEXT(AI110,"0.#"),1)=".",TRUE,FALSE)</formula>
    </cfRule>
  </conditionalFormatting>
  <conditionalFormatting sqref="AM110">
    <cfRule type="expression" dxfId="1915" priority="13187">
      <formula>IF(RIGHT(TEXT(AM110,"0.#"),1)=".",FALSE,TRUE)</formula>
    </cfRule>
    <cfRule type="expression" dxfId="1914" priority="13188">
      <formula>IF(RIGHT(TEXT(AM110,"0.#"),1)=".",TRUE,FALSE)</formula>
    </cfRule>
  </conditionalFormatting>
  <conditionalFormatting sqref="AE111">
    <cfRule type="expression" dxfId="1913" priority="13185">
      <formula>IF(RIGHT(TEXT(AE111,"0.#"),1)=".",FALSE,TRUE)</formula>
    </cfRule>
    <cfRule type="expression" dxfId="1912" priority="13186">
      <formula>IF(RIGHT(TEXT(AE111,"0.#"),1)=".",TRUE,FALSE)</formula>
    </cfRule>
  </conditionalFormatting>
  <conditionalFormatting sqref="AI111">
    <cfRule type="expression" dxfId="1911" priority="13183">
      <formula>IF(RIGHT(TEXT(AI111,"0.#"),1)=".",FALSE,TRUE)</formula>
    </cfRule>
    <cfRule type="expression" dxfId="1910" priority="13184">
      <formula>IF(RIGHT(TEXT(AI111,"0.#"),1)=".",TRUE,FALSE)</formula>
    </cfRule>
  </conditionalFormatting>
  <conditionalFormatting sqref="AM111">
    <cfRule type="expression" dxfId="1909" priority="13181">
      <formula>IF(RIGHT(TEXT(AM111,"0.#"),1)=".",FALSE,TRUE)</formula>
    </cfRule>
    <cfRule type="expression" dxfId="1908" priority="13182">
      <formula>IF(RIGHT(TEXT(AM111,"0.#"),1)=".",TRUE,FALSE)</formula>
    </cfRule>
  </conditionalFormatting>
  <conditionalFormatting sqref="AE113">
    <cfRule type="expression" dxfId="1907" priority="13177">
      <formula>IF(RIGHT(TEXT(AE113,"0.#"),1)=".",FALSE,TRUE)</formula>
    </cfRule>
    <cfRule type="expression" dxfId="1906" priority="13178">
      <formula>IF(RIGHT(TEXT(AE113,"0.#"),1)=".",TRUE,FALSE)</formula>
    </cfRule>
  </conditionalFormatting>
  <conditionalFormatting sqref="AI113">
    <cfRule type="expression" dxfId="1905" priority="13175">
      <formula>IF(RIGHT(TEXT(AI113,"0.#"),1)=".",FALSE,TRUE)</formula>
    </cfRule>
    <cfRule type="expression" dxfId="1904" priority="13176">
      <formula>IF(RIGHT(TEXT(AI113,"0.#"),1)=".",TRUE,FALSE)</formula>
    </cfRule>
  </conditionalFormatting>
  <conditionalFormatting sqref="AM113">
    <cfRule type="expression" dxfId="1903" priority="13173">
      <formula>IF(RIGHT(TEXT(AM113,"0.#"),1)=".",FALSE,TRUE)</formula>
    </cfRule>
    <cfRule type="expression" dxfId="1902" priority="13174">
      <formula>IF(RIGHT(TEXT(AM113,"0.#"),1)=".",TRUE,FALSE)</formula>
    </cfRule>
  </conditionalFormatting>
  <conditionalFormatting sqref="AE114">
    <cfRule type="expression" dxfId="1901" priority="13171">
      <formula>IF(RIGHT(TEXT(AE114,"0.#"),1)=".",FALSE,TRUE)</formula>
    </cfRule>
    <cfRule type="expression" dxfId="1900" priority="13172">
      <formula>IF(RIGHT(TEXT(AE114,"0.#"),1)=".",TRUE,FALSE)</formula>
    </cfRule>
  </conditionalFormatting>
  <conditionalFormatting sqref="AI114">
    <cfRule type="expression" dxfId="1899" priority="13169">
      <formula>IF(RIGHT(TEXT(AI114,"0.#"),1)=".",FALSE,TRUE)</formula>
    </cfRule>
    <cfRule type="expression" dxfId="1898" priority="13170">
      <formula>IF(RIGHT(TEXT(AI114,"0.#"),1)=".",TRUE,FALSE)</formula>
    </cfRule>
  </conditionalFormatting>
  <conditionalFormatting sqref="AM114">
    <cfRule type="expression" dxfId="1897" priority="13167">
      <formula>IF(RIGHT(TEXT(AM114,"0.#"),1)=".",FALSE,TRUE)</formula>
    </cfRule>
    <cfRule type="expression" dxfId="1896" priority="13168">
      <formula>IF(RIGHT(TEXT(AM114,"0.#"),1)=".",TRUE,FALSE)</formula>
    </cfRule>
  </conditionalFormatting>
  <conditionalFormatting sqref="AE116 AQ116">
    <cfRule type="expression" dxfId="1895" priority="13163">
      <formula>IF(RIGHT(TEXT(AE116,"0.#"),1)=".",FALSE,TRUE)</formula>
    </cfRule>
    <cfRule type="expression" dxfId="1894" priority="13164">
      <formula>IF(RIGHT(TEXT(AE116,"0.#"),1)=".",TRUE,FALSE)</formula>
    </cfRule>
  </conditionalFormatting>
  <conditionalFormatting sqref="AI116">
    <cfRule type="expression" dxfId="1893" priority="13161">
      <formula>IF(RIGHT(TEXT(AI116,"0.#"),1)=".",FALSE,TRUE)</formula>
    </cfRule>
    <cfRule type="expression" dxfId="1892" priority="13162">
      <formula>IF(RIGHT(TEXT(AI116,"0.#"),1)=".",TRUE,FALSE)</formula>
    </cfRule>
  </conditionalFormatting>
  <conditionalFormatting sqref="AM116">
    <cfRule type="expression" dxfId="1891" priority="13159">
      <formula>IF(RIGHT(TEXT(AM116,"0.#"),1)=".",FALSE,TRUE)</formula>
    </cfRule>
    <cfRule type="expression" dxfId="1890" priority="13160">
      <formula>IF(RIGHT(TEXT(AM116,"0.#"),1)=".",TRUE,FALSE)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8:AO907">
    <cfRule type="expression" dxfId="1267" priority="2079">
      <formula>IF(AND(AL888&gt;=0, RIGHT(TEXT(AL888,"0.#"),1)&lt;&gt;"."),TRUE,FALSE)</formula>
    </cfRule>
    <cfRule type="expression" dxfId="1266" priority="2080">
      <formula>IF(AND(AL888&gt;=0, RIGHT(TEXT(AL888,"0.#"),1)="."),TRUE,FALSE)</formula>
    </cfRule>
    <cfRule type="expression" dxfId="1265" priority="2081">
      <formula>IF(AND(AL888&lt;0, RIGHT(TEXT(AL888,"0.#"),1)&lt;&gt;"."),TRUE,FALSE)</formula>
    </cfRule>
    <cfRule type="expression" dxfId="1264" priority="2082">
      <formula>IF(AND(AL888&lt;0, RIGHT(TEXT(AL888,"0.#"),1)="."),TRUE,FALSE)</formula>
    </cfRule>
  </conditionalFormatting>
  <conditionalFormatting sqref="AL878:AO887">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M101">
    <cfRule type="expression" dxfId="3" priority="3">
      <formula>IF(RIGHT(TEXT(AM101,"0.#"),1)=".",FALSE,TRUE)</formula>
    </cfRule>
    <cfRule type="expression" dxfId="2" priority="4">
      <formula>IF(RIGHT(TEXT(AM101,"0.#"),1)=".",TRUE,FALSE)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8" max="50" man="1"/>
    <brk id="747"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t="s">
        <v>638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638</v>
      </c>
      <c r="R6" s="13" t="str">
        <f t="shared" si="3"/>
        <v>交付</v>
      </c>
      <c r="S6" s="13" t="str">
        <f t="shared" si="4"/>
        <v>交付</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交付</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638</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交付</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草野 幸子(kusano-sachiko)</cp:lastModifiedBy>
  <cp:lastPrinted>2021-05-25T05:03:58Z</cp:lastPrinted>
  <dcterms:created xsi:type="dcterms:W3CDTF">2012-03-13T00:50:25Z</dcterms:created>
  <dcterms:modified xsi:type="dcterms:W3CDTF">2021-08-27T09:05:53Z</dcterms:modified>
</cp:coreProperties>
</file>