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8老健\外部有識者点検対象外\"/>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213" i="3"/>
  <c r="AY235" i="3"/>
  <c r="AY417" i="3"/>
  <c r="AY645"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<sst xmlns="http://schemas.openxmlformats.org/spreadsheetml/2006/main" count="2331" uniqueCount="707">
  <si>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</si>
  <si>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</si>
  <si>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</si>
  <si>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</si>
  <si>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</si>
  <si>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</si>
  <si>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</si>
  <si>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</si>
  <si>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</si>
  <si>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</si>
  <si>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</si>
  <si>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</si>
  <si>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</si>
  <si>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</si>
  <si>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</si>
  <si>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</si>
  <si>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</si>
  <si>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</si>
  <si>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</si>
  <si>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</si>
  <si>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</si>
  <si>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</si>
  <si>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</si>
  <si>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</si>
  <si>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</si>
  <si>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</si>
  <si>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</si>
  <si>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</si>
  <si>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</si>
  <si>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</si>
  <si>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</si>
  <si>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</si>
  <si>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</si>
  <si>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</si>
  <si>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</si>
  <si>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</si>
  <si>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</si>
  <si>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</si>
  <si>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</si>
  <si>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</si>
  <si>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</si>
  <si>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</si>
  <si>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</si>
  <si>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</si>
  <si>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</si>
  <si>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</si>
  <si>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</si>
  <si>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</si>
  <si>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</si>
  <si>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</si>
  <si>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</si>
  <si>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</si>
  <si>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</si>
  <si>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</si>
  <si>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</si>
  <si>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</si>
  <si>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</si>
  <si>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</si>
  <si>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</si>
  <si>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</si>
  <si>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</si>
  <si>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</si>
  <si>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</si>
  <si>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</si>
  <si>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</si>
  <si>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</si>
  <si>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</si>
  <si>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</si>
  <si>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</si>
  <si>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</si>
  <si>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</si>
  <si>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</si>
  <si>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</si>
  <si>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</si>
  <si>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</si>
  <si>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</si>
  <si>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</si>
  <si>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</si>
  <si>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</si>
  <si>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</si>
  <si>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</si>
  <si>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</si>
  <si>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</si>
  <si>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</si>
  <si>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</si>
  <si>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</si>
  <si>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</si>
  <si>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</si>
  <si>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</si>
  <si>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</si>
  <si>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</si>
  <si>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</si>
  <si>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</si>
  <si>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</si>
  <si>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</si>
  <si>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</si>
  <si>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</si>
  <si>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</si>
  <si>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</si>
  <si>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</si>
  <si>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</si>
  <si>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</si>
  <si>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</si>
  <si>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</si>
  <si>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</si>
  <si>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</si>
  <si>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</si>
  <si>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</si>
  <si>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</si>
  <si>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</si>
  <si>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</si>
  <si>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</si>
  <si>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</si>
  <si>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</si>
  <si>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</si>
  <si>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</si>
  <si>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</si>
  <si>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</si>
  <si>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</si>
  <si>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</si>
  <si>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</si>
  <si>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</si>
  <si>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</si>
  <si>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</si>
  <si>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</si>
  <si>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</si>
  <si>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</si>
  <si>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</si>
  <si>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</si>
  <si>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</si>
  <si>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</si>
  <si>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</si>
  <si>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</si>
  <si>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</si>
  <si>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</si>
  <si>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</si>
  <si>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</si>
  <si>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</si>
  <si>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</si>
  <si>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</si>
  <si>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</si>
  <si>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</si>
  <si>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</si>
  <si>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</si>
  <si>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</si>
  <si>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</si>
  <si>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</si>
  <si>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</si>
  <si>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</si>
  <si>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</si>
  <si>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</si>
  <si>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</si>
  <si>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</si>
  <si>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</si>
  <si>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</si>
  <si>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</si>
  <si>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</si>
  <si>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</si>
  <si>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</si>
  <si>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</si>
  <si>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</si>
  <si>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</si>
  <si>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</si>
  <si>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</si>
  <si>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</si>
  <si>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</si>
  <si>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</si>
  <si>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</si>
  <si>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</si>
  <si>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</si>
  <si>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</si>
  <si>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</si>
  <si>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</si>
  <si>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</si>
  <si>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</si>
  <si>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</si>
  <si>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</si>
  <si>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</si>
  <si>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</si>
  <si>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</si>
  <si>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</si>
  <si>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</si>
  <si>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</si>
  <si>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</si>
  <si>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</si>
  <si>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</si>
  <si>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</si>
  <si>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</si>
  <si>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</si>
  <si>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</si>
  <si>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</si>
  <si>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</si>
  <si>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</si>
  <si>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</si>
  <si>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</si>
  <si>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</si>
  <si>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</si>
  <si>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</si>
  <si>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</si>
  <si>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</si>
  <si>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</si>
  <si>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</si>
  <si>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</si>
  <si>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</si>
  <si>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</si>
  <si>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</si>
  <si>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</si>
  <si>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</si>
  <si>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</si>
  <si>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</si>
  <si>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</si>
  <si>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</si>
  <si>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</si>
  <si>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</si>
  <si>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</si>
  <si>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</si>
  <si>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</si>
  <si>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</si>
  <si>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</si>
  <si>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</si>
  <si>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</si>
  <si>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</si>
  <si>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</si>
  <si>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</si>
  <si>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</si>
  <si>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</si>
  <si>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</si>
  <si>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</si>
  <si>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</si>
  <si>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</si>
  <si>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</si>
  <si>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</si>
  <si>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</si>
  <si>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</si>
  <si>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</si>
  <si>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</si>
  <si>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</si>
  <si>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</si>
  <si>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</si>
  <si>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</si>
  <si>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</si>
  <si>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</si>
  <si>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</si>
  <si>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</si>
  <si>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</si>
  <si>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</si>
  <si>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</si>
  <si>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</si>
  <si>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</si>
  <si>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</si>
  <si>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</si>
  <si>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</si>
  <si>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</si>
  <si>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</si>
  <si>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</si>
  <si>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</si>
  <si>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</si>
  <si>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</si>
  <si>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</si>
  <si>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</si>
  <si>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</si>
  <si>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</si>
  <si>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</si>
  <si>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</si>
  <si>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</si>
  <si>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</si>
  <si>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</si>
  <si>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</si>
  <si>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</si>
  <si>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</si>
  <si>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</si>
  <si>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</si>
  <si>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</si>
  <si>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</si>
  <si>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</si>
  <si>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</si>
  <si>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</si>
  <si>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</si>
  <si>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</si>
  <si>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</si>
  <si>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</si>
  <si>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</si>
  <si>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</si>
  <si>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</si>
  <si>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</si>
  <si>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</si>
  <si>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</si>
  <si>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</si>
  <si>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</si>
  <si>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</si>
  <si>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</si>
  <si>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</si>
  <si>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</si>
  <si>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</si>
  <si>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</si>
  <si>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</si>
  <si>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</si>
  <si>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</si>
  <si>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</si>
  <si>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</si>
  <si>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</si>
  <si>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</si>
  <si>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</si>
  <si>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</si>
  <si>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</si>
  <si>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</si>
  <si>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</si>
  <si>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</si>
  <si>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</si>
  <si>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</si>
  <si>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</si>
  <si>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</si>
  <si>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</si>
  <si>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</si>
  <si>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</si>
  <si>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</si>
  <si>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</si>
  <si>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</si>
  <si>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</si>
  <si>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</si>
  <si>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</si>
  <si>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</si>
  <si>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</si>
  <si>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</si>
  <si>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</si>
  <si>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</si>
  <si>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</si>
  <si>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</si>
  <si>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</si>
  <si>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</si>
  <si>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</si>
  <si>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</si>
  <si>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</si>
  <si>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</si>
  <si>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</si>
  <si>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</si>
  <si>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</si>
  <si>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</si>
  <si>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</si>
  <si>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</si>
  <si>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</si>
  <si>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</si>
  <si>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</si>
  <si>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</si>
  <si>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</si>
  <si>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</si>
  <si>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</si>
  <si>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</si>
  <si>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</si>
  <si>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</si>
  <si>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</si>
  <si>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</si>
  <si>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</si>
  <si>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</si>
  <si>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</si>
  <si>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</si>
  <si>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</si>
  <si>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</si>
  <si>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</si>
  <si>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</si>
  <si>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</si>
  <si>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</si>
  <si>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</si>
  <si>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</si>
  <si>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</si>
  <si>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</si>
  <si>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</si>
  <si>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</si>
  <si>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</si>
  <si>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</si>
  <si>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</si>
  <si>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</si>
  <si>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</si>
  <si>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</si>
  <si>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</si>
  <si>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</si>
  <si>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</si>
  <si>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</si>
  <si>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</si>
  <si>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</si>
  <si>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</si>
  <si>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</si>
  <si>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</si>
  <si>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</si>
  <si>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</si>
  <si>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</si>
  <si>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</si>
  <si>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</si>
  <si>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</si>
  <si>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</si>
  <si>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</si>
  <si>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</si>
  <si>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</si>
  <si>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</si>
  <si>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</si>
  <si>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</si>
  <si>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</si>
  <si>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</si>
  <si>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</si>
  <si>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</si>
  <si>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</si>
  <si>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</si>
  <si>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</si>
  <si>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</si>
  <si>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</si>
  <si>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</si>
  <si>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</si>
  <si>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</si>
  <si>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</si>
  <si>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</si>
  <si>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</si>
  <si>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</si>
  <si>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</si>
  <si>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</si>
  <si>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</si>
  <si>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</si>
  <si>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</si>
  <si>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</si>
  <si>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</si>
  <si>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</si>
  <si>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</si>
  <si>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</si>
  <si>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</si>
  <si>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</si>
  <si>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</si>
  <si>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</si>
  <si>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</si>
  <si>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</si>
  <si>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</si>
  <si>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</si>
  <si>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</si>
  <si>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</si>
  <si>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</si>
  <si>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</si>
  <si>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</si>
  <si>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</si>
  <si>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</si>
  <si>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</si>
  <si>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</si>
  <si>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</si>
  <si>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</si>
  <si>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</si>
  <si>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</si>
  <si>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</si>
  <si>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</si>
  <si>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</si>
  <si>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</si>
  <si>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</si>
  <si>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</si>
  <si>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</si>
  <si>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</si>
  <si>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</si>
  <si>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</si>
  <si>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</si>
  <si>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</si>
  <si>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</si>
  <si>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</si>
  <si>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</si>
  <si>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</si>
  <si>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</si>
  <si>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</si>
  <si>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</si>
  <si>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</si>
  <si>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</si>
  <si>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</si>
  <si>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</si>
  <si>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</si>
  <si>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</si>
  <si>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</si>
  <si>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</si>
  <si>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</si>
  <si>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</si>
  <si>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</si>
  <si>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</si>
  <si>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</si>
  <si>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</si>
  <si>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</si>
  <si>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</si>
  <si>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</si>
  <si>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</si>
  <si>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</si>
  <si>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</si>
  <si>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</si>
  <si>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</si>
  <si>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</si>
  <si>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</si>
  <si>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</si>
  <si>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</si>
  <si>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</si>
  <si>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</si>
  <si>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</si>
  <si>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</si>
  <si>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</si>
  <si>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</si>
  <si>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</si>
  <si>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</si>
  <si>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</si>
  <si>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</si>
  <si>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</si>
  <si>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</si>
  <si>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</si>
  <si>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</si>
  <si>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</si>
  <si>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</si>
  <si>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</si>
  <si>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</si>
  <si>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</si>
  <si>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</si>
  <si>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</si>
  <si>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</si>
  <si>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</si>
  <si>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</si>
  <si>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</si>
  <si>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</si>
  <si>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</si>
  <si>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</si>
  <si>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</si>
  <si>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</si>
  <si>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</si>
  <si>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</si>
  <si>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</si>
  <si>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</si>
  <si>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</si>
  <si>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</si>
  <si>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</si>
  <si>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</si>
  <si>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</si>
  <si>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</si>
  <si>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</si>
  <si>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</si>
  <si>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</si>
  <si>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</si>
  <si>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</si>
  <si>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</si>
  <si>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</si>
  <si>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</si>
  <si>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</si>
  <si>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</si>
  <si>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</si>
  <si>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</si>
  <si>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</si>
  <si>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</si>
  <si>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</si>
  <si>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</si>
  <si>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</si>
  <si>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</si>
  <si>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</si>
  <si>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</si>
  <si>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</si>
  <si>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</si>
  <si>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</si>
  <si>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</si>
  <si>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</si>
  <si>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</si>
  <si>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</si>
  <si>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</si>
  <si>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</si>
  <si>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</si>
  <si>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</si>
  <si>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</si>
  <si>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</si>
  <si>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</si>
  <si>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</si>
  <si>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</si>
  <si>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</si>
  <si>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</si>
  <si>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</si>
  <si>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</si>
  <si>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</si>
  <si>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</si>
  <si>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</si>
  <si>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</si>
  <si>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</si>
  <si>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</si>
  <si>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</si>
  <si>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</si>
  <si>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</si>
  <si>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</si>
  <si>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</si>
  <si>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</si>
  <si>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</si>
  <si>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</si>
  <si>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</si>
  <si>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</si>
  <si>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</si>
  <si>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</si>
  <si>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</si>
  <si>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</si>
  <si>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</si>
  <si>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</si>
  <si>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</si>
  <si>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</si>
  <si>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</si>
  <si>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</si>
  <si>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</si>
  <si>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</si>
  <si>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</si>
  <si>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</si>
  <si>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</si>
  <si>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</si>
  <si>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</si>
  <si>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</si>
  <si>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</si>
  <si>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</si>
  <si>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</si>
  <si>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</si>
  <si>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</si>
  <si>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</si>
  <si>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</si>
  <si>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</si>
  <si>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</si>
  <si>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</si>
  <si>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</si>
  <si>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</si>
  <si>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</si>
  <si>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</si>
  <si>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</si>
  <si>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</si>
  <si>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</si>
  <si>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</si>
  <si>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</si>
  <si>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</si>
  <si>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</si>
  <si>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</si>
  <si>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</si>
  <si>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</si>
  <si>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</si>
  <si>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</si>
  <si>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</si>
  <si>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全国老人クラブ連合会助成費</t>
  </si>
  <si>
    <t>老健局</t>
  </si>
  <si>
    <t>課長　笹子　宗一郎</t>
  </si>
  <si>
    <t>昭和42年度</t>
  </si>
  <si>
    <t>終了予定なし</t>
  </si>
  <si>
    <t>認知症施策・地域介護推進課</t>
  </si>
  <si>
    <t>老人福祉法第13条</t>
  </si>
  <si>
    <t>全国老人クラブ連合会助成費の国庫補助について
（平成23年3月18日厚生労働省発老0318第2号）</t>
  </si>
  <si>
    <t>　老人クラブは、地域を基盤とする高齢者の自主的な組織であり、高齢者を主体とする健康保持と相互の生活支援という観点から、その活動や役割が今後、益々期待されているため、全国老人クラブ連合会が本事業を行うことにより、単位老人クラブ、市区町村老人クラブ連合会及び都道府県・指定都市老人クラブ連合会が行う活動の連携やより一層の活性化を図り、高齢者の生きがいや健康づくりを推進して、明るい長寿社会の実現と保健福祉の向上に資することを目的とする。</t>
  </si>
  <si>
    <t>　各地域の老人クラブの活動を支援するため、都道府県・指定都市老連のリーダーや老人クラブ活動推進員、郡市区町村老連及び単位老人クラブリーダーの資質向上を目的とする研修会の開催、単位老人クラブの育成指導並びに都道府県・指定都市及び郡市区町村老連の行う活動の指導、都道府県・指定都市老連の組織・活動に関する実態調査に必要な経費を対象として助成する。
※補助率10/10</t>
  </si>
  <si>
    <t>-</t>
  </si>
  <si>
    <t>高齢者社会活動支援事業費補助金</t>
  </si>
  <si>
    <t>本事業の目的は高齢者の生きがいや健康作りを推進することにより、明るい長寿社会の実現と保健福祉の向上に資することであり、活動の連携やより一層の活性化を図るものであるため、成果目標を定量的に示していない。</t>
  </si>
  <si>
    <t>高齢者の生きがいや健康づくりの推進</t>
  </si>
  <si>
    <t>予算執行率
（執行額／予算額）</t>
  </si>
  <si>
    <t>老人クラブリーダー等養成研修者数</t>
  </si>
  <si>
    <t>人</t>
  </si>
  <si>
    <t>単位当たりコスト＝X/Y
Ｘ：「老人クラブ指導者養成事業費（実績額：百万円）」
Ｙ：「老人クラブリーダー等養成者数」　　　　　　　　　　　　　</t>
    <phoneticPr fontId="5"/>
  </si>
  <si>
    <t>円</t>
  </si>
  <si>
    <t>X/Y</t>
    <phoneticPr fontId="5"/>
  </si>
  <si>
    <t>1.9/2,395</t>
  </si>
  <si>
    <t>2.7/1,920</t>
  </si>
  <si>
    <t>基本目標ⅩI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</si>
  <si>
    <t>高齢者の在宅生活に必要な生活支援・介護予防サービスを提供するとともに、生活機能の維持向上によって虚弱を防ぎ元気で豊かな老後生活を支援すること（施策目標ⅩI－１－２）</t>
  </si>
  <si>
    <t>老人クラブ活動実績事業数</t>
  </si>
  <si>
    <t>箇所</t>
  </si>
  <si>
    <t>在宅福祉事業費補助金</t>
  </si>
  <si>
    <t>531</t>
  </si>
  <si>
    <t>483</t>
  </si>
  <si>
    <t>426</t>
  </si>
  <si>
    <t>813</t>
  </si>
  <si>
    <t>815</t>
  </si>
  <si>
    <t>826</t>
  </si>
  <si>
    <t>792</t>
  </si>
  <si>
    <t>793</t>
  </si>
  <si>
    <t>789</t>
  </si>
  <si>
    <t>○</t>
  </si>
  <si>
    <t>-</t>
    <phoneticPr fontId="5"/>
  </si>
  <si>
    <t>老人クラブ活動等の活性化を図り、高齢者の生きがいや健康づくりを推進することにより、明るい長寿社会の実現と保健福祉の向上に資することを目指す。
30年度～2年度において、本事業により、 老人クラブが行う各種活動に対する助成につながっている。</t>
    <phoneticPr fontId="5"/>
  </si>
  <si>
    <t>老人クラブは、地域を基盤とする高齢者の自主的な組織であり、高齢者を主体とする健康保持と相互の生活支援という観点から、その活動や役割が今後、益々期待されていることから、全国老人クラブ連合会が当該事業を実施し、単位老人クラブ、市区町村老人クラブ連合会及び都道府県・指定都市老人クラブ連合会が行う活動の連携やより一層の活性化を図り、高齢者の生きがいや健康づくりを推進することにより、明るい長寿社会の実現と保健福祉の向上に資することができる。</t>
    <phoneticPr fontId="5"/>
  </si>
  <si>
    <t>‐</t>
  </si>
  <si>
    <t>無</t>
  </si>
  <si>
    <t>全国老人クラブ連合会が当該事業を実施することにより、老人クラブ等が行う活動における連携やその一層の活性化が図られるため、国費を投入し、その目的を達成すべきである。</t>
    <phoneticPr fontId="5"/>
  </si>
  <si>
    <t>都道府県・指定都市老連のリーダー等に対する研修等であることから、国で実施すべき事業である。</t>
    <phoneticPr fontId="5"/>
  </si>
  <si>
    <t>高齢者の生きがいや健康づくりの推進に資するものであることから。優先度が高い。</t>
    <phoneticPr fontId="5"/>
  </si>
  <si>
    <t>入力・集計業務といった、単純業務を外部の会社に発注しているもの。</t>
    <phoneticPr fontId="5"/>
  </si>
  <si>
    <t>事業開始前に事業計画において事業内容、経費の支出予定などを確認し、交付決定を行っている。</t>
    <phoneticPr fontId="5"/>
  </si>
  <si>
    <t>活動実績は見込みに沿っている。</t>
    <phoneticPr fontId="5"/>
  </si>
  <si>
    <t>研修の養成者は、全国の老人クラブのリーダー等として活動している。</t>
    <phoneticPr fontId="5"/>
  </si>
  <si>
    <t>本事業は、市町村・都道府県の老人クラブ連合会に対する指導助言、指導者の資質向上等を行うための助成を行うものである。
一方、在宅福祉事業費補助金は、単位老人クラブの活動、市町村・都道府県の老人クラブ連合会の活動の活性化のために助成を行うものであり、相互の連携により、老人クラブ活動の活性化が図られると考えている。</t>
    <phoneticPr fontId="5"/>
  </si>
  <si>
    <t xml:space="preserve">   事業開始前に事業計画において事業内容、経費の支出予定などを確認し、交付決定を行っており、国庫補助金の精算に当たっては、
　実績報告書により、事業実施状況、支出内容・額などについて確認している。</t>
    <phoneticPr fontId="5"/>
  </si>
  <si>
    <t>予算の適正な執行を踏まえ、引き続き事業を継続する。</t>
    <phoneticPr fontId="5"/>
  </si>
  <si>
    <t>A.全国老人クラブ連合会</t>
    <phoneticPr fontId="5"/>
  </si>
  <si>
    <t>B.ナガイシステムサービス</t>
    <phoneticPr fontId="5"/>
  </si>
  <si>
    <t>給与</t>
  </si>
  <si>
    <t>印刷製本費</t>
  </si>
  <si>
    <t>通信運搬費</t>
  </si>
  <si>
    <t>その他</t>
  </si>
  <si>
    <t>老人クラブ活動推進員設置に係る費用</t>
  </si>
  <si>
    <t>研修に係る資料等</t>
  </si>
  <si>
    <t>研修資料送料等</t>
  </si>
  <si>
    <t>旅費、雑役務費（調査集計業務等）、謝金等</t>
  </si>
  <si>
    <t>雑役務費</t>
    <rPh sb="0" eb="1">
      <t>ザツ</t>
    </rPh>
    <rPh sb="1" eb="2">
      <t>ヤク</t>
    </rPh>
    <rPh sb="2" eb="3">
      <t>ム</t>
    </rPh>
    <rPh sb="3" eb="4">
      <t>ヒ</t>
    </rPh>
    <phoneticPr fontId="5"/>
  </si>
  <si>
    <t>実態調査に係る入力・集計業務</t>
    <rPh sb="0" eb="2">
      <t>ジッタイ</t>
    </rPh>
    <rPh sb="2" eb="4">
      <t>チョウサ</t>
    </rPh>
    <rPh sb="5" eb="6">
      <t>カカ</t>
    </rPh>
    <rPh sb="7" eb="9">
      <t>ニュウリョク</t>
    </rPh>
    <rPh sb="10" eb="12">
      <t>シュウケイ</t>
    </rPh>
    <rPh sb="12" eb="14">
      <t>ギョウム</t>
    </rPh>
    <phoneticPr fontId="5"/>
  </si>
  <si>
    <t>公益財団法人全国老人クラブ連合会</t>
  </si>
  <si>
    <t>各地域の老人クラブ活動支援のための老人クラブ指導者に対する研修等</t>
  </si>
  <si>
    <t>補助金等交付</t>
  </si>
  <si>
    <t>ナガイシステムサービス</t>
    <phoneticPr fontId="5"/>
  </si>
  <si>
    <t>実態調査に係る入力・集計業務</t>
    <rPh sb="0" eb="2">
      <t>ジッタイ</t>
    </rPh>
    <rPh sb="2" eb="4">
      <t>チョウサ</t>
    </rPh>
    <rPh sb="5" eb="6">
      <t>カカ</t>
    </rPh>
    <rPh sb="7" eb="9">
      <t>ニュウリョク</t>
    </rPh>
    <rPh sb="10" eb="12">
      <t>シュウケイ</t>
    </rPh>
    <rPh sb="12" eb="14">
      <t>ギョウム</t>
    </rPh>
    <phoneticPr fontId="5"/>
  </si>
  <si>
    <t>-</t>
    <phoneticPr fontId="5"/>
  </si>
  <si>
    <t>3.4／0</t>
    <phoneticPr fontId="5"/>
  </si>
  <si>
    <t>3.2／920</t>
    <phoneticPr fontId="5"/>
  </si>
  <si>
    <t>令和2年度はコロナの影響で研修中止となったが、平成２２年度予算において、対前年度２割の削減を行っており、その後も効率的な執行に努めている。</t>
    <rPh sb="0" eb="2">
      <t>レイワ</t>
    </rPh>
    <rPh sb="3" eb="5">
      <t>ネンド</t>
    </rPh>
    <rPh sb="10" eb="12">
      <t>エイキョウ</t>
    </rPh>
    <rPh sb="13" eb="15">
      <t>ケンシュウ</t>
    </rPh>
    <rPh sb="15" eb="17">
      <t>チュウシ</t>
    </rPh>
    <phoneticPr fontId="5"/>
  </si>
  <si>
    <t>厚労</t>
  </si>
  <si>
    <t>-</t>
    <phoneticPr fontId="5"/>
  </si>
  <si>
    <t>今後も老人クラブが行う各種活動に対する助成が行えるよう、引き続き、必要な予算額を確保し、適正な執行に努めること。</t>
    <phoneticPr fontId="5"/>
  </si>
  <si>
    <t>点検対象外</t>
    <rPh sb="0" eb="2">
      <t>テンケン</t>
    </rPh>
    <rPh sb="2" eb="5">
      <t>タイショウガイ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</si>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</sst>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57151</xdr:colOff>
      <xdr:row>752</xdr:row>
      <xdr:rowOff>261257</xdr:rowOff>
    </xdr:from>
    <xdr:to>
      <xdr:col>27</xdr:col>
      <xdr:colOff>182816</xdr:colOff>
      <xdr:row>757</xdr:row>
      <xdr:rowOff>160404</xdr:rowOff>
    </xdr:to>
    <xdr:sp macro="" textlink="">
      <xdr:nvSpPr>
        <xdr:cNvPr id="7" name="下矢印 6"/>
        <xdr:cNvSpPr/>
      </xdr:nvSpPr>
      <xdr:spPr>
        <a:xfrm>
          <a:off x="4955722" y="44566114"/>
          <a:ext cx="737987" cy="1668076"/>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54429</xdr:colOff>
      <xdr:row>749</xdr:row>
      <xdr:rowOff>54429</xdr:rowOff>
    </xdr:from>
    <xdr:to>
      <xdr:col>35</xdr:col>
      <xdr:colOff>135272</xdr:colOff>
      <xdr:row>751</xdr:row>
      <xdr:rowOff>345782</xdr:rowOff>
    </xdr:to>
    <xdr:sp macro="" textlink="">
      <xdr:nvSpPr>
        <xdr:cNvPr id="2" name="角丸四角形 1"/>
        <xdr:cNvSpPr/>
      </xdr:nvSpPr>
      <xdr:spPr>
        <a:xfrm>
          <a:off x="3524250" y="43297929"/>
          <a:ext cx="3754772" cy="998924"/>
        </a:xfrm>
        <a:prstGeom prst="round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2000" b="0">
              <a:latin typeface="+mn-ea"/>
              <a:ea typeface="+mn-ea"/>
            </a:rPr>
            <a:t>厚生労働省</a:t>
          </a:r>
          <a:endParaRPr kumimoji="1" lang="en-US" altLang="ja-JP" sz="2000" b="0">
            <a:latin typeface="+mn-ea"/>
            <a:ea typeface="+mn-ea"/>
          </a:endParaRPr>
        </a:p>
        <a:p>
          <a:pPr algn="ctr"/>
          <a:r>
            <a:rPr kumimoji="1" lang="en-US" altLang="ja-JP" sz="2000" b="0">
              <a:latin typeface="+mn-ea"/>
              <a:ea typeface="+mn-ea"/>
            </a:rPr>
            <a:t>9</a:t>
          </a:r>
          <a:r>
            <a:rPr kumimoji="1" lang="ja-JP" altLang="en-US" sz="2000" b="0">
              <a:latin typeface="+mn-ea"/>
              <a:ea typeface="+mn-ea"/>
            </a:rPr>
            <a:t>百万円</a:t>
          </a:r>
        </a:p>
      </xdr:txBody>
    </xdr:sp>
    <xdr:clientData/>
  </xdr:twoCellAnchor>
  <xdr:twoCellAnchor>
    <xdr:from>
      <xdr:col>20</xdr:col>
      <xdr:colOff>40821</xdr:colOff>
      <xdr:row>753</xdr:row>
      <xdr:rowOff>176893</xdr:rowOff>
    </xdr:from>
    <xdr:to>
      <xdr:col>32</xdr:col>
      <xdr:colOff>74439</xdr:colOff>
      <xdr:row>754</xdr:row>
      <xdr:rowOff>288952</xdr:rowOff>
    </xdr:to>
    <xdr:sp macro="" textlink="">
      <xdr:nvSpPr>
        <xdr:cNvPr id="5" name="正方形/長方形 4"/>
        <xdr:cNvSpPr/>
      </xdr:nvSpPr>
      <xdr:spPr>
        <a:xfrm>
          <a:off x="4122964" y="44835536"/>
          <a:ext cx="2482904" cy="465845"/>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a:t>【</a:t>
          </a:r>
          <a:r>
            <a:rPr kumimoji="1" lang="ja-JP" altLang="en-US" sz="2000"/>
            <a:t>補助金等交付</a:t>
          </a:r>
          <a:r>
            <a:rPr kumimoji="1" lang="en-US" altLang="ja-JP" sz="2000"/>
            <a:t>】</a:t>
          </a:r>
          <a:endParaRPr kumimoji="1" lang="ja-JP" altLang="en-US" sz="2000"/>
        </a:p>
      </xdr:txBody>
    </xdr:sp>
    <xdr:clientData/>
  </xdr:twoCellAnchor>
  <xdr:twoCellAnchor>
    <xdr:from>
      <xdr:col>24</xdr:col>
      <xdr:colOff>40822</xdr:colOff>
      <xdr:row>760</xdr:row>
      <xdr:rowOff>217715</xdr:rowOff>
    </xdr:from>
    <xdr:to>
      <xdr:col>27</xdr:col>
      <xdr:colOff>166487</xdr:colOff>
      <xdr:row>764</xdr:row>
      <xdr:rowOff>470648</xdr:rowOff>
    </xdr:to>
    <xdr:sp macro="" textlink="">
      <xdr:nvSpPr>
        <xdr:cNvPr id="6" name="下矢印 5"/>
        <xdr:cNvSpPr/>
      </xdr:nvSpPr>
      <xdr:spPr>
        <a:xfrm>
          <a:off x="4939393" y="47352858"/>
          <a:ext cx="737987" cy="1668076"/>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176892</xdr:colOff>
      <xdr:row>757</xdr:row>
      <xdr:rowOff>272142</xdr:rowOff>
    </xdr:from>
    <xdr:to>
      <xdr:col>39</xdr:col>
      <xdr:colOff>73638</xdr:colOff>
      <xdr:row>760</xdr:row>
      <xdr:rowOff>142474</xdr:rowOff>
    </xdr:to>
    <xdr:sp macro="" textlink="">
      <xdr:nvSpPr>
        <xdr:cNvPr id="8" name="角丸四角形 7"/>
        <xdr:cNvSpPr/>
      </xdr:nvSpPr>
      <xdr:spPr>
        <a:xfrm>
          <a:off x="2626178" y="46345928"/>
          <a:ext cx="5407639" cy="931689"/>
        </a:xfrm>
        <a:prstGeom prst="round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a:t>A.</a:t>
          </a:r>
          <a:r>
            <a:rPr kumimoji="1" lang="ja-JP" altLang="en-US" sz="2000"/>
            <a:t>公益財団法人全国老人クラブ連合会</a:t>
          </a:r>
          <a:endParaRPr kumimoji="1" lang="en-US" altLang="ja-JP" sz="2000"/>
        </a:p>
        <a:p>
          <a:pPr algn="ctr"/>
          <a:r>
            <a:rPr kumimoji="1" lang="en-US" altLang="ja-JP" sz="2000"/>
            <a:t>9</a:t>
          </a:r>
          <a:r>
            <a:rPr kumimoji="1" lang="ja-JP" altLang="en-US" sz="2000"/>
            <a:t>百万円</a:t>
          </a:r>
        </a:p>
      </xdr:txBody>
    </xdr:sp>
    <xdr:clientData/>
  </xdr:twoCellAnchor>
  <xdr:twoCellAnchor>
    <xdr:from>
      <xdr:col>19</xdr:col>
      <xdr:colOff>122464</xdr:colOff>
      <xdr:row>761</xdr:row>
      <xdr:rowOff>299357</xdr:rowOff>
    </xdr:from>
    <xdr:to>
      <xdr:col>32</xdr:col>
      <xdr:colOff>111258</xdr:colOff>
      <xdr:row>763</xdr:row>
      <xdr:rowOff>75238</xdr:rowOff>
    </xdr:to>
    <xdr:sp macro="" textlink="">
      <xdr:nvSpPr>
        <xdr:cNvPr id="9" name="正方形/長方形 8"/>
        <xdr:cNvSpPr/>
      </xdr:nvSpPr>
      <xdr:spPr>
        <a:xfrm>
          <a:off x="4000500" y="47788286"/>
          <a:ext cx="2642187" cy="483452"/>
        </a:xfrm>
        <a:prstGeom prst="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a:t>【</a:t>
          </a:r>
          <a:r>
            <a:rPr kumimoji="1" lang="ja-JP" altLang="en-US" sz="2000"/>
            <a:t>随意契約（少額）</a:t>
          </a:r>
          <a:r>
            <a:rPr kumimoji="1" lang="en-US" altLang="ja-JP" sz="2000"/>
            <a:t>】</a:t>
          </a:r>
          <a:endParaRPr kumimoji="1" lang="ja-JP" altLang="en-US" sz="2000"/>
        </a:p>
      </xdr:txBody>
    </xdr:sp>
    <xdr:clientData/>
  </xdr:twoCellAnchor>
  <xdr:twoCellAnchor>
    <xdr:from>
      <xdr:col>14</xdr:col>
      <xdr:colOff>54428</xdr:colOff>
      <xdr:row>765</xdr:row>
      <xdr:rowOff>136071</xdr:rowOff>
    </xdr:from>
    <xdr:to>
      <xdr:col>37</xdr:col>
      <xdr:colOff>200103</xdr:colOff>
      <xdr:row>766</xdr:row>
      <xdr:rowOff>595512</xdr:rowOff>
    </xdr:to>
    <xdr:sp macro="" textlink="">
      <xdr:nvSpPr>
        <xdr:cNvPr id="10" name="角丸四角形 9"/>
        <xdr:cNvSpPr/>
      </xdr:nvSpPr>
      <xdr:spPr>
        <a:xfrm>
          <a:off x="2911928" y="49353107"/>
          <a:ext cx="4840139" cy="1126191"/>
        </a:xfrm>
        <a:prstGeom prst="roundRect">
          <a:avLst/>
        </a:prstGeom>
        <a:solidFill>
          <a:sysClr val="window" lastClr="FFFFFF"/>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2000"/>
            <a:t>B.</a:t>
          </a:r>
          <a:r>
            <a:rPr kumimoji="1" lang="ja-JP" altLang="en-US" sz="2000"/>
            <a:t>ナガイシステムサービス</a:t>
          </a:r>
          <a:endParaRPr kumimoji="1" lang="en-US" altLang="ja-JP" sz="2000"/>
        </a:p>
        <a:p>
          <a:pPr algn="ctr"/>
          <a:r>
            <a:rPr kumimoji="1" lang="en-US" altLang="ja-JP" sz="2000"/>
            <a:t>0.3</a:t>
          </a:r>
          <a:r>
            <a:rPr kumimoji="1" lang="ja-JP" altLang="en-US" sz="20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702</v>
      </c>
      <c r="AK2" s="191"/>
      <c r="AL2" s="191"/>
      <c r="AM2" s="191"/>
      <c r="AN2" s="83" t="s">
        <v>324</v>
      </c>
      <c r="AO2" s="191">
        <v>20</v>
      </c>
      <c r="AP2" s="191"/>
      <c r="AQ2" s="191"/>
      <c r="AR2" s="84" t="s">
        <v>627</v>
      </c>
      <c r="AS2" s="192">
        <v>898</v>
      </c>
      <c r="AT2" s="192"/>
      <c r="AU2" s="192"/>
      <c r="AV2" s="83" t="str">
        <f>IF(AW2="","","-")</f>
        <v/>
      </c>
      <c r="AW2" s="379"/>
      <c r="AX2" s="379"/>
    </row>
    <row r="3" spans="1:50" ht="21" customHeight="1" thickBot="1" x14ac:dyDescent="0.2">
      <c r="A3" s="504" t="s">
        <v>620</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628</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629</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632</v>
      </c>
      <c r="H5" s="540"/>
      <c r="I5" s="540"/>
      <c r="J5" s="540"/>
      <c r="K5" s="540"/>
      <c r="L5" s="540"/>
      <c r="M5" s="541" t="s">
        <v>65</v>
      </c>
      <c r="N5" s="542"/>
      <c r="O5" s="542"/>
      <c r="P5" s="542"/>
      <c r="Q5" s="542"/>
      <c r="R5" s="543"/>
      <c r="S5" s="544" t="s">
        <v>633</v>
      </c>
      <c r="T5" s="540"/>
      <c r="U5" s="540"/>
      <c r="V5" s="540"/>
      <c r="W5" s="540"/>
      <c r="X5" s="545"/>
      <c r="Y5" s="698" t="s">
        <v>3</v>
      </c>
      <c r="Z5" s="699"/>
      <c r="AA5" s="699"/>
      <c r="AB5" s="699"/>
      <c r="AC5" s="699"/>
      <c r="AD5" s="700"/>
      <c r="AE5" s="701" t="s">
        <v>634</v>
      </c>
      <c r="AF5" s="701"/>
      <c r="AG5" s="701"/>
      <c r="AH5" s="701"/>
      <c r="AI5" s="701"/>
      <c r="AJ5" s="701"/>
      <c r="AK5" s="701"/>
      <c r="AL5" s="701"/>
      <c r="AM5" s="701"/>
      <c r="AN5" s="701"/>
      <c r="AO5" s="701"/>
      <c r="AP5" s="702"/>
      <c r="AQ5" s="703" t="s">
        <v>631</v>
      </c>
      <c r="AR5" s="704"/>
      <c r="AS5" s="704"/>
      <c r="AT5" s="704"/>
      <c r="AU5" s="704"/>
      <c r="AV5" s="704"/>
      <c r="AW5" s="704"/>
      <c r="AX5" s="705"/>
    </row>
    <row r="6" spans="1:50" ht="39" customHeight="1" x14ac:dyDescent="0.15">
      <c r="A6" s="708" t="s">
        <v>4</v>
      </c>
      <c r="B6" s="709"/>
      <c r="C6" s="709"/>
      <c r="D6" s="709"/>
      <c r="E6" s="709"/>
      <c r="F6" s="709"/>
      <c r="G6" s="858" t="str">
        <f>入力規則等!F39</f>
        <v>一般会計</v>
      </c>
      <c r="H6" s="859"/>
      <c r="I6" s="859"/>
      <c r="J6" s="859"/>
      <c r="K6" s="859"/>
      <c r="L6" s="859"/>
      <c r="M6" s="859"/>
      <c r="N6" s="859"/>
      <c r="O6" s="859"/>
      <c r="P6" s="859"/>
      <c r="Q6" s="859"/>
      <c r="R6" s="859"/>
      <c r="S6" s="859"/>
      <c r="T6" s="859"/>
      <c r="U6" s="859"/>
      <c r="V6" s="859"/>
      <c r="W6" s="859"/>
      <c r="X6" s="859"/>
      <c r="Y6" s="859"/>
      <c r="Z6" s="859"/>
      <c r="AA6" s="859"/>
      <c r="AB6" s="859"/>
      <c r="AC6" s="859"/>
      <c r="AD6" s="859"/>
      <c r="AE6" s="859"/>
      <c r="AF6" s="859"/>
      <c r="AG6" s="859"/>
      <c r="AH6" s="859"/>
      <c r="AI6" s="859"/>
      <c r="AJ6" s="859"/>
      <c r="AK6" s="859"/>
      <c r="AL6" s="859"/>
      <c r="AM6" s="859"/>
      <c r="AN6" s="859"/>
      <c r="AO6" s="859"/>
      <c r="AP6" s="859"/>
      <c r="AQ6" s="859"/>
      <c r="AR6" s="859"/>
      <c r="AS6" s="859"/>
      <c r="AT6" s="859"/>
      <c r="AU6" s="859"/>
      <c r="AV6" s="859"/>
      <c r="AW6" s="859"/>
      <c r="AX6" s="860"/>
    </row>
    <row r="7" spans="1:50" ht="49.5" customHeight="1" x14ac:dyDescent="0.15">
      <c r="A7" s="807" t="s">
        <v>22</v>
      </c>
      <c r="B7" s="808"/>
      <c r="C7" s="808"/>
      <c r="D7" s="808"/>
      <c r="E7" s="808"/>
      <c r="F7" s="809"/>
      <c r="G7" s="810" t="s">
        <v>635</v>
      </c>
      <c r="H7" s="811"/>
      <c r="I7" s="811"/>
      <c r="J7" s="811"/>
      <c r="K7" s="811"/>
      <c r="L7" s="811"/>
      <c r="M7" s="811"/>
      <c r="N7" s="811"/>
      <c r="O7" s="811"/>
      <c r="P7" s="811"/>
      <c r="Q7" s="811"/>
      <c r="R7" s="811"/>
      <c r="S7" s="811"/>
      <c r="T7" s="811"/>
      <c r="U7" s="811"/>
      <c r="V7" s="811"/>
      <c r="W7" s="811"/>
      <c r="X7" s="812"/>
      <c r="Y7" s="377" t="s">
        <v>307</v>
      </c>
      <c r="Z7" s="281"/>
      <c r="AA7" s="281"/>
      <c r="AB7" s="281"/>
      <c r="AC7" s="281"/>
      <c r="AD7" s="378"/>
      <c r="AE7" s="364" t="s">
        <v>636</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7" t="s">
        <v>208</v>
      </c>
      <c r="B8" s="808"/>
      <c r="C8" s="808"/>
      <c r="D8" s="808"/>
      <c r="E8" s="808"/>
      <c r="F8" s="809"/>
      <c r="G8" s="203" t="str">
        <f>入力規則等!A27</f>
        <v>高齢社会対策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社会保障</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637</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638</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308</v>
      </c>
      <c r="Q12" s="283"/>
      <c r="R12" s="283"/>
      <c r="S12" s="283"/>
      <c r="T12" s="283"/>
      <c r="U12" s="283"/>
      <c r="V12" s="284"/>
      <c r="W12" s="288" t="s">
        <v>330</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9</v>
      </c>
      <c r="Q13" s="149"/>
      <c r="R13" s="149"/>
      <c r="S13" s="149"/>
      <c r="T13" s="149"/>
      <c r="U13" s="149"/>
      <c r="V13" s="150"/>
      <c r="W13" s="148">
        <v>9</v>
      </c>
      <c r="X13" s="149"/>
      <c r="Y13" s="149"/>
      <c r="Z13" s="149"/>
      <c r="AA13" s="149"/>
      <c r="AB13" s="149"/>
      <c r="AC13" s="150"/>
      <c r="AD13" s="148">
        <v>9</v>
      </c>
      <c r="AE13" s="149"/>
      <c r="AF13" s="149"/>
      <c r="AG13" s="149"/>
      <c r="AH13" s="149"/>
      <c r="AI13" s="149"/>
      <c r="AJ13" s="150"/>
      <c r="AK13" s="148">
        <v>9</v>
      </c>
      <c r="AL13" s="149"/>
      <c r="AM13" s="149"/>
      <c r="AN13" s="149"/>
      <c r="AO13" s="149"/>
      <c r="AP13" s="149"/>
      <c r="AQ13" s="150"/>
      <c r="AR13" s="145">
        <v>9</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639</v>
      </c>
      <c r="Q14" s="149"/>
      <c r="R14" s="149"/>
      <c r="S14" s="149"/>
      <c r="T14" s="149"/>
      <c r="U14" s="149"/>
      <c r="V14" s="150"/>
      <c r="W14" s="148" t="s">
        <v>639</v>
      </c>
      <c r="X14" s="149"/>
      <c r="Y14" s="149"/>
      <c r="Z14" s="149"/>
      <c r="AA14" s="149"/>
      <c r="AB14" s="149"/>
      <c r="AC14" s="150"/>
      <c r="AD14" s="148" t="s">
        <v>639</v>
      </c>
      <c r="AE14" s="149"/>
      <c r="AF14" s="149"/>
      <c r="AG14" s="149"/>
      <c r="AH14" s="149"/>
      <c r="AI14" s="149"/>
      <c r="AJ14" s="150"/>
      <c r="AK14" s="148" t="s">
        <v>666</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639</v>
      </c>
      <c r="Q15" s="149"/>
      <c r="R15" s="149"/>
      <c r="S15" s="149"/>
      <c r="T15" s="149"/>
      <c r="U15" s="149"/>
      <c r="V15" s="150"/>
      <c r="W15" s="148" t="s">
        <v>639</v>
      </c>
      <c r="X15" s="149"/>
      <c r="Y15" s="149"/>
      <c r="Z15" s="149"/>
      <c r="AA15" s="149"/>
      <c r="AB15" s="149"/>
      <c r="AC15" s="150"/>
      <c r="AD15" s="148" t="s">
        <v>639</v>
      </c>
      <c r="AE15" s="149"/>
      <c r="AF15" s="149"/>
      <c r="AG15" s="149"/>
      <c r="AH15" s="149"/>
      <c r="AI15" s="149"/>
      <c r="AJ15" s="150"/>
      <c r="AK15" s="148" t="s">
        <v>666</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639</v>
      </c>
      <c r="Q16" s="149"/>
      <c r="R16" s="149"/>
      <c r="S16" s="149"/>
      <c r="T16" s="149"/>
      <c r="U16" s="149"/>
      <c r="V16" s="150"/>
      <c r="W16" s="148" t="s">
        <v>639</v>
      </c>
      <c r="X16" s="149"/>
      <c r="Y16" s="149"/>
      <c r="Z16" s="149"/>
      <c r="AA16" s="149"/>
      <c r="AB16" s="149"/>
      <c r="AC16" s="150"/>
      <c r="AD16" s="148" t="s">
        <v>639</v>
      </c>
      <c r="AE16" s="149"/>
      <c r="AF16" s="149"/>
      <c r="AG16" s="149"/>
      <c r="AH16" s="149"/>
      <c r="AI16" s="149"/>
      <c r="AJ16" s="150"/>
      <c r="AK16" s="148" t="s">
        <v>666</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639</v>
      </c>
      <c r="Q17" s="149"/>
      <c r="R17" s="149"/>
      <c r="S17" s="149"/>
      <c r="T17" s="149"/>
      <c r="U17" s="149"/>
      <c r="V17" s="150"/>
      <c r="W17" s="148" t="s">
        <v>639</v>
      </c>
      <c r="X17" s="149"/>
      <c r="Y17" s="149"/>
      <c r="Z17" s="149"/>
      <c r="AA17" s="149"/>
      <c r="AB17" s="149"/>
      <c r="AC17" s="150"/>
      <c r="AD17" s="148" t="s">
        <v>639</v>
      </c>
      <c r="AE17" s="149"/>
      <c r="AF17" s="149"/>
      <c r="AG17" s="149"/>
      <c r="AH17" s="149"/>
      <c r="AI17" s="149"/>
      <c r="AJ17" s="150"/>
      <c r="AK17" s="148" t="s">
        <v>666</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9</v>
      </c>
      <c r="Q18" s="155"/>
      <c r="R18" s="155"/>
      <c r="S18" s="155"/>
      <c r="T18" s="155"/>
      <c r="U18" s="155"/>
      <c r="V18" s="156"/>
      <c r="W18" s="154">
        <f>SUM(W13:AC17)</f>
        <v>9</v>
      </c>
      <c r="X18" s="155"/>
      <c r="Y18" s="155"/>
      <c r="Z18" s="155"/>
      <c r="AA18" s="155"/>
      <c r="AB18" s="155"/>
      <c r="AC18" s="156"/>
      <c r="AD18" s="154">
        <f>SUM(AD13:AJ17)</f>
        <v>9</v>
      </c>
      <c r="AE18" s="155"/>
      <c r="AF18" s="155"/>
      <c r="AG18" s="155"/>
      <c r="AH18" s="155"/>
      <c r="AI18" s="155"/>
      <c r="AJ18" s="156"/>
      <c r="AK18" s="154">
        <f>SUM(AK13:AQ17)</f>
        <v>9</v>
      </c>
      <c r="AL18" s="155"/>
      <c r="AM18" s="155"/>
      <c r="AN18" s="155"/>
      <c r="AO18" s="155"/>
      <c r="AP18" s="155"/>
      <c r="AQ18" s="156"/>
      <c r="AR18" s="154">
        <f>SUM(AR13:AX17)</f>
        <v>9</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9</v>
      </c>
      <c r="Q19" s="149"/>
      <c r="R19" s="149"/>
      <c r="S19" s="149"/>
      <c r="T19" s="149"/>
      <c r="U19" s="149"/>
      <c r="V19" s="150"/>
      <c r="W19" s="148">
        <v>9</v>
      </c>
      <c r="X19" s="149"/>
      <c r="Y19" s="149"/>
      <c r="Z19" s="149"/>
      <c r="AA19" s="149"/>
      <c r="AB19" s="149"/>
      <c r="AC19" s="150"/>
      <c r="AD19" s="148">
        <v>9</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1</v>
      </c>
      <c r="Q20" s="520"/>
      <c r="R20" s="520"/>
      <c r="S20" s="520"/>
      <c r="T20" s="520"/>
      <c r="U20" s="520"/>
      <c r="V20" s="520"/>
      <c r="W20" s="520">
        <f t="shared" ref="W20" si="0">IF(W18=0, "-", SUM(W19)/W18)</f>
        <v>1</v>
      </c>
      <c r="X20" s="520"/>
      <c r="Y20" s="520"/>
      <c r="Z20" s="520"/>
      <c r="AA20" s="520"/>
      <c r="AB20" s="520"/>
      <c r="AC20" s="520"/>
      <c r="AD20" s="520">
        <f t="shared" ref="AD20" si="1">IF(AD18=0, "-", SUM(AD19)/AD18)</f>
        <v>1</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5" t="s">
        <v>274</v>
      </c>
      <c r="H21" s="906"/>
      <c r="I21" s="906"/>
      <c r="J21" s="906"/>
      <c r="K21" s="906"/>
      <c r="L21" s="906"/>
      <c r="M21" s="906"/>
      <c r="N21" s="906"/>
      <c r="O21" s="906"/>
      <c r="P21" s="520">
        <f>IF(P19=0, "-", SUM(P19)/SUM(P13,P14))</f>
        <v>1</v>
      </c>
      <c r="Q21" s="520"/>
      <c r="R21" s="520"/>
      <c r="S21" s="520"/>
      <c r="T21" s="520"/>
      <c r="U21" s="520"/>
      <c r="V21" s="520"/>
      <c r="W21" s="520">
        <f t="shared" ref="W21" si="2">IF(W19=0, "-", SUM(W19)/SUM(W13,W14))</f>
        <v>1</v>
      </c>
      <c r="X21" s="520"/>
      <c r="Y21" s="520"/>
      <c r="Z21" s="520"/>
      <c r="AA21" s="520"/>
      <c r="AB21" s="520"/>
      <c r="AC21" s="520"/>
      <c r="AD21" s="520">
        <f t="shared" ref="AD21" si="3">IF(AD19=0, "-", SUM(AD19)/SUM(AD13,AD14))</f>
        <v>1</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640</v>
      </c>
      <c r="H23" s="118"/>
      <c r="I23" s="118"/>
      <c r="J23" s="118"/>
      <c r="K23" s="118"/>
      <c r="L23" s="118"/>
      <c r="M23" s="118"/>
      <c r="N23" s="118"/>
      <c r="O23" s="119"/>
      <c r="P23" s="145">
        <v>9</v>
      </c>
      <c r="Q23" s="146"/>
      <c r="R23" s="146"/>
      <c r="S23" s="146"/>
      <c r="T23" s="146"/>
      <c r="U23" s="146"/>
      <c r="V23" s="147"/>
      <c r="W23" s="145">
        <v>9</v>
      </c>
      <c r="X23" s="146"/>
      <c r="Y23" s="146"/>
      <c r="Z23" s="146"/>
      <c r="AA23" s="146"/>
      <c r="AB23" s="146"/>
      <c r="AC23" s="147"/>
      <c r="AD23" s="134" t="s">
        <v>706</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9</v>
      </c>
      <c r="Q29" s="149"/>
      <c r="R29" s="149"/>
      <c r="S29" s="149"/>
      <c r="T29" s="149"/>
      <c r="U29" s="149"/>
      <c r="V29" s="150"/>
      <c r="W29" s="196">
        <f>AR13</f>
        <v>9</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308</v>
      </c>
      <c r="AF30" s="368"/>
      <c r="AG30" s="368"/>
      <c r="AH30" s="369"/>
      <c r="AI30" s="370" t="s">
        <v>330</v>
      </c>
      <c r="AJ30" s="370"/>
      <c r="AK30" s="370"/>
      <c r="AL30" s="367"/>
      <c r="AM30" s="370" t="s">
        <v>427</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639</v>
      </c>
      <c r="AR31" s="163"/>
      <c r="AS31" s="164" t="s">
        <v>185</v>
      </c>
      <c r="AT31" s="187"/>
      <c r="AU31" s="256">
        <v>3</v>
      </c>
      <c r="AV31" s="256"/>
      <c r="AW31" s="360" t="s">
        <v>175</v>
      </c>
      <c r="AX31" s="361"/>
    </row>
    <row r="32" spans="1:50" ht="23.25" customHeight="1" x14ac:dyDescent="0.15">
      <c r="A32" s="496"/>
      <c r="B32" s="494"/>
      <c r="C32" s="494"/>
      <c r="D32" s="494"/>
      <c r="E32" s="494"/>
      <c r="F32" s="495"/>
      <c r="G32" s="521" t="s">
        <v>639</v>
      </c>
      <c r="H32" s="522"/>
      <c r="I32" s="522"/>
      <c r="J32" s="522"/>
      <c r="K32" s="522"/>
      <c r="L32" s="522"/>
      <c r="M32" s="522"/>
      <c r="N32" s="522"/>
      <c r="O32" s="523"/>
      <c r="P32" s="176" t="s">
        <v>639</v>
      </c>
      <c r="Q32" s="176"/>
      <c r="R32" s="176"/>
      <c r="S32" s="176"/>
      <c r="T32" s="176"/>
      <c r="U32" s="176"/>
      <c r="V32" s="176"/>
      <c r="W32" s="176"/>
      <c r="X32" s="218"/>
      <c r="Y32" s="324" t="s">
        <v>12</v>
      </c>
      <c r="Z32" s="530"/>
      <c r="AA32" s="531"/>
      <c r="AB32" s="532" t="s">
        <v>639</v>
      </c>
      <c r="AC32" s="532"/>
      <c r="AD32" s="532"/>
      <c r="AE32" s="348" t="s">
        <v>639</v>
      </c>
      <c r="AF32" s="349"/>
      <c r="AG32" s="349"/>
      <c r="AH32" s="349"/>
      <c r="AI32" s="348" t="s">
        <v>639</v>
      </c>
      <c r="AJ32" s="349"/>
      <c r="AK32" s="349"/>
      <c r="AL32" s="349"/>
      <c r="AM32" s="348" t="s">
        <v>666</v>
      </c>
      <c r="AN32" s="349"/>
      <c r="AO32" s="349"/>
      <c r="AP32" s="349"/>
      <c r="AQ32" s="151" t="s">
        <v>639</v>
      </c>
      <c r="AR32" s="152"/>
      <c r="AS32" s="152"/>
      <c r="AT32" s="153"/>
      <c r="AU32" s="349" t="s">
        <v>639</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639</v>
      </c>
      <c r="AC33" s="503"/>
      <c r="AD33" s="503"/>
      <c r="AE33" s="348" t="s">
        <v>639</v>
      </c>
      <c r="AF33" s="349"/>
      <c r="AG33" s="349"/>
      <c r="AH33" s="349"/>
      <c r="AI33" s="348" t="s">
        <v>639</v>
      </c>
      <c r="AJ33" s="349"/>
      <c r="AK33" s="349"/>
      <c r="AL33" s="349"/>
      <c r="AM33" s="348" t="s">
        <v>666</v>
      </c>
      <c r="AN33" s="349"/>
      <c r="AO33" s="349"/>
      <c r="AP33" s="349"/>
      <c r="AQ33" s="151" t="s">
        <v>639</v>
      </c>
      <c r="AR33" s="152"/>
      <c r="AS33" s="152"/>
      <c r="AT33" s="153"/>
      <c r="AU33" s="349" t="s">
        <v>639</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639</v>
      </c>
      <c r="AF34" s="349"/>
      <c r="AG34" s="349"/>
      <c r="AH34" s="349"/>
      <c r="AI34" s="348" t="s">
        <v>639</v>
      </c>
      <c r="AJ34" s="349"/>
      <c r="AK34" s="349"/>
      <c r="AL34" s="349"/>
      <c r="AM34" s="348" t="s">
        <v>666</v>
      </c>
      <c r="AN34" s="349"/>
      <c r="AO34" s="349"/>
      <c r="AP34" s="349"/>
      <c r="AQ34" s="151" t="s">
        <v>639</v>
      </c>
      <c r="AR34" s="152"/>
      <c r="AS34" s="152"/>
      <c r="AT34" s="153"/>
      <c r="AU34" s="349" t="s">
        <v>639</v>
      </c>
      <c r="AV34" s="349"/>
      <c r="AW34" s="349"/>
      <c r="AX34" s="350"/>
    </row>
    <row r="35" spans="1:51" ht="23.25" customHeight="1" x14ac:dyDescent="0.15">
      <c r="A35" s="878" t="s">
        <v>298</v>
      </c>
      <c r="B35" s="879"/>
      <c r="C35" s="879"/>
      <c r="D35" s="879"/>
      <c r="E35" s="879"/>
      <c r="F35" s="880"/>
      <c r="G35" s="884" t="s">
        <v>639</v>
      </c>
      <c r="H35" s="885"/>
      <c r="I35" s="885"/>
      <c r="J35" s="885"/>
      <c r="K35" s="885"/>
      <c r="L35" s="885"/>
      <c r="M35" s="885"/>
      <c r="N35" s="885"/>
      <c r="O35" s="885"/>
      <c r="P35" s="885"/>
      <c r="Q35" s="885"/>
      <c r="R35" s="885"/>
      <c r="S35" s="885"/>
      <c r="T35" s="885"/>
      <c r="U35" s="885"/>
      <c r="V35" s="885"/>
      <c r="W35" s="885"/>
      <c r="X35" s="885"/>
      <c r="Y35" s="885"/>
      <c r="Z35" s="885"/>
      <c r="AA35" s="885"/>
      <c r="AB35" s="885"/>
      <c r="AC35" s="885"/>
      <c r="AD35" s="885"/>
      <c r="AE35" s="885"/>
      <c r="AF35" s="885"/>
      <c r="AG35" s="885"/>
      <c r="AH35" s="885"/>
      <c r="AI35" s="885"/>
      <c r="AJ35" s="885"/>
      <c r="AK35" s="885"/>
      <c r="AL35" s="885"/>
      <c r="AM35" s="885"/>
      <c r="AN35" s="885"/>
      <c r="AO35" s="885"/>
      <c r="AP35" s="885"/>
      <c r="AQ35" s="885"/>
      <c r="AR35" s="885"/>
      <c r="AS35" s="885"/>
      <c r="AT35" s="885"/>
      <c r="AU35" s="885"/>
      <c r="AV35" s="885"/>
      <c r="AW35" s="885"/>
      <c r="AX35" s="886"/>
    </row>
    <row r="36" spans="1:51" ht="23.25" customHeight="1" x14ac:dyDescent="0.15">
      <c r="A36" s="881"/>
      <c r="B36" s="882"/>
      <c r="C36" s="882"/>
      <c r="D36" s="882"/>
      <c r="E36" s="882"/>
      <c r="F36" s="883"/>
      <c r="G36" s="887"/>
      <c r="H36" s="888"/>
      <c r="I36" s="888"/>
      <c r="J36" s="888"/>
      <c r="K36" s="888"/>
      <c r="L36" s="888"/>
      <c r="M36" s="888"/>
      <c r="N36" s="888"/>
      <c r="O36" s="888"/>
      <c r="P36" s="888"/>
      <c r="Q36" s="888"/>
      <c r="R36" s="888"/>
      <c r="S36" s="888"/>
      <c r="T36" s="888"/>
      <c r="U36" s="888"/>
      <c r="V36" s="888"/>
      <c r="W36" s="888"/>
      <c r="X36" s="888"/>
      <c r="Y36" s="888"/>
      <c r="Z36" s="888"/>
      <c r="AA36" s="888"/>
      <c r="AB36" s="888"/>
      <c r="AC36" s="888"/>
      <c r="AD36" s="888"/>
      <c r="AE36" s="889"/>
      <c r="AF36" s="889"/>
      <c r="AG36" s="889"/>
      <c r="AH36" s="889"/>
      <c r="AI36" s="889"/>
      <c r="AJ36" s="889"/>
      <c r="AK36" s="889"/>
      <c r="AL36" s="889"/>
      <c r="AM36" s="889"/>
      <c r="AN36" s="889"/>
      <c r="AO36" s="889"/>
      <c r="AP36" s="889"/>
      <c r="AQ36" s="888"/>
      <c r="AR36" s="888"/>
      <c r="AS36" s="888"/>
      <c r="AT36" s="888"/>
      <c r="AU36" s="888"/>
      <c r="AV36" s="888"/>
      <c r="AW36" s="888"/>
      <c r="AX36" s="890"/>
    </row>
    <row r="37" spans="1:51" ht="18.75" hidden="1"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308</v>
      </c>
      <c r="AF37" s="320"/>
      <c r="AG37" s="320"/>
      <c r="AH37" s="320"/>
      <c r="AI37" s="320" t="s">
        <v>330</v>
      </c>
      <c r="AJ37" s="320"/>
      <c r="AK37" s="320"/>
      <c r="AL37" s="320"/>
      <c r="AM37" s="320" t="s">
        <v>427</v>
      </c>
      <c r="AN37" s="320"/>
      <c r="AO37" s="320"/>
      <c r="AP37" s="320"/>
      <c r="AQ37" s="252" t="s">
        <v>184</v>
      </c>
      <c r="AR37" s="253"/>
      <c r="AS37" s="253"/>
      <c r="AT37" s="254"/>
      <c r="AU37" s="362" t="s">
        <v>133</v>
      </c>
      <c r="AV37" s="362"/>
      <c r="AW37" s="362"/>
      <c r="AX37" s="363"/>
      <c r="AY37">
        <f>COUNTA($G$39)</f>
        <v>0</v>
      </c>
    </row>
    <row r="38" spans="1:51" ht="18.75" hidden="1"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78" t="s">
        <v>298</v>
      </c>
      <c r="B42" s="879"/>
      <c r="C42" s="879"/>
      <c r="D42" s="879"/>
      <c r="E42" s="879"/>
      <c r="F42" s="880"/>
      <c r="G42" s="884"/>
      <c r="H42" s="885"/>
      <c r="I42" s="885"/>
      <c r="J42" s="885"/>
      <c r="K42" s="885"/>
      <c r="L42" s="885"/>
      <c r="M42" s="885"/>
      <c r="N42" s="885"/>
      <c r="O42" s="885"/>
      <c r="P42" s="885"/>
      <c r="Q42" s="885"/>
      <c r="R42" s="885"/>
      <c r="S42" s="885"/>
      <c r="T42" s="885"/>
      <c r="U42" s="885"/>
      <c r="V42" s="885"/>
      <c r="W42" s="885"/>
      <c r="X42" s="885"/>
      <c r="Y42" s="885"/>
      <c r="Z42" s="885"/>
      <c r="AA42" s="885"/>
      <c r="AB42" s="885"/>
      <c r="AC42" s="885"/>
      <c r="AD42" s="885"/>
      <c r="AE42" s="885"/>
      <c r="AF42" s="885"/>
      <c r="AG42" s="885"/>
      <c r="AH42" s="885"/>
      <c r="AI42" s="885"/>
      <c r="AJ42" s="885"/>
      <c r="AK42" s="885"/>
      <c r="AL42" s="885"/>
      <c r="AM42" s="885"/>
      <c r="AN42" s="885"/>
      <c r="AO42" s="885"/>
      <c r="AP42" s="885"/>
      <c r="AQ42" s="885"/>
      <c r="AR42" s="885"/>
      <c r="AS42" s="885"/>
      <c r="AT42" s="885"/>
      <c r="AU42" s="885"/>
      <c r="AV42" s="885"/>
      <c r="AW42" s="885"/>
      <c r="AX42" s="886"/>
      <c r="AY42">
        <f t="shared" si="4"/>
        <v>0</v>
      </c>
    </row>
    <row r="43" spans="1:51" ht="23.25" hidden="1" customHeight="1" x14ac:dyDescent="0.15">
      <c r="A43" s="881"/>
      <c r="B43" s="882"/>
      <c r="C43" s="882"/>
      <c r="D43" s="882"/>
      <c r="E43" s="882"/>
      <c r="F43" s="883"/>
      <c r="G43" s="887"/>
      <c r="H43" s="888"/>
      <c r="I43" s="888"/>
      <c r="J43" s="888"/>
      <c r="K43" s="888"/>
      <c r="L43" s="888"/>
      <c r="M43" s="888"/>
      <c r="N43" s="888"/>
      <c r="O43" s="888"/>
      <c r="P43" s="888"/>
      <c r="Q43" s="888"/>
      <c r="R43" s="888"/>
      <c r="S43" s="888"/>
      <c r="T43" s="888"/>
      <c r="U43" s="888"/>
      <c r="V43" s="888"/>
      <c r="W43" s="888"/>
      <c r="X43" s="888"/>
      <c r="Y43" s="888"/>
      <c r="Z43" s="888"/>
      <c r="AA43" s="888"/>
      <c r="AB43" s="888"/>
      <c r="AC43" s="888"/>
      <c r="AD43" s="888"/>
      <c r="AE43" s="889"/>
      <c r="AF43" s="889"/>
      <c r="AG43" s="889"/>
      <c r="AH43" s="889"/>
      <c r="AI43" s="889"/>
      <c r="AJ43" s="889"/>
      <c r="AK43" s="889"/>
      <c r="AL43" s="889"/>
      <c r="AM43" s="889"/>
      <c r="AN43" s="889"/>
      <c r="AO43" s="889"/>
      <c r="AP43" s="889"/>
      <c r="AQ43" s="888"/>
      <c r="AR43" s="888"/>
      <c r="AS43" s="888"/>
      <c r="AT43" s="888"/>
      <c r="AU43" s="888"/>
      <c r="AV43" s="888"/>
      <c r="AW43" s="888"/>
      <c r="AX43" s="890"/>
      <c r="AY43">
        <f t="shared" si="4"/>
        <v>0</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308</v>
      </c>
      <c r="AF44" s="320"/>
      <c r="AG44" s="320"/>
      <c r="AH44" s="320"/>
      <c r="AI44" s="320" t="s">
        <v>330</v>
      </c>
      <c r="AJ44" s="320"/>
      <c r="AK44" s="320"/>
      <c r="AL44" s="320"/>
      <c r="AM44" s="320" t="s">
        <v>427</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8" t="s">
        <v>298</v>
      </c>
      <c r="B49" s="879"/>
      <c r="C49" s="879"/>
      <c r="D49" s="879"/>
      <c r="E49" s="879"/>
      <c r="F49" s="880"/>
      <c r="G49" s="884"/>
      <c r="H49" s="885"/>
      <c r="I49" s="885"/>
      <c r="J49" s="885"/>
      <c r="K49" s="885"/>
      <c r="L49" s="885"/>
      <c r="M49" s="885"/>
      <c r="N49" s="885"/>
      <c r="O49" s="885"/>
      <c r="P49" s="885"/>
      <c r="Q49" s="885"/>
      <c r="R49" s="885"/>
      <c r="S49" s="885"/>
      <c r="T49" s="885"/>
      <c r="U49" s="885"/>
      <c r="V49" s="885"/>
      <c r="W49" s="885"/>
      <c r="X49" s="885"/>
      <c r="Y49" s="885"/>
      <c r="Z49" s="885"/>
      <c r="AA49" s="885"/>
      <c r="AB49" s="885"/>
      <c r="AC49" s="885"/>
      <c r="AD49" s="885"/>
      <c r="AE49" s="885"/>
      <c r="AF49" s="885"/>
      <c r="AG49" s="885"/>
      <c r="AH49" s="885"/>
      <c r="AI49" s="885"/>
      <c r="AJ49" s="885"/>
      <c r="AK49" s="885"/>
      <c r="AL49" s="885"/>
      <c r="AM49" s="885"/>
      <c r="AN49" s="885"/>
      <c r="AO49" s="885"/>
      <c r="AP49" s="885"/>
      <c r="AQ49" s="885"/>
      <c r="AR49" s="885"/>
      <c r="AS49" s="885"/>
      <c r="AT49" s="885"/>
      <c r="AU49" s="885"/>
      <c r="AV49" s="885"/>
      <c r="AW49" s="885"/>
      <c r="AX49" s="886"/>
      <c r="AY49">
        <f t="shared" si="5"/>
        <v>0</v>
      </c>
    </row>
    <row r="50" spans="1:51" ht="23.25" hidden="1" customHeight="1" x14ac:dyDescent="0.15">
      <c r="A50" s="881"/>
      <c r="B50" s="882"/>
      <c r="C50" s="882"/>
      <c r="D50" s="882"/>
      <c r="E50" s="882"/>
      <c r="F50" s="883"/>
      <c r="G50" s="887"/>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9"/>
      <c r="AF50" s="889"/>
      <c r="AG50" s="889"/>
      <c r="AH50" s="889"/>
      <c r="AI50" s="889"/>
      <c r="AJ50" s="889"/>
      <c r="AK50" s="889"/>
      <c r="AL50" s="889"/>
      <c r="AM50" s="889"/>
      <c r="AN50" s="889"/>
      <c r="AO50" s="889"/>
      <c r="AP50" s="889"/>
      <c r="AQ50" s="888"/>
      <c r="AR50" s="888"/>
      <c r="AS50" s="888"/>
      <c r="AT50" s="888"/>
      <c r="AU50" s="888"/>
      <c r="AV50" s="888"/>
      <c r="AW50" s="888"/>
      <c r="AX50" s="890"/>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308</v>
      </c>
      <c r="AF51" s="320"/>
      <c r="AG51" s="320"/>
      <c r="AH51" s="320"/>
      <c r="AI51" s="320" t="s">
        <v>330</v>
      </c>
      <c r="AJ51" s="320"/>
      <c r="AK51" s="320"/>
      <c r="AL51" s="320"/>
      <c r="AM51" s="320" t="s">
        <v>427</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8" t="s">
        <v>298</v>
      </c>
      <c r="B56" s="879"/>
      <c r="C56" s="879"/>
      <c r="D56" s="879"/>
      <c r="E56" s="879"/>
      <c r="F56" s="880"/>
      <c r="G56" s="884"/>
      <c r="H56" s="885"/>
      <c r="I56" s="885"/>
      <c r="J56" s="885"/>
      <c r="K56" s="885"/>
      <c r="L56" s="885"/>
      <c r="M56" s="885"/>
      <c r="N56" s="885"/>
      <c r="O56" s="885"/>
      <c r="P56" s="885"/>
      <c r="Q56" s="885"/>
      <c r="R56" s="885"/>
      <c r="S56" s="885"/>
      <c r="T56" s="885"/>
      <c r="U56" s="885"/>
      <c r="V56" s="885"/>
      <c r="W56" s="885"/>
      <c r="X56" s="885"/>
      <c r="Y56" s="885"/>
      <c r="Z56" s="885"/>
      <c r="AA56" s="885"/>
      <c r="AB56" s="885"/>
      <c r="AC56" s="885"/>
      <c r="AD56" s="885"/>
      <c r="AE56" s="885"/>
      <c r="AF56" s="885"/>
      <c r="AG56" s="885"/>
      <c r="AH56" s="885"/>
      <c r="AI56" s="885"/>
      <c r="AJ56" s="885"/>
      <c r="AK56" s="885"/>
      <c r="AL56" s="885"/>
      <c r="AM56" s="885"/>
      <c r="AN56" s="885"/>
      <c r="AO56" s="885"/>
      <c r="AP56" s="885"/>
      <c r="AQ56" s="885"/>
      <c r="AR56" s="885"/>
      <c r="AS56" s="885"/>
      <c r="AT56" s="885"/>
      <c r="AU56" s="885"/>
      <c r="AV56" s="885"/>
      <c r="AW56" s="885"/>
      <c r="AX56" s="886"/>
      <c r="AY56">
        <f t="shared" si="6"/>
        <v>0</v>
      </c>
    </row>
    <row r="57" spans="1:51" ht="23.25" hidden="1" customHeight="1" x14ac:dyDescent="0.15">
      <c r="A57" s="881"/>
      <c r="B57" s="882"/>
      <c r="C57" s="882"/>
      <c r="D57" s="882"/>
      <c r="E57" s="882"/>
      <c r="F57" s="883"/>
      <c r="G57" s="887"/>
      <c r="H57" s="888"/>
      <c r="I57" s="888"/>
      <c r="J57" s="888"/>
      <c r="K57" s="888"/>
      <c r="L57" s="888"/>
      <c r="M57" s="888"/>
      <c r="N57" s="888"/>
      <c r="O57" s="888"/>
      <c r="P57" s="888"/>
      <c r="Q57" s="888"/>
      <c r="R57" s="888"/>
      <c r="S57" s="888"/>
      <c r="T57" s="888"/>
      <c r="U57" s="888"/>
      <c r="V57" s="888"/>
      <c r="W57" s="888"/>
      <c r="X57" s="888"/>
      <c r="Y57" s="888"/>
      <c r="Z57" s="888"/>
      <c r="AA57" s="888"/>
      <c r="AB57" s="888"/>
      <c r="AC57" s="888"/>
      <c r="AD57" s="888"/>
      <c r="AE57" s="889"/>
      <c r="AF57" s="889"/>
      <c r="AG57" s="889"/>
      <c r="AH57" s="889"/>
      <c r="AI57" s="889"/>
      <c r="AJ57" s="889"/>
      <c r="AK57" s="889"/>
      <c r="AL57" s="889"/>
      <c r="AM57" s="889"/>
      <c r="AN57" s="889"/>
      <c r="AO57" s="889"/>
      <c r="AP57" s="889"/>
      <c r="AQ57" s="888"/>
      <c r="AR57" s="888"/>
      <c r="AS57" s="888"/>
      <c r="AT57" s="888"/>
      <c r="AU57" s="888"/>
      <c r="AV57" s="888"/>
      <c r="AW57" s="888"/>
      <c r="AX57" s="890"/>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308</v>
      </c>
      <c r="AF58" s="320"/>
      <c r="AG58" s="320"/>
      <c r="AH58" s="320"/>
      <c r="AI58" s="320" t="s">
        <v>330</v>
      </c>
      <c r="AJ58" s="320"/>
      <c r="AK58" s="320"/>
      <c r="AL58" s="320"/>
      <c r="AM58" s="320" t="s">
        <v>427</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8" t="s">
        <v>298</v>
      </c>
      <c r="B63" s="879"/>
      <c r="C63" s="879"/>
      <c r="D63" s="879"/>
      <c r="E63" s="879"/>
      <c r="F63" s="880"/>
      <c r="G63" s="884"/>
      <c r="H63" s="885"/>
      <c r="I63" s="885"/>
      <c r="J63" s="885"/>
      <c r="K63" s="885"/>
      <c r="L63" s="885"/>
      <c r="M63" s="885"/>
      <c r="N63" s="885"/>
      <c r="O63" s="885"/>
      <c r="P63" s="885"/>
      <c r="Q63" s="885"/>
      <c r="R63" s="885"/>
      <c r="S63" s="885"/>
      <c r="T63" s="885"/>
      <c r="U63" s="885"/>
      <c r="V63" s="885"/>
      <c r="W63" s="885"/>
      <c r="X63" s="885"/>
      <c r="Y63" s="885"/>
      <c r="Z63" s="885"/>
      <c r="AA63" s="885"/>
      <c r="AB63" s="885"/>
      <c r="AC63" s="885"/>
      <c r="AD63" s="885"/>
      <c r="AE63" s="885"/>
      <c r="AF63" s="885"/>
      <c r="AG63" s="885"/>
      <c r="AH63" s="885"/>
      <c r="AI63" s="885"/>
      <c r="AJ63" s="885"/>
      <c r="AK63" s="885"/>
      <c r="AL63" s="885"/>
      <c r="AM63" s="885"/>
      <c r="AN63" s="885"/>
      <c r="AO63" s="885"/>
      <c r="AP63" s="885"/>
      <c r="AQ63" s="885"/>
      <c r="AR63" s="885"/>
      <c r="AS63" s="885"/>
      <c r="AT63" s="885"/>
      <c r="AU63" s="885"/>
      <c r="AV63" s="885"/>
      <c r="AW63" s="885"/>
      <c r="AX63" s="886"/>
      <c r="AY63">
        <f t="shared" si="7"/>
        <v>0</v>
      </c>
    </row>
    <row r="64" spans="1:51" ht="23.25" hidden="1" customHeight="1" x14ac:dyDescent="0.15">
      <c r="A64" s="881"/>
      <c r="B64" s="882"/>
      <c r="C64" s="882"/>
      <c r="D64" s="882"/>
      <c r="E64" s="882"/>
      <c r="F64" s="883"/>
      <c r="G64" s="887"/>
      <c r="H64" s="888"/>
      <c r="I64" s="888"/>
      <c r="J64" s="888"/>
      <c r="K64" s="888"/>
      <c r="L64" s="888"/>
      <c r="M64" s="888"/>
      <c r="N64" s="888"/>
      <c r="O64" s="888"/>
      <c r="P64" s="888"/>
      <c r="Q64" s="888"/>
      <c r="R64" s="888"/>
      <c r="S64" s="888"/>
      <c r="T64" s="888"/>
      <c r="U64" s="888"/>
      <c r="V64" s="888"/>
      <c r="W64" s="888"/>
      <c r="X64" s="888"/>
      <c r="Y64" s="888"/>
      <c r="Z64" s="888"/>
      <c r="AA64" s="888"/>
      <c r="AB64" s="888"/>
      <c r="AC64" s="888"/>
      <c r="AD64" s="888"/>
      <c r="AE64" s="889"/>
      <c r="AF64" s="889"/>
      <c r="AG64" s="889"/>
      <c r="AH64" s="889"/>
      <c r="AI64" s="889"/>
      <c r="AJ64" s="889"/>
      <c r="AK64" s="889"/>
      <c r="AL64" s="889"/>
      <c r="AM64" s="889"/>
      <c r="AN64" s="889"/>
      <c r="AO64" s="889"/>
      <c r="AP64" s="889"/>
      <c r="AQ64" s="889"/>
      <c r="AR64" s="889"/>
      <c r="AS64" s="889"/>
      <c r="AT64" s="889"/>
      <c r="AU64" s="888"/>
      <c r="AV64" s="888"/>
      <c r="AW64" s="888"/>
      <c r="AX64" s="890"/>
      <c r="AY64">
        <f t="shared" si="7"/>
        <v>0</v>
      </c>
    </row>
    <row r="65" spans="1:51" ht="18.75" hidden="1" customHeight="1" x14ac:dyDescent="0.15">
      <c r="A65" s="839" t="s">
        <v>271</v>
      </c>
      <c r="B65" s="840"/>
      <c r="C65" s="840"/>
      <c r="D65" s="840"/>
      <c r="E65" s="840"/>
      <c r="F65" s="841"/>
      <c r="G65" s="842"/>
      <c r="H65" s="844" t="s">
        <v>145</v>
      </c>
      <c r="I65" s="844"/>
      <c r="J65" s="844"/>
      <c r="K65" s="844"/>
      <c r="L65" s="844"/>
      <c r="M65" s="844"/>
      <c r="N65" s="844"/>
      <c r="O65" s="845"/>
      <c r="P65" s="848" t="s">
        <v>58</v>
      </c>
      <c r="Q65" s="844"/>
      <c r="R65" s="844"/>
      <c r="S65" s="844"/>
      <c r="T65" s="844"/>
      <c r="U65" s="844"/>
      <c r="V65" s="845"/>
      <c r="W65" s="850" t="s">
        <v>266</v>
      </c>
      <c r="X65" s="851"/>
      <c r="Y65" s="854"/>
      <c r="Z65" s="854"/>
      <c r="AA65" s="855"/>
      <c r="AB65" s="848" t="s">
        <v>11</v>
      </c>
      <c r="AC65" s="844"/>
      <c r="AD65" s="845"/>
      <c r="AE65" s="320" t="s">
        <v>308</v>
      </c>
      <c r="AF65" s="320"/>
      <c r="AG65" s="320"/>
      <c r="AH65" s="320"/>
      <c r="AI65" s="320" t="s">
        <v>330</v>
      </c>
      <c r="AJ65" s="320"/>
      <c r="AK65" s="320"/>
      <c r="AL65" s="320"/>
      <c r="AM65" s="320" t="s">
        <v>427</v>
      </c>
      <c r="AN65" s="320"/>
      <c r="AO65" s="320"/>
      <c r="AP65" s="320"/>
      <c r="AQ65" s="200" t="s">
        <v>184</v>
      </c>
      <c r="AR65" s="184"/>
      <c r="AS65" s="184"/>
      <c r="AT65" s="185"/>
      <c r="AU65" s="957" t="s">
        <v>133</v>
      </c>
      <c r="AV65" s="957"/>
      <c r="AW65" s="957"/>
      <c r="AX65" s="958"/>
      <c r="AY65">
        <f>COUNTA($H$67)</f>
        <v>0</v>
      </c>
    </row>
    <row r="66" spans="1:51" ht="18.75" hidden="1" customHeight="1" x14ac:dyDescent="0.15">
      <c r="A66" s="832"/>
      <c r="B66" s="833"/>
      <c r="C66" s="833"/>
      <c r="D66" s="833"/>
      <c r="E66" s="833"/>
      <c r="F66" s="834"/>
      <c r="G66" s="843"/>
      <c r="H66" s="846"/>
      <c r="I66" s="846"/>
      <c r="J66" s="846"/>
      <c r="K66" s="846"/>
      <c r="L66" s="846"/>
      <c r="M66" s="846"/>
      <c r="N66" s="846"/>
      <c r="O66" s="847"/>
      <c r="P66" s="849"/>
      <c r="Q66" s="846"/>
      <c r="R66" s="846"/>
      <c r="S66" s="846"/>
      <c r="T66" s="846"/>
      <c r="U66" s="846"/>
      <c r="V66" s="847"/>
      <c r="W66" s="852"/>
      <c r="X66" s="853"/>
      <c r="Y66" s="856"/>
      <c r="Z66" s="856"/>
      <c r="AA66" s="857"/>
      <c r="AB66" s="849"/>
      <c r="AC66" s="846"/>
      <c r="AD66" s="847"/>
      <c r="AE66" s="320"/>
      <c r="AF66" s="320"/>
      <c r="AG66" s="320"/>
      <c r="AH66" s="320"/>
      <c r="AI66" s="320"/>
      <c r="AJ66" s="320"/>
      <c r="AK66" s="320"/>
      <c r="AL66" s="320"/>
      <c r="AM66" s="320"/>
      <c r="AN66" s="320"/>
      <c r="AO66" s="320"/>
      <c r="AP66" s="320"/>
      <c r="AQ66" s="216"/>
      <c r="AR66" s="163"/>
      <c r="AS66" s="164" t="s">
        <v>185</v>
      </c>
      <c r="AT66" s="187"/>
      <c r="AU66" s="256"/>
      <c r="AV66" s="256"/>
      <c r="AW66" s="846" t="s">
        <v>269</v>
      </c>
      <c r="AX66" s="959"/>
      <c r="AY66">
        <f>$AY$65</f>
        <v>0</v>
      </c>
    </row>
    <row r="67" spans="1:51" ht="23.25" hidden="1" customHeight="1" x14ac:dyDescent="0.15">
      <c r="A67" s="832"/>
      <c r="B67" s="833"/>
      <c r="C67" s="833"/>
      <c r="D67" s="833"/>
      <c r="E67" s="833"/>
      <c r="F67" s="834"/>
      <c r="G67" s="960" t="s">
        <v>186</v>
      </c>
      <c r="H67" s="943"/>
      <c r="I67" s="944"/>
      <c r="J67" s="944"/>
      <c r="K67" s="944"/>
      <c r="L67" s="944"/>
      <c r="M67" s="944"/>
      <c r="N67" s="944"/>
      <c r="O67" s="945"/>
      <c r="P67" s="943"/>
      <c r="Q67" s="944"/>
      <c r="R67" s="944"/>
      <c r="S67" s="944"/>
      <c r="T67" s="944"/>
      <c r="U67" s="944"/>
      <c r="V67" s="945"/>
      <c r="W67" s="949"/>
      <c r="X67" s="950"/>
      <c r="Y67" s="930" t="s">
        <v>12</v>
      </c>
      <c r="Z67" s="930"/>
      <c r="AA67" s="931"/>
      <c r="AB67" s="932" t="s">
        <v>288</v>
      </c>
      <c r="AC67" s="932"/>
      <c r="AD67" s="932"/>
      <c r="AE67" s="348"/>
      <c r="AF67" s="349"/>
      <c r="AG67" s="349"/>
      <c r="AH67" s="349"/>
      <c r="AI67" s="348"/>
      <c r="AJ67" s="349"/>
      <c r="AK67" s="349"/>
      <c r="AL67" s="349"/>
      <c r="AM67" s="348"/>
      <c r="AN67" s="349"/>
      <c r="AO67" s="349"/>
      <c r="AP67" s="349"/>
      <c r="AQ67" s="348"/>
      <c r="AR67" s="349"/>
      <c r="AS67" s="349"/>
      <c r="AT67" s="797"/>
      <c r="AU67" s="349"/>
      <c r="AV67" s="349"/>
      <c r="AW67" s="349"/>
      <c r="AX67" s="350"/>
      <c r="AY67">
        <f t="shared" ref="AY67:AY72" si="8">$AY$65</f>
        <v>0</v>
      </c>
    </row>
    <row r="68" spans="1:51" ht="23.25" hidden="1" customHeight="1" x14ac:dyDescent="0.15">
      <c r="A68" s="832"/>
      <c r="B68" s="833"/>
      <c r="C68" s="833"/>
      <c r="D68" s="833"/>
      <c r="E68" s="833"/>
      <c r="F68" s="834"/>
      <c r="G68" s="920"/>
      <c r="H68" s="946"/>
      <c r="I68" s="947"/>
      <c r="J68" s="947"/>
      <c r="K68" s="947"/>
      <c r="L68" s="947"/>
      <c r="M68" s="947"/>
      <c r="N68" s="947"/>
      <c r="O68" s="948"/>
      <c r="P68" s="946"/>
      <c r="Q68" s="947"/>
      <c r="R68" s="947"/>
      <c r="S68" s="947"/>
      <c r="T68" s="947"/>
      <c r="U68" s="947"/>
      <c r="V68" s="948"/>
      <c r="W68" s="951"/>
      <c r="X68" s="952"/>
      <c r="Y68" s="115" t="s">
        <v>53</v>
      </c>
      <c r="Z68" s="115"/>
      <c r="AA68" s="116"/>
      <c r="AB68" s="955" t="s">
        <v>288</v>
      </c>
      <c r="AC68" s="955"/>
      <c r="AD68" s="955"/>
      <c r="AE68" s="348"/>
      <c r="AF68" s="349"/>
      <c r="AG68" s="349"/>
      <c r="AH68" s="349"/>
      <c r="AI68" s="348"/>
      <c r="AJ68" s="349"/>
      <c r="AK68" s="349"/>
      <c r="AL68" s="349"/>
      <c r="AM68" s="348"/>
      <c r="AN68" s="349"/>
      <c r="AO68" s="349"/>
      <c r="AP68" s="349"/>
      <c r="AQ68" s="348"/>
      <c r="AR68" s="349"/>
      <c r="AS68" s="349"/>
      <c r="AT68" s="797"/>
      <c r="AU68" s="349"/>
      <c r="AV68" s="349"/>
      <c r="AW68" s="349"/>
      <c r="AX68" s="350"/>
      <c r="AY68">
        <f t="shared" si="8"/>
        <v>0</v>
      </c>
    </row>
    <row r="69" spans="1:51" ht="23.25" hidden="1" customHeight="1" x14ac:dyDescent="0.15">
      <c r="A69" s="832"/>
      <c r="B69" s="833"/>
      <c r="C69" s="833"/>
      <c r="D69" s="833"/>
      <c r="E69" s="833"/>
      <c r="F69" s="834"/>
      <c r="G69" s="961"/>
      <c r="H69" s="946"/>
      <c r="I69" s="947"/>
      <c r="J69" s="947"/>
      <c r="K69" s="947"/>
      <c r="L69" s="947"/>
      <c r="M69" s="947"/>
      <c r="N69" s="947"/>
      <c r="O69" s="948"/>
      <c r="P69" s="946"/>
      <c r="Q69" s="947"/>
      <c r="R69" s="947"/>
      <c r="S69" s="947"/>
      <c r="T69" s="947"/>
      <c r="U69" s="947"/>
      <c r="V69" s="948"/>
      <c r="W69" s="953"/>
      <c r="X69" s="954"/>
      <c r="Y69" s="115" t="s">
        <v>13</v>
      </c>
      <c r="Z69" s="115"/>
      <c r="AA69" s="116"/>
      <c r="AB69" s="956" t="s">
        <v>289</v>
      </c>
      <c r="AC69" s="956"/>
      <c r="AD69" s="956"/>
      <c r="AE69" s="356"/>
      <c r="AF69" s="357"/>
      <c r="AG69" s="357"/>
      <c r="AH69" s="357"/>
      <c r="AI69" s="356"/>
      <c r="AJ69" s="357"/>
      <c r="AK69" s="357"/>
      <c r="AL69" s="357"/>
      <c r="AM69" s="356"/>
      <c r="AN69" s="357"/>
      <c r="AO69" s="357"/>
      <c r="AP69" s="357"/>
      <c r="AQ69" s="348"/>
      <c r="AR69" s="349"/>
      <c r="AS69" s="349"/>
      <c r="AT69" s="797"/>
      <c r="AU69" s="349"/>
      <c r="AV69" s="349"/>
      <c r="AW69" s="349"/>
      <c r="AX69" s="350"/>
      <c r="AY69">
        <f t="shared" si="8"/>
        <v>0</v>
      </c>
    </row>
    <row r="70" spans="1:51" ht="23.25" hidden="1" customHeight="1" x14ac:dyDescent="0.15">
      <c r="A70" s="832" t="s">
        <v>275</v>
      </c>
      <c r="B70" s="833"/>
      <c r="C70" s="833"/>
      <c r="D70" s="833"/>
      <c r="E70" s="833"/>
      <c r="F70" s="834"/>
      <c r="G70" s="920" t="s">
        <v>187</v>
      </c>
      <c r="H70" s="921"/>
      <c r="I70" s="921"/>
      <c r="J70" s="921"/>
      <c r="K70" s="921"/>
      <c r="L70" s="921"/>
      <c r="M70" s="921"/>
      <c r="N70" s="921"/>
      <c r="O70" s="921"/>
      <c r="P70" s="921"/>
      <c r="Q70" s="921"/>
      <c r="R70" s="921"/>
      <c r="S70" s="921"/>
      <c r="T70" s="921"/>
      <c r="U70" s="921"/>
      <c r="V70" s="921"/>
      <c r="W70" s="924" t="s">
        <v>287</v>
      </c>
      <c r="X70" s="925"/>
      <c r="Y70" s="930" t="s">
        <v>12</v>
      </c>
      <c r="Z70" s="930"/>
      <c r="AA70" s="931"/>
      <c r="AB70" s="932" t="s">
        <v>288</v>
      </c>
      <c r="AC70" s="932"/>
      <c r="AD70" s="932"/>
      <c r="AE70" s="348"/>
      <c r="AF70" s="349"/>
      <c r="AG70" s="349"/>
      <c r="AH70" s="349"/>
      <c r="AI70" s="348"/>
      <c r="AJ70" s="349"/>
      <c r="AK70" s="349"/>
      <c r="AL70" s="349"/>
      <c r="AM70" s="348"/>
      <c r="AN70" s="349"/>
      <c r="AO70" s="349"/>
      <c r="AP70" s="349"/>
      <c r="AQ70" s="348"/>
      <c r="AR70" s="349"/>
      <c r="AS70" s="349"/>
      <c r="AT70" s="797"/>
      <c r="AU70" s="349"/>
      <c r="AV70" s="349"/>
      <c r="AW70" s="349"/>
      <c r="AX70" s="350"/>
      <c r="AY70">
        <f t="shared" si="8"/>
        <v>0</v>
      </c>
    </row>
    <row r="71" spans="1:51" ht="23.25" hidden="1" customHeight="1" x14ac:dyDescent="0.15">
      <c r="A71" s="832"/>
      <c r="B71" s="833"/>
      <c r="C71" s="833"/>
      <c r="D71" s="833"/>
      <c r="E71" s="833"/>
      <c r="F71" s="834"/>
      <c r="G71" s="920"/>
      <c r="H71" s="922"/>
      <c r="I71" s="922"/>
      <c r="J71" s="922"/>
      <c r="K71" s="922"/>
      <c r="L71" s="922"/>
      <c r="M71" s="922"/>
      <c r="N71" s="922"/>
      <c r="O71" s="922"/>
      <c r="P71" s="922"/>
      <c r="Q71" s="922"/>
      <c r="R71" s="922"/>
      <c r="S71" s="922"/>
      <c r="T71" s="922"/>
      <c r="U71" s="922"/>
      <c r="V71" s="922"/>
      <c r="W71" s="926"/>
      <c r="X71" s="927"/>
      <c r="Y71" s="115" t="s">
        <v>53</v>
      </c>
      <c r="Z71" s="115"/>
      <c r="AA71" s="116"/>
      <c r="AB71" s="955" t="s">
        <v>288</v>
      </c>
      <c r="AC71" s="955"/>
      <c r="AD71" s="955"/>
      <c r="AE71" s="348"/>
      <c r="AF71" s="349"/>
      <c r="AG71" s="349"/>
      <c r="AH71" s="349"/>
      <c r="AI71" s="348"/>
      <c r="AJ71" s="349"/>
      <c r="AK71" s="349"/>
      <c r="AL71" s="349"/>
      <c r="AM71" s="348"/>
      <c r="AN71" s="349"/>
      <c r="AO71" s="349"/>
      <c r="AP71" s="349"/>
      <c r="AQ71" s="348"/>
      <c r="AR71" s="349"/>
      <c r="AS71" s="349"/>
      <c r="AT71" s="797"/>
      <c r="AU71" s="349"/>
      <c r="AV71" s="349"/>
      <c r="AW71" s="349"/>
      <c r="AX71" s="350"/>
      <c r="AY71">
        <f t="shared" si="8"/>
        <v>0</v>
      </c>
    </row>
    <row r="72" spans="1:51" ht="23.25" hidden="1" customHeight="1" x14ac:dyDescent="0.15">
      <c r="A72" s="835"/>
      <c r="B72" s="836"/>
      <c r="C72" s="836"/>
      <c r="D72" s="836"/>
      <c r="E72" s="836"/>
      <c r="F72" s="837"/>
      <c r="G72" s="920"/>
      <c r="H72" s="923"/>
      <c r="I72" s="923"/>
      <c r="J72" s="923"/>
      <c r="K72" s="923"/>
      <c r="L72" s="923"/>
      <c r="M72" s="923"/>
      <c r="N72" s="923"/>
      <c r="O72" s="923"/>
      <c r="P72" s="923"/>
      <c r="Q72" s="923"/>
      <c r="R72" s="923"/>
      <c r="S72" s="923"/>
      <c r="T72" s="923"/>
      <c r="U72" s="923"/>
      <c r="V72" s="923"/>
      <c r="W72" s="928"/>
      <c r="X72" s="929"/>
      <c r="Y72" s="115" t="s">
        <v>13</v>
      </c>
      <c r="Z72" s="115"/>
      <c r="AA72" s="116"/>
      <c r="AB72" s="956" t="s">
        <v>289</v>
      </c>
      <c r="AC72" s="956"/>
      <c r="AD72" s="956"/>
      <c r="AE72" s="356"/>
      <c r="AF72" s="357"/>
      <c r="AG72" s="357"/>
      <c r="AH72" s="357"/>
      <c r="AI72" s="356"/>
      <c r="AJ72" s="357"/>
      <c r="AK72" s="357"/>
      <c r="AL72" s="357"/>
      <c r="AM72" s="356"/>
      <c r="AN72" s="357"/>
      <c r="AO72" s="357"/>
      <c r="AP72" s="919"/>
      <c r="AQ72" s="348"/>
      <c r="AR72" s="349"/>
      <c r="AS72" s="349"/>
      <c r="AT72" s="797"/>
      <c r="AU72" s="349"/>
      <c r="AV72" s="349"/>
      <c r="AW72" s="349"/>
      <c r="AX72" s="350"/>
      <c r="AY72">
        <f t="shared" si="8"/>
        <v>0</v>
      </c>
    </row>
    <row r="73" spans="1:51" ht="18.75" hidden="1" customHeight="1" x14ac:dyDescent="0.15">
      <c r="A73" s="818" t="s">
        <v>271</v>
      </c>
      <c r="B73" s="819"/>
      <c r="C73" s="819"/>
      <c r="D73" s="819"/>
      <c r="E73" s="819"/>
      <c r="F73" s="820"/>
      <c r="G73" s="789"/>
      <c r="H73" s="184" t="s">
        <v>145</v>
      </c>
      <c r="I73" s="184"/>
      <c r="J73" s="184"/>
      <c r="K73" s="184"/>
      <c r="L73" s="184"/>
      <c r="M73" s="184"/>
      <c r="N73" s="184"/>
      <c r="O73" s="185"/>
      <c r="P73" s="200" t="s">
        <v>58</v>
      </c>
      <c r="Q73" s="184"/>
      <c r="R73" s="184"/>
      <c r="S73" s="184"/>
      <c r="T73" s="184"/>
      <c r="U73" s="184"/>
      <c r="V73" s="184"/>
      <c r="W73" s="184"/>
      <c r="X73" s="185"/>
      <c r="Y73" s="791"/>
      <c r="Z73" s="792"/>
      <c r="AA73" s="793"/>
      <c r="AB73" s="200" t="s">
        <v>11</v>
      </c>
      <c r="AC73" s="184"/>
      <c r="AD73" s="185"/>
      <c r="AE73" s="320" t="s">
        <v>308</v>
      </c>
      <c r="AF73" s="320"/>
      <c r="AG73" s="320"/>
      <c r="AH73" s="320"/>
      <c r="AI73" s="320" t="s">
        <v>330</v>
      </c>
      <c r="AJ73" s="320"/>
      <c r="AK73" s="320"/>
      <c r="AL73" s="320"/>
      <c r="AM73" s="320" t="s">
        <v>427</v>
      </c>
      <c r="AN73" s="320"/>
      <c r="AO73" s="320"/>
      <c r="AP73" s="320"/>
      <c r="AQ73" s="200" t="s">
        <v>184</v>
      </c>
      <c r="AR73" s="184"/>
      <c r="AS73" s="184"/>
      <c r="AT73" s="185"/>
      <c r="AU73" s="258" t="s">
        <v>133</v>
      </c>
      <c r="AV73" s="161"/>
      <c r="AW73" s="161"/>
      <c r="AX73" s="162"/>
      <c r="AY73">
        <f>COUNTA($H$75)</f>
        <v>0</v>
      </c>
    </row>
    <row r="74" spans="1:51" ht="18.75" hidden="1" customHeight="1" x14ac:dyDescent="0.15">
      <c r="A74" s="821"/>
      <c r="B74" s="822"/>
      <c r="C74" s="822"/>
      <c r="D74" s="822"/>
      <c r="E74" s="822"/>
      <c r="F74" s="823"/>
      <c r="G74" s="790"/>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21"/>
      <c r="B75" s="822"/>
      <c r="C75" s="822"/>
      <c r="D75" s="822"/>
      <c r="E75" s="822"/>
      <c r="F75" s="823"/>
      <c r="G75" s="764"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21"/>
      <c r="B76" s="822"/>
      <c r="C76" s="822"/>
      <c r="D76" s="822"/>
      <c r="E76" s="822"/>
      <c r="F76" s="823"/>
      <c r="G76" s="765"/>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21"/>
      <c r="B77" s="822"/>
      <c r="C77" s="822"/>
      <c r="D77" s="822"/>
      <c r="E77" s="822"/>
      <c r="F77" s="823"/>
      <c r="G77" s="766"/>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3" t="s">
        <v>301</v>
      </c>
      <c r="B78" s="894"/>
      <c r="C78" s="894"/>
      <c r="D78" s="894"/>
      <c r="E78" s="891" t="s">
        <v>249</v>
      </c>
      <c r="F78" s="892"/>
      <c r="G78" s="45" t="s">
        <v>187</v>
      </c>
      <c r="H78" s="775"/>
      <c r="I78" s="230"/>
      <c r="J78" s="230"/>
      <c r="K78" s="230"/>
      <c r="L78" s="230"/>
      <c r="M78" s="230"/>
      <c r="N78" s="230"/>
      <c r="O78" s="776"/>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hidden="1" customHeight="1" x14ac:dyDescent="0.15">
      <c r="A79" s="794" t="s">
        <v>148</v>
      </c>
      <c r="B79" s="795"/>
      <c r="C79" s="795"/>
      <c r="D79" s="795"/>
      <c r="E79" s="795"/>
      <c r="F79" s="795"/>
      <c r="G79" s="795"/>
      <c r="H79" s="795"/>
      <c r="I79" s="795"/>
      <c r="J79" s="795"/>
      <c r="K79" s="795"/>
      <c r="L79" s="795"/>
      <c r="M79" s="795"/>
      <c r="N79" s="795"/>
      <c r="O79" s="795"/>
      <c r="P79" s="795"/>
      <c r="Q79" s="795"/>
      <c r="R79" s="795"/>
      <c r="S79" s="795"/>
      <c r="T79" s="795"/>
      <c r="U79" s="795"/>
      <c r="V79" s="795"/>
      <c r="W79" s="795"/>
      <c r="X79" s="795"/>
      <c r="Y79" s="795"/>
      <c r="Z79" s="795"/>
      <c r="AA79" s="795"/>
      <c r="AB79" s="795"/>
      <c r="AC79" s="795"/>
      <c r="AD79" s="795"/>
      <c r="AE79" s="795"/>
      <c r="AF79" s="795"/>
      <c r="AG79" s="795"/>
      <c r="AH79" s="795"/>
      <c r="AI79" s="795"/>
      <c r="AJ79" s="795"/>
      <c r="AK79" s="795"/>
      <c r="AL79" s="795"/>
      <c r="AM79" s="795"/>
      <c r="AN79" s="795"/>
      <c r="AO79" s="111" t="s">
        <v>265</v>
      </c>
      <c r="AP79" s="112"/>
      <c r="AQ79" s="112"/>
      <c r="AR79" s="62" t="s">
        <v>263</v>
      </c>
      <c r="AS79" s="111"/>
      <c r="AT79" s="112"/>
      <c r="AU79" s="112"/>
      <c r="AV79" s="112"/>
      <c r="AW79" s="112"/>
      <c r="AX79" s="113"/>
      <c r="AY79">
        <f>COUNTIF($AR$79,"☑")</f>
        <v>0</v>
      </c>
    </row>
    <row r="80" spans="1:51" ht="18.75" customHeight="1" x14ac:dyDescent="0.15">
      <c r="A80" s="500" t="s">
        <v>146</v>
      </c>
      <c r="B80" s="827" t="s">
        <v>262</v>
      </c>
      <c r="C80" s="828"/>
      <c r="D80" s="828"/>
      <c r="E80" s="828"/>
      <c r="F80" s="829"/>
      <c r="G80" s="762" t="s">
        <v>138</v>
      </c>
      <c r="H80" s="762"/>
      <c r="I80" s="762"/>
      <c r="J80" s="762"/>
      <c r="K80" s="762"/>
      <c r="L80" s="762"/>
      <c r="M80" s="762"/>
      <c r="N80" s="762"/>
      <c r="O80" s="762"/>
      <c r="P80" s="762"/>
      <c r="Q80" s="762"/>
      <c r="R80" s="762"/>
      <c r="S80" s="762"/>
      <c r="T80" s="762"/>
      <c r="U80" s="762"/>
      <c r="V80" s="762"/>
      <c r="W80" s="762"/>
      <c r="X80" s="762"/>
      <c r="Y80" s="762"/>
      <c r="Z80" s="762"/>
      <c r="AA80" s="763"/>
      <c r="AB80" s="761" t="s">
        <v>618</v>
      </c>
      <c r="AC80" s="762"/>
      <c r="AD80" s="762"/>
      <c r="AE80" s="762"/>
      <c r="AF80" s="762"/>
      <c r="AG80" s="762"/>
      <c r="AH80" s="762"/>
      <c r="AI80" s="762"/>
      <c r="AJ80" s="762"/>
      <c r="AK80" s="762"/>
      <c r="AL80" s="762"/>
      <c r="AM80" s="762"/>
      <c r="AN80" s="762"/>
      <c r="AO80" s="762"/>
      <c r="AP80" s="762"/>
      <c r="AQ80" s="762"/>
      <c r="AR80" s="762"/>
      <c r="AS80" s="762"/>
      <c r="AT80" s="762"/>
      <c r="AU80" s="762"/>
      <c r="AV80" s="762"/>
      <c r="AW80" s="762"/>
      <c r="AX80" s="863"/>
      <c r="AY80">
        <f>COUNTA($G$82)</f>
        <v>1</v>
      </c>
    </row>
    <row r="81" spans="1:60" ht="22.5" customHeight="1" x14ac:dyDescent="0.15">
      <c r="A81" s="501"/>
      <c r="B81" s="830"/>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1</v>
      </c>
    </row>
    <row r="82" spans="1:60" ht="22.5" customHeight="1" x14ac:dyDescent="0.15">
      <c r="A82" s="501"/>
      <c r="B82" s="830"/>
      <c r="C82" s="533"/>
      <c r="D82" s="533"/>
      <c r="E82" s="533"/>
      <c r="F82" s="534"/>
      <c r="G82" s="482" t="s">
        <v>641</v>
      </c>
      <c r="H82" s="482"/>
      <c r="I82" s="482"/>
      <c r="J82" s="482"/>
      <c r="K82" s="482"/>
      <c r="L82" s="482"/>
      <c r="M82" s="482"/>
      <c r="N82" s="482"/>
      <c r="O82" s="482"/>
      <c r="P82" s="482"/>
      <c r="Q82" s="482"/>
      <c r="R82" s="482"/>
      <c r="S82" s="482"/>
      <c r="T82" s="482"/>
      <c r="U82" s="482"/>
      <c r="V82" s="482"/>
      <c r="W82" s="482"/>
      <c r="X82" s="482"/>
      <c r="Y82" s="482"/>
      <c r="Z82" s="482"/>
      <c r="AA82" s="735"/>
      <c r="AB82" s="481" t="s">
        <v>667</v>
      </c>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1</v>
      </c>
    </row>
    <row r="83" spans="1:60" ht="22.5" customHeight="1" x14ac:dyDescent="0.15">
      <c r="A83" s="501"/>
      <c r="B83" s="830"/>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6"/>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1</v>
      </c>
    </row>
    <row r="84" spans="1:60" ht="34.5" customHeight="1" x14ac:dyDescent="0.15">
      <c r="A84" s="501"/>
      <c r="B84" s="831"/>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7"/>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1</v>
      </c>
    </row>
    <row r="85" spans="1:60" ht="18.75" customHeight="1" x14ac:dyDescent="0.15">
      <c r="A85" s="501"/>
      <c r="B85" s="533" t="s">
        <v>144</v>
      </c>
      <c r="C85" s="533"/>
      <c r="D85" s="533"/>
      <c r="E85" s="533"/>
      <c r="F85" s="534"/>
      <c r="G85" s="777" t="s">
        <v>60</v>
      </c>
      <c r="H85" s="762"/>
      <c r="I85" s="762"/>
      <c r="J85" s="762"/>
      <c r="K85" s="762"/>
      <c r="L85" s="762"/>
      <c r="M85" s="762"/>
      <c r="N85" s="762"/>
      <c r="O85" s="763"/>
      <c r="P85" s="761" t="s">
        <v>62</v>
      </c>
      <c r="Q85" s="762"/>
      <c r="R85" s="762"/>
      <c r="S85" s="762"/>
      <c r="T85" s="762"/>
      <c r="U85" s="762"/>
      <c r="V85" s="762"/>
      <c r="W85" s="762"/>
      <c r="X85" s="763"/>
      <c r="Y85" s="188"/>
      <c r="Z85" s="189"/>
      <c r="AA85" s="190"/>
      <c r="AB85" s="439" t="s">
        <v>11</v>
      </c>
      <c r="AC85" s="440"/>
      <c r="AD85" s="441"/>
      <c r="AE85" s="320" t="s">
        <v>308</v>
      </c>
      <c r="AF85" s="320"/>
      <c r="AG85" s="320"/>
      <c r="AH85" s="320"/>
      <c r="AI85" s="320" t="s">
        <v>330</v>
      </c>
      <c r="AJ85" s="320"/>
      <c r="AK85" s="320"/>
      <c r="AL85" s="320"/>
      <c r="AM85" s="320" t="s">
        <v>427</v>
      </c>
      <c r="AN85" s="320"/>
      <c r="AO85" s="320"/>
      <c r="AP85" s="320"/>
      <c r="AQ85" s="200" t="s">
        <v>184</v>
      </c>
      <c r="AR85" s="184"/>
      <c r="AS85" s="184"/>
      <c r="AT85" s="185"/>
      <c r="AU85" s="354" t="s">
        <v>133</v>
      </c>
      <c r="AV85" s="354"/>
      <c r="AW85" s="354"/>
      <c r="AX85" s="355"/>
      <c r="AY85">
        <f t="shared" si="10"/>
        <v>1</v>
      </c>
      <c r="AZ85" s="10"/>
      <c r="BA85" s="10"/>
      <c r="BB85" s="10"/>
      <c r="BC85" s="10"/>
    </row>
    <row r="86" spans="1:60" ht="18.75"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t="s">
        <v>639</v>
      </c>
      <c r="AR86" s="256"/>
      <c r="AS86" s="164" t="s">
        <v>185</v>
      </c>
      <c r="AT86" s="187"/>
      <c r="AU86" s="256">
        <v>3</v>
      </c>
      <c r="AV86" s="256"/>
      <c r="AW86" s="360" t="s">
        <v>175</v>
      </c>
      <c r="AX86" s="361"/>
      <c r="AY86">
        <f t="shared" si="10"/>
        <v>1</v>
      </c>
      <c r="AZ86" s="10"/>
      <c r="BA86" s="10"/>
      <c r="BB86" s="10"/>
      <c r="BC86" s="10"/>
      <c r="BD86" s="10"/>
      <c r="BE86" s="10"/>
      <c r="BF86" s="10"/>
      <c r="BG86" s="10"/>
      <c r="BH86" s="10"/>
    </row>
    <row r="87" spans="1:60" ht="23.25" customHeight="1" x14ac:dyDescent="0.15">
      <c r="A87" s="501"/>
      <c r="B87" s="533"/>
      <c r="C87" s="533"/>
      <c r="D87" s="533"/>
      <c r="E87" s="533"/>
      <c r="F87" s="534"/>
      <c r="G87" s="217" t="s">
        <v>642</v>
      </c>
      <c r="H87" s="176"/>
      <c r="I87" s="176"/>
      <c r="J87" s="176"/>
      <c r="K87" s="176"/>
      <c r="L87" s="176"/>
      <c r="M87" s="176"/>
      <c r="N87" s="176"/>
      <c r="O87" s="218"/>
      <c r="P87" s="176" t="s">
        <v>643</v>
      </c>
      <c r="Q87" s="782"/>
      <c r="R87" s="782"/>
      <c r="S87" s="782"/>
      <c r="T87" s="782"/>
      <c r="U87" s="782"/>
      <c r="V87" s="782"/>
      <c r="W87" s="782"/>
      <c r="X87" s="783"/>
      <c r="Y87" s="738" t="s">
        <v>61</v>
      </c>
      <c r="Z87" s="739"/>
      <c r="AA87" s="740"/>
      <c r="AB87" s="532" t="s">
        <v>289</v>
      </c>
      <c r="AC87" s="532"/>
      <c r="AD87" s="532"/>
      <c r="AE87" s="348">
        <v>100</v>
      </c>
      <c r="AF87" s="349"/>
      <c r="AG87" s="349"/>
      <c r="AH87" s="349"/>
      <c r="AI87" s="348">
        <v>100</v>
      </c>
      <c r="AJ87" s="349"/>
      <c r="AK87" s="349"/>
      <c r="AL87" s="349"/>
      <c r="AM87" s="348">
        <v>100</v>
      </c>
      <c r="AN87" s="349"/>
      <c r="AO87" s="349"/>
      <c r="AP87" s="349"/>
      <c r="AQ87" s="151" t="s">
        <v>639</v>
      </c>
      <c r="AR87" s="152"/>
      <c r="AS87" s="152"/>
      <c r="AT87" s="153"/>
      <c r="AU87" s="349" t="s">
        <v>639</v>
      </c>
      <c r="AV87" s="349"/>
      <c r="AW87" s="349"/>
      <c r="AX87" s="350"/>
      <c r="AY87">
        <f t="shared" si="10"/>
        <v>1</v>
      </c>
    </row>
    <row r="88" spans="1:60" ht="23.25" customHeight="1" x14ac:dyDescent="0.15">
      <c r="A88" s="501"/>
      <c r="B88" s="533"/>
      <c r="C88" s="533"/>
      <c r="D88" s="533"/>
      <c r="E88" s="533"/>
      <c r="F88" s="534"/>
      <c r="G88" s="219"/>
      <c r="H88" s="220"/>
      <c r="I88" s="220"/>
      <c r="J88" s="220"/>
      <c r="K88" s="220"/>
      <c r="L88" s="220"/>
      <c r="M88" s="220"/>
      <c r="N88" s="220"/>
      <c r="O88" s="221"/>
      <c r="P88" s="784"/>
      <c r="Q88" s="784"/>
      <c r="R88" s="784"/>
      <c r="S88" s="784"/>
      <c r="T88" s="784"/>
      <c r="U88" s="784"/>
      <c r="V88" s="784"/>
      <c r="W88" s="784"/>
      <c r="X88" s="785"/>
      <c r="Y88" s="713" t="s">
        <v>53</v>
      </c>
      <c r="Z88" s="714"/>
      <c r="AA88" s="715"/>
      <c r="AB88" s="503" t="s">
        <v>289</v>
      </c>
      <c r="AC88" s="503"/>
      <c r="AD88" s="503"/>
      <c r="AE88" s="348">
        <v>100</v>
      </c>
      <c r="AF88" s="349"/>
      <c r="AG88" s="349"/>
      <c r="AH88" s="349"/>
      <c r="AI88" s="348">
        <v>100</v>
      </c>
      <c r="AJ88" s="349"/>
      <c r="AK88" s="349"/>
      <c r="AL88" s="349"/>
      <c r="AM88" s="348">
        <v>100</v>
      </c>
      <c r="AN88" s="349"/>
      <c r="AO88" s="349"/>
      <c r="AP88" s="349"/>
      <c r="AQ88" s="151" t="s">
        <v>639</v>
      </c>
      <c r="AR88" s="152"/>
      <c r="AS88" s="152"/>
      <c r="AT88" s="153"/>
      <c r="AU88" s="349">
        <v>100</v>
      </c>
      <c r="AV88" s="349"/>
      <c r="AW88" s="349"/>
      <c r="AX88" s="350"/>
      <c r="AY88">
        <f t="shared" si="10"/>
        <v>1</v>
      </c>
      <c r="AZ88" s="10"/>
      <c r="BA88" s="10"/>
      <c r="BB88" s="10"/>
      <c r="BC88" s="10"/>
    </row>
    <row r="89" spans="1:60" ht="23.25" customHeight="1" thickBot="1" x14ac:dyDescent="0.2">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6"/>
      <c r="Y89" s="713" t="s">
        <v>13</v>
      </c>
      <c r="Z89" s="714"/>
      <c r="AA89" s="715"/>
      <c r="AB89" s="442" t="s">
        <v>14</v>
      </c>
      <c r="AC89" s="442"/>
      <c r="AD89" s="442"/>
      <c r="AE89" s="356">
        <v>100</v>
      </c>
      <c r="AF89" s="357"/>
      <c r="AG89" s="357"/>
      <c r="AH89" s="357"/>
      <c r="AI89" s="356">
        <v>100</v>
      </c>
      <c r="AJ89" s="357"/>
      <c r="AK89" s="357"/>
      <c r="AL89" s="357"/>
      <c r="AM89" s="356">
        <v>100</v>
      </c>
      <c r="AN89" s="357"/>
      <c r="AO89" s="357"/>
      <c r="AP89" s="357"/>
      <c r="AQ89" s="151" t="s">
        <v>639</v>
      </c>
      <c r="AR89" s="152"/>
      <c r="AS89" s="152"/>
      <c r="AT89" s="153"/>
      <c r="AU89" s="349" t="s">
        <v>639</v>
      </c>
      <c r="AV89" s="349"/>
      <c r="AW89" s="349"/>
      <c r="AX89" s="350"/>
      <c r="AY89">
        <f t="shared" si="10"/>
        <v>1</v>
      </c>
      <c r="AZ89" s="10"/>
      <c r="BA89" s="10"/>
      <c r="BB89" s="10"/>
      <c r="BC89" s="10"/>
      <c r="BD89" s="10"/>
      <c r="BE89" s="10"/>
      <c r="BF89" s="10"/>
      <c r="BG89" s="10"/>
      <c r="BH89" s="10"/>
    </row>
    <row r="90" spans="1:60" ht="18.75" hidden="1" customHeight="1" x14ac:dyDescent="0.15">
      <c r="A90" s="501"/>
      <c r="B90" s="533" t="s">
        <v>144</v>
      </c>
      <c r="C90" s="533"/>
      <c r="D90" s="533"/>
      <c r="E90" s="533"/>
      <c r="F90" s="534"/>
      <c r="G90" s="777" t="s">
        <v>60</v>
      </c>
      <c r="H90" s="762"/>
      <c r="I90" s="762"/>
      <c r="J90" s="762"/>
      <c r="K90" s="762"/>
      <c r="L90" s="762"/>
      <c r="M90" s="762"/>
      <c r="N90" s="762"/>
      <c r="O90" s="763"/>
      <c r="P90" s="761" t="s">
        <v>62</v>
      </c>
      <c r="Q90" s="762"/>
      <c r="R90" s="762"/>
      <c r="S90" s="762"/>
      <c r="T90" s="762"/>
      <c r="U90" s="762"/>
      <c r="V90" s="762"/>
      <c r="W90" s="762"/>
      <c r="X90" s="763"/>
      <c r="Y90" s="188"/>
      <c r="Z90" s="189"/>
      <c r="AA90" s="190"/>
      <c r="AB90" s="439" t="s">
        <v>11</v>
      </c>
      <c r="AC90" s="440"/>
      <c r="AD90" s="441"/>
      <c r="AE90" s="320" t="s">
        <v>308</v>
      </c>
      <c r="AF90" s="320"/>
      <c r="AG90" s="320"/>
      <c r="AH90" s="320"/>
      <c r="AI90" s="320" t="s">
        <v>330</v>
      </c>
      <c r="AJ90" s="320"/>
      <c r="AK90" s="320"/>
      <c r="AL90" s="320"/>
      <c r="AM90" s="320" t="s">
        <v>427</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2"/>
      <c r="R92" s="782"/>
      <c r="S92" s="782"/>
      <c r="T92" s="782"/>
      <c r="U92" s="782"/>
      <c r="V92" s="782"/>
      <c r="W92" s="782"/>
      <c r="X92" s="783"/>
      <c r="Y92" s="738" t="s">
        <v>61</v>
      </c>
      <c r="Z92" s="739"/>
      <c r="AA92" s="740"/>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4"/>
      <c r="Q93" s="784"/>
      <c r="R93" s="784"/>
      <c r="S93" s="784"/>
      <c r="T93" s="784"/>
      <c r="U93" s="784"/>
      <c r="V93" s="784"/>
      <c r="W93" s="784"/>
      <c r="X93" s="785"/>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6"/>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7" t="s">
        <v>60</v>
      </c>
      <c r="H95" s="762"/>
      <c r="I95" s="762"/>
      <c r="J95" s="762"/>
      <c r="K95" s="762"/>
      <c r="L95" s="762"/>
      <c r="M95" s="762"/>
      <c r="N95" s="762"/>
      <c r="O95" s="763"/>
      <c r="P95" s="761" t="s">
        <v>62</v>
      </c>
      <c r="Q95" s="762"/>
      <c r="R95" s="762"/>
      <c r="S95" s="762"/>
      <c r="T95" s="762"/>
      <c r="U95" s="762"/>
      <c r="V95" s="762"/>
      <c r="W95" s="762"/>
      <c r="X95" s="763"/>
      <c r="Y95" s="188"/>
      <c r="Z95" s="189"/>
      <c r="AA95" s="190"/>
      <c r="AB95" s="439" t="s">
        <v>11</v>
      </c>
      <c r="AC95" s="440"/>
      <c r="AD95" s="441"/>
      <c r="AE95" s="320" t="s">
        <v>308</v>
      </c>
      <c r="AF95" s="320"/>
      <c r="AG95" s="320"/>
      <c r="AH95" s="320"/>
      <c r="AI95" s="320" t="s">
        <v>330</v>
      </c>
      <c r="AJ95" s="320"/>
      <c r="AK95" s="320"/>
      <c r="AL95" s="320"/>
      <c r="AM95" s="320" t="s">
        <v>427</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2"/>
      <c r="R97" s="782"/>
      <c r="S97" s="782"/>
      <c r="T97" s="782"/>
      <c r="U97" s="782"/>
      <c r="V97" s="782"/>
      <c r="W97" s="782"/>
      <c r="X97" s="783"/>
      <c r="Y97" s="738" t="s">
        <v>61</v>
      </c>
      <c r="Z97" s="739"/>
      <c r="AA97" s="740"/>
      <c r="AB97" s="388"/>
      <c r="AC97" s="389"/>
      <c r="AD97" s="390"/>
      <c r="AE97" s="348"/>
      <c r="AF97" s="349"/>
      <c r="AG97" s="349"/>
      <c r="AH97" s="797"/>
      <c r="AI97" s="348"/>
      <c r="AJ97" s="349"/>
      <c r="AK97" s="349"/>
      <c r="AL97" s="797"/>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4"/>
      <c r="Q98" s="784"/>
      <c r="R98" s="784"/>
      <c r="S98" s="784"/>
      <c r="T98" s="784"/>
      <c r="U98" s="784"/>
      <c r="V98" s="784"/>
      <c r="W98" s="784"/>
      <c r="X98" s="785"/>
      <c r="Y98" s="713" t="s">
        <v>53</v>
      </c>
      <c r="Z98" s="714"/>
      <c r="AA98" s="715"/>
      <c r="AB98" s="285"/>
      <c r="AC98" s="286"/>
      <c r="AD98" s="287"/>
      <c r="AE98" s="348"/>
      <c r="AF98" s="349"/>
      <c r="AG98" s="349"/>
      <c r="AH98" s="797"/>
      <c r="AI98" s="348"/>
      <c r="AJ98" s="349"/>
      <c r="AK98" s="349"/>
      <c r="AL98" s="797"/>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61"/>
      <c r="C99" s="861"/>
      <c r="D99" s="861"/>
      <c r="E99" s="861"/>
      <c r="F99" s="862"/>
      <c r="G99" s="787"/>
      <c r="H99" s="233"/>
      <c r="I99" s="233"/>
      <c r="J99" s="233"/>
      <c r="K99" s="233"/>
      <c r="L99" s="233"/>
      <c r="M99" s="233"/>
      <c r="N99" s="233"/>
      <c r="O99" s="788"/>
      <c r="P99" s="824"/>
      <c r="Q99" s="824"/>
      <c r="R99" s="824"/>
      <c r="S99" s="824"/>
      <c r="T99" s="824"/>
      <c r="U99" s="824"/>
      <c r="V99" s="824"/>
      <c r="W99" s="824"/>
      <c r="X99" s="825"/>
      <c r="Y99" s="461" t="s">
        <v>13</v>
      </c>
      <c r="Z99" s="462"/>
      <c r="AA99" s="463"/>
      <c r="AB99" s="443" t="s">
        <v>14</v>
      </c>
      <c r="AC99" s="444"/>
      <c r="AD99" s="445"/>
      <c r="AE99" s="798"/>
      <c r="AF99" s="799"/>
      <c r="AG99" s="799"/>
      <c r="AH99" s="826"/>
      <c r="AI99" s="798"/>
      <c r="AJ99" s="799"/>
      <c r="AK99" s="799"/>
      <c r="AL99" s="826"/>
      <c r="AM99" s="798"/>
      <c r="AN99" s="799"/>
      <c r="AO99" s="799"/>
      <c r="AP99" s="799"/>
      <c r="AQ99" s="800"/>
      <c r="AR99" s="801"/>
      <c r="AS99" s="801"/>
      <c r="AT99" s="802"/>
      <c r="AU99" s="799"/>
      <c r="AV99" s="799"/>
      <c r="AW99" s="799"/>
      <c r="AX99" s="803"/>
      <c r="AY99">
        <f t="shared" si="12"/>
        <v>0</v>
      </c>
    </row>
    <row r="100" spans="1:60" ht="31.5" customHeight="1" x14ac:dyDescent="0.15">
      <c r="A100" s="813" t="s">
        <v>272</v>
      </c>
      <c r="B100" s="814"/>
      <c r="C100" s="814"/>
      <c r="D100" s="814"/>
      <c r="E100" s="814"/>
      <c r="F100" s="815"/>
      <c r="G100" s="816" t="s">
        <v>59</v>
      </c>
      <c r="H100" s="816"/>
      <c r="I100" s="816"/>
      <c r="J100" s="816"/>
      <c r="K100" s="816"/>
      <c r="L100" s="816"/>
      <c r="M100" s="816"/>
      <c r="N100" s="816"/>
      <c r="O100" s="816"/>
      <c r="P100" s="816"/>
      <c r="Q100" s="816"/>
      <c r="R100" s="816"/>
      <c r="S100" s="816"/>
      <c r="T100" s="816"/>
      <c r="U100" s="816"/>
      <c r="V100" s="816"/>
      <c r="W100" s="816"/>
      <c r="X100" s="817"/>
      <c r="Y100" s="446"/>
      <c r="Z100" s="447"/>
      <c r="AA100" s="448"/>
      <c r="AB100" s="838" t="s">
        <v>11</v>
      </c>
      <c r="AC100" s="838"/>
      <c r="AD100" s="838"/>
      <c r="AE100" s="804" t="s">
        <v>308</v>
      </c>
      <c r="AF100" s="805"/>
      <c r="AG100" s="805"/>
      <c r="AH100" s="806"/>
      <c r="AI100" s="804" t="s">
        <v>330</v>
      </c>
      <c r="AJ100" s="805"/>
      <c r="AK100" s="805"/>
      <c r="AL100" s="806"/>
      <c r="AM100" s="804" t="s">
        <v>427</v>
      </c>
      <c r="AN100" s="805"/>
      <c r="AO100" s="805"/>
      <c r="AP100" s="806"/>
      <c r="AQ100" s="907" t="s">
        <v>335</v>
      </c>
      <c r="AR100" s="908"/>
      <c r="AS100" s="908"/>
      <c r="AT100" s="909"/>
      <c r="AU100" s="907" t="s">
        <v>459</v>
      </c>
      <c r="AV100" s="908"/>
      <c r="AW100" s="908"/>
      <c r="AX100" s="910"/>
    </row>
    <row r="101" spans="1:60" ht="23.25" customHeight="1" x14ac:dyDescent="0.15">
      <c r="A101" s="472"/>
      <c r="B101" s="473"/>
      <c r="C101" s="473"/>
      <c r="D101" s="473"/>
      <c r="E101" s="473"/>
      <c r="F101" s="474"/>
      <c r="G101" s="176" t="s">
        <v>644</v>
      </c>
      <c r="H101" s="176"/>
      <c r="I101" s="176"/>
      <c r="J101" s="176"/>
      <c r="K101" s="176"/>
      <c r="L101" s="176"/>
      <c r="M101" s="176"/>
      <c r="N101" s="176"/>
      <c r="O101" s="176"/>
      <c r="P101" s="176"/>
      <c r="Q101" s="176"/>
      <c r="R101" s="176"/>
      <c r="S101" s="176"/>
      <c r="T101" s="176"/>
      <c r="U101" s="176"/>
      <c r="V101" s="176"/>
      <c r="W101" s="176"/>
      <c r="X101" s="218"/>
      <c r="Y101" s="796" t="s">
        <v>54</v>
      </c>
      <c r="Z101" s="699"/>
      <c r="AA101" s="700"/>
      <c r="AB101" s="532" t="s">
        <v>645</v>
      </c>
      <c r="AC101" s="532"/>
      <c r="AD101" s="532"/>
      <c r="AE101" s="343">
        <v>2395</v>
      </c>
      <c r="AF101" s="343"/>
      <c r="AG101" s="343"/>
      <c r="AH101" s="343"/>
      <c r="AI101" s="343">
        <v>1920</v>
      </c>
      <c r="AJ101" s="343"/>
      <c r="AK101" s="343"/>
      <c r="AL101" s="343"/>
      <c r="AM101" s="343">
        <v>0</v>
      </c>
      <c r="AN101" s="343"/>
      <c r="AO101" s="343"/>
      <c r="AP101" s="343"/>
      <c r="AQ101" s="343" t="s">
        <v>666</v>
      </c>
      <c r="AR101" s="343"/>
      <c r="AS101" s="343"/>
      <c r="AT101" s="343"/>
      <c r="AU101" s="348" t="s">
        <v>666</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645</v>
      </c>
      <c r="AC102" s="532"/>
      <c r="AD102" s="532"/>
      <c r="AE102" s="343">
        <v>2395</v>
      </c>
      <c r="AF102" s="343"/>
      <c r="AG102" s="343"/>
      <c r="AH102" s="343"/>
      <c r="AI102" s="343">
        <v>2395</v>
      </c>
      <c r="AJ102" s="343"/>
      <c r="AK102" s="343"/>
      <c r="AL102" s="343"/>
      <c r="AM102" s="343">
        <v>2000</v>
      </c>
      <c r="AN102" s="343"/>
      <c r="AO102" s="343"/>
      <c r="AP102" s="343"/>
      <c r="AQ102" s="343">
        <v>920</v>
      </c>
      <c r="AR102" s="343"/>
      <c r="AS102" s="343"/>
      <c r="AT102" s="343"/>
      <c r="AU102" s="356" t="s">
        <v>698</v>
      </c>
      <c r="AV102" s="357"/>
      <c r="AW102" s="357"/>
      <c r="AX102" s="911"/>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308</v>
      </c>
      <c r="AF103" s="320"/>
      <c r="AG103" s="320"/>
      <c r="AH103" s="320"/>
      <c r="AI103" s="320" t="s">
        <v>330</v>
      </c>
      <c r="AJ103" s="320"/>
      <c r="AK103" s="320"/>
      <c r="AL103" s="320"/>
      <c r="AM103" s="320" t="s">
        <v>427</v>
      </c>
      <c r="AN103" s="320"/>
      <c r="AO103" s="320"/>
      <c r="AP103" s="320"/>
      <c r="AQ103" s="345" t="s">
        <v>335</v>
      </c>
      <c r="AR103" s="346"/>
      <c r="AS103" s="346"/>
      <c r="AT103" s="346"/>
      <c r="AU103" s="345" t="s">
        <v>459</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308</v>
      </c>
      <c r="AF106" s="320"/>
      <c r="AG106" s="320"/>
      <c r="AH106" s="320"/>
      <c r="AI106" s="320" t="s">
        <v>330</v>
      </c>
      <c r="AJ106" s="320"/>
      <c r="AK106" s="320"/>
      <c r="AL106" s="320"/>
      <c r="AM106" s="320" t="s">
        <v>427</v>
      </c>
      <c r="AN106" s="320"/>
      <c r="AO106" s="320"/>
      <c r="AP106" s="320"/>
      <c r="AQ106" s="345" t="s">
        <v>335</v>
      </c>
      <c r="AR106" s="346"/>
      <c r="AS106" s="346"/>
      <c r="AT106" s="346"/>
      <c r="AU106" s="345" t="s">
        <v>459</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308</v>
      </c>
      <c r="AF109" s="320"/>
      <c r="AG109" s="320"/>
      <c r="AH109" s="320"/>
      <c r="AI109" s="320" t="s">
        <v>330</v>
      </c>
      <c r="AJ109" s="320"/>
      <c r="AK109" s="320"/>
      <c r="AL109" s="320"/>
      <c r="AM109" s="320" t="s">
        <v>427</v>
      </c>
      <c r="AN109" s="320"/>
      <c r="AO109" s="320"/>
      <c r="AP109" s="320"/>
      <c r="AQ109" s="345" t="s">
        <v>335</v>
      </c>
      <c r="AR109" s="346"/>
      <c r="AS109" s="346"/>
      <c r="AT109" s="346"/>
      <c r="AU109" s="345" t="s">
        <v>459</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308</v>
      </c>
      <c r="AF112" s="320"/>
      <c r="AG112" s="320"/>
      <c r="AH112" s="320"/>
      <c r="AI112" s="320" t="s">
        <v>330</v>
      </c>
      <c r="AJ112" s="320"/>
      <c r="AK112" s="320"/>
      <c r="AL112" s="320"/>
      <c r="AM112" s="320" t="s">
        <v>427</v>
      </c>
      <c r="AN112" s="320"/>
      <c r="AO112" s="320"/>
      <c r="AP112" s="320"/>
      <c r="AQ112" s="345" t="s">
        <v>335</v>
      </c>
      <c r="AR112" s="346"/>
      <c r="AS112" s="346"/>
      <c r="AT112" s="346"/>
      <c r="AU112" s="345" t="s">
        <v>459</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7"/>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7"/>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308</v>
      </c>
      <c r="AF115" s="320"/>
      <c r="AG115" s="320"/>
      <c r="AH115" s="320"/>
      <c r="AI115" s="320" t="s">
        <v>330</v>
      </c>
      <c r="AJ115" s="320"/>
      <c r="AK115" s="320"/>
      <c r="AL115" s="320"/>
      <c r="AM115" s="320" t="s">
        <v>427</v>
      </c>
      <c r="AN115" s="320"/>
      <c r="AO115" s="320"/>
      <c r="AP115" s="320"/>
      <c r="AQ115" s="321" t="s">
        <v>460</v>
      </c>
      <c r="AR115" s="322"/>
      <c r="AS115" s="322"/>
      <c r="AT115" s="322"/>
      <c r="AU115" s="322"/>
      <c r="AV115" s="322"/>
      <c r="AW115" s="322"/>
      <c r="AX115" s="323"/>
    </row>
    <row r="116" spans="1:51" ht="23.25" customHeight="1" x14ac:dyDescent="0.15">
      <c r="A116" s="277"/>
      <c r="B116" s="278"/>
      <c r="C116" s="278"/>
      <c r="D116" s="278"/>
      <c r="E116" s="278"/>
      <c r="F116" s="279"/>
      <c r="G116" s="336" t="s">
        <v>646</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647</v>
      </c>
      <c r="AC116" s="286"/>
      <c r="AD116" s="287"/>
      <c r="AE116" s="343">
        <v>814</v>
      </c>
      <c r="AF116" s="343"/>
      <c r="AG116" s="343"/>
      <c r="AH116" s="343"/>
      <c r="AI116" s="343">
        <v>1402</v>
      </c>
      <c r="AJ116" s="343"/>
      <c r="AK116" s="343"/>
      <c r="AL116" s="343"/>
      <c r="AM116" s="343">
        <v>0</v>
      </c>
      <c r="AN116" s="343"/>
      <c r="AO116" s="343"/>
      <c r="AP116" s="343"/>
      <c r="AQ116" s="348">
        <v>3530</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648</v>
      </c>
      <c r="AC117" s="328"/>
      <c r="AD117" s="329"/>
      <c r="AE117" s="291" t="s">
        <v>649</v>
      </c>
      <c r="AF117" s="291"/>
      <c r="AG117" s="291"/>
      <c r="AH117" s="291"/>
      <c r="AI117" s="291" t="s">
        <v>650</v>
      </c>
      <c r="AJ117" s="291"/>
      <c r="AK117" s="291"/>
      <c r="AL117" s="291"/>
      <c r="AM117" s="291" t="s">
        <v>699</v>
      </c>
      <c r="AN117" s="291"/>
      <c r="AO117" s="291"/>
      <c r="AP117" s="291"/>
      <c r="AQ117" s="291" t="s">
        <v>700</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308</v>
      </c>
      <c r="AF118" s="320"/>
      <c r="AG118" s="320"/>
      <c r="AH118" s="320"/>
      <c r="AI118" s="320" t="s">
        <v>330</v>
      </c>
      <c r="AJ118" s="320"/>
      <c r="AK118" s="320"/>
      <c r="AL118" s="320"/>
      <c r="AM118" s="320" t="s">
        <v>427</v>
      </c>
      <c r="AN118" s="320"/>
      <c r="AO118" s="320"/>
      <c r="AP118" s="320"/>
      <c r="AQ118" s="321" t="s">
        <v>460</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308</v>
      </c>
      <c r="AF121" s="320"/>
      <c r="AG121" s="320"/>
      <c r="AH121" s="320"/>
      <c r="AI121" s="320" t="s">
        <v>330</v>
      </c>
      <c r="AJ121" s="320"/>
      <c r="AK121" s="320"/>
      <c r="AL121" s="320"/>
      <c r="AM121" s="320" t="s">
        <v>427</v>
      </c>
      <c r="AN121" s="320"/>
      <c r="AO121" s="320"/>
      <c r="AP121" s="320"/>
      <c r="AQ121" s="321" t="s">
        <v>460</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308</v>
      </c>
      <c r="AF124" s="320"/>
      <c r="AG124" s="320"/>
      <c r="AH124" s="320"/>
      <c r="AI124" s="320" t="s">
        <v>330</v>
      </c>
      <c r="AJ124" s="320"/>
      <c r="AK124" s="320"/>
      <c r="AL124" s="320"/>
      <c r="AM124" s="320" t="s">
        <v>427</v>
      </c>
      <c r="AN124" s="320"/>
      <c r="AO124" s="320"/>
      <c r="AP124" s="320"/>
      <c r="AQ124" s="321" t="s">
        <v>460</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308</v>
      </c>
      <c r="AF127" s="320"/>
      <c r="AG127" s="320"/>
      <c r="AH127" s="320"/>
      <c r="AI127" s="320" t="s">
        <v>330</v>
      </c>
      <c r="AJ127" s="320"/>
      <c r="AK127" s="320"/>
      <c r="AL127" s="320"/>
      <c r="AM127" s="320" t="s">
        <v>427</v>
      </c>
      <c r="AN127" s="320"/>
      <c r="AO127" s="320"/>
      <c r="AP127" s="320"/>
      <c r="AQ127" s="321" t="s">
        <v>460</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4" t="s">
        <v>323</v>
      </c>
      <c r="B130" s="972"/>
      <c r="C130" s="971" t="s">
        <v>188</v>
      </c>
      <c r="D130" s="972"/>
      <c r="E130" s="293" t="s">
        <v>217</v>
      </c>
      <c r="F130" s="294"/>
      <c r="G130" s="295" t="s">
        <v>651</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5"/>
      <c r="B131" s="238"/>
      <c r="C131" s="237"/>
      <c r="D131" s="238"/>
      <c r="E131" s="224" t="s">
        <v>216</v>
      </c>
      <c r="F131" s="225"/>
      <c r="G131" s="222" t="s">
        <v>652</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5"/>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5"/>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639</v>
      </c>
      <c r="AR133" s="256"/>
      <c r="AS133" s="164" t="s">
        <v>185</v>
      </c>
      <c r="AT133" s="187"/>
      <c r="AU133" s="163">
        <v>3</v>
      </c>
      <c r="AV133" s="163"/>
      <c r="AW133" s="164" t="s">
        <v>175</v>
      </c>
      <c r="AX133" s="165"/>
      <c r="AY133">
        <f>$AY$132</f>
        <v>1</v>
      </c>
    </row>
    <row r="134" spans="1:51" ht="39.75" customHeight="1" x14ac:dyDescent="0.15">
      <c r="A134" s="975"/>
      <c r="B134" s="238"/>
      <c r="C134" s="237"/>
      <c r="D134" s="238"/>
      <c r="E134" s="237"/>
      <c r="F134" s="299"/>
      <c r="G134" s="217" t="s">
        <v>653</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654</v>
      </c>
      <c r="AC134" s="209"/>
      <c r="AD134" s="209"/>
      <c r="AE134" s="251">
        <v>98592</v>
      </c>
      <c r="AF134" s="152"/>
      <c r="AG134" s="152"/>
      <c r="AH134" s="152"/>
      <c r="AI134" s="251">
        <v>95823</v>
      </c>
      <c r="AJ134" s="152"/>
      <c r="AK134" s="152"/>
      <c r="AL134" s="152"/>
      <c r="AM134" s="251">
        <v>92836</v>
      </c>
      <c r="AN134" s="152"/>
      <c r="AO134" s="152"/>
      <c r="AP134" s="152"/>
      <c r="AQ134" s="251" t="s">
        <v>639</v>
      </c>
      <c r="AR134" s="152"/>
      <c r="AS134" s="152"/>
      <c r="AT134" s="152"/>
      <c r="AU134" s="251" t="s">
        <v>639</v>
      </c>
      <c r="AV134" s="152"/>
      <c r="AW134" s="152"/>
      <c r="AX134" s="193"/>
      <c r="AY134">
        <f t="shared" ref="AY134:AY135" si="13">$AY$132</f>
        <v>1</v>
      </c>
    </row>
    <row r="135" spans="1:51" ht="39.75" customHeight="1" x14ac:dyDescent="0.15">
      <c r="A135" s="975"/>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654</v>
      </c>
      <c r="AC135" s="160"/>
      <c r="AD135" s="160"/>
      <c r="AE135" s="251">
        <v>98592</v>
      </c>
      <c r="AF135" s="152"/>
      <c r="AG135" s="152"/>
      <c r="AH135" s="152"/>
      <c r="AI135" s="251">
        <v>98592</v>
      </c>
      <c r="AJ135" s="152"/>
      <c r="AK135" s="152"/>
      <c r="AL135" s="152"/>
      <c r="AM135" s="251">
        <v>95823</v>
      </c>
      <c r="AN135" s="152"/>
      <c r="AO135" s="152"/>
      <c r="AP135" s="152"/>
      <c r="AQ135" s="251" t="s">
        <v>639</v>
      </c>
      <c r="AR135" s="152"/>
      <c r="AS135" s="152"/>
      <c r="AT135" s="152"/>
      <c r="AU135" s="251">
        <v>92836</v>
      </c>
      <c r="AV135" s="152"/>
      <c r="AW135" s="152"/>
      <c r="AX135" s="193"/>
      <c r="AY135">
        <f t="shared" si="13"/>
        <v>1</v>
      </c>
    </row>
    <row r="136" spans="1:51" ht="18.75" hidden="1" customHeight="1" x14ac:dyDescent="0.15">
      <c r="A136" s="975"/>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5"/>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5"/>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5"/>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5"/>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5"/>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5"/>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5"/>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5"/>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5"/>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5"/>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5"/>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5"/>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5"/>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5"/>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5"/>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5"/>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5"/>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5"/>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2"/>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5"/>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5"/>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3"/>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5"/>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3"/>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5"/>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4"/>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5"/>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5"/>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5"/>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2"/>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5"/>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5"/>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3"/>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5"/>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3"/>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5"/>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4"/>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5"/>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5"/>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5"/>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5"/>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5"/>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3"/>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5"/>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3"/>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5"/>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4"/>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5"/>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5"/>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5"/>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5"/>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5"/>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3"/>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5"/>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3"/>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5"/>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4"/>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5"/>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5"/>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5"/>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5"/>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5"/>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3"/>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5"/>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3"/>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5"/>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4"/>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5"/>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36.75" customHeight="1" x14ac:dyDescent="0.15">
      <c r="A188" s="975"/>
      <c r="B188" s="238"/>
      <c r="C188" s="237"/>
      <c r="D188" s="238"/>
      <c r="E188" s="175" t="s">
        <v>668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5"/>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5"/>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5"/>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5"/>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5"/>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5"/>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5"/>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5"/>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5"/>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5"/>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5"/>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5"/>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5"/>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5"/>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5"/>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5"/>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5"/>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5"/>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5"/>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5"/>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5"/>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5"/>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5"/>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5"/>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5"/>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5"/>
      <c r="B214" s="238"/>
      <c r="C214" s="237"/>
      <c r="D214" s="238"/>
      <c r="E214" s="237"/>
      <c r="F214" s="299"/>
      <c r="G214" s="217"/>
      <c r="H214" s="176"/>
      <c r="I214" s="176"/>
      <c r="J214" s="176"/>
      <c r="K214" s="176"/>
      <c r="L214" s="176"/>
      <c r="M214" s="176"/>
      <c r="N214" s="176"/>
      <c r="O214" s="176"/>
      <c r="P214" s="218"/>
      <c r="Q214" s="962"/>
      <c r="R214" s="963"/>
      <c r="S214" s="963"/>
      <c r="T214" s="963"/>
      <c r="U214" s="963"/>
      <c r="V214" s="963"/>
      <c r="W214" s="963"/>
      <c r="X214" s="963"/>
      <c r="Y214" s="963"/>
      <c r="Z214" s="963"/>
      <c r="AA214" s="96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5"/>
      <c r="B215" s="238"/>
      <c r="C215" s="237"/>
      <c r="D215" s="238"/>
      <c r="E215" s="237"/>
      <c r="F215" s="299"/>
      <c r="G215" s="219"/>
      <c r="H215" s="220"/>
      <c r="I215" s="220"/>
      <c r="J215" s="220"/>
      <c r="K215" s="220"/>
      <c r="L215" s="220"/>
      <c r="M215" s="220"/>
      <c r="N215" s="220"/>
      <c r="O215" s="220"/>
      <c r="P215" s="221"/>
      <c r="Q215" s="965"/>
      <c r="R215" s="966"/>
      <c r="S215" s="966"/>
      <c r="T215" s="966"/>
      <c r="U215" s="966"/>
      <c r="V215" s="966"/>
      <c r="W215" s="966"/>
      <c r="X215" s="966"/>
      <c r="Y215" s="966"/>
      <c r="Z215" s="966"/>
      <c r="AA215" s="96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5"/>
      <c r="B216" s="238"/>
      <c r="C216" s="237"/>
      <c r="D216" s="238"/>
      <c r="E216" s="237"/>
      <c r="F216" s="299"/>
      <c r="G216" s="219"/>
      <c r="H216" s="220"/>
      <c r="I216" s="220"/>
      <c r="J216" s="220"/>
      <c r="K216" s="220"/>
      <c r="L216" s="220"/>
      <c r="M216" s="220"/>
      <c r="N216" s="220"/>
      <c r="O216" s="220"/>
      <c r="P216" s="221"/>
      <c r="Q216" s="965"/>
      <c r="R216" s="966"/>
      <c r="S216" s="966"/>
      <c r="T216" s="966"/>
      <c r="U216" s="966"/>
      <c r="V216" s="966"/>
      <c r="W216" s="966"/>
      <c r="X216" s="966"/>
      <c r="Y216" s="966"/>
      <c r="Z216" s="966"/>
      <c r="AA216" s="967"/>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5"/>
      <c r="B217" s="238"/>
      <c r="C217" s="237"/>
      <c r="D217" s="238"/>
      <c r="E217" s="237"/>
      <c r="F217" s="299"/>
      <c r="G217" s="219"/>
      <c r="H217" s="220"/>
      <c r="I217" s="220"/>
      <c r="J217" s="220"/>
      <c r="K217" s="220"/>
      <c r="L217" s="220"/>
      <c r="M217" s="220"/>
      <c r="N217" s="220"/>
      <c r="O217" s="220"/>
      <c r="P217" s="221"/>
      <c r="Q217" s="965"/>
      <c r="R217" s="966"/>
      <c r="S217" s="966"/>
      <c r="T217" s="966"/>
      <c r="U217" s="966"/>
      <c r="V217" s="966"/>
      <c r="W217" s="966"/>
      <c r="X217" s="966"/>
      <c r="Y217" s="966"/>
      <c r="Z217" s="966"/>
      <c r="AA217" s="967"/>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5"/>
      <c r="B218" s="238"/>
      <c r="C218" s="237"/>
      <c r="D218" s="238"/>
      <c r="E218" s="237"/>
      <c r="F218" s="299"/>
      <c r="G218" s="222"/>
      <c r="H218" s="179"/>
      <c r="I218" s="179"/>
      <c r="J218" s="179"/>
      <c r="K218" s="179"/>
      <c r="L218" s="179"/>
      <c r="M218" s="179"/>
      <c r="N218" s="179"/>
      <c r="O218" s="179"/>
      <c r="P218" s="223"/>
      <c r="Q218" s="968"/>
      <c r="R218" s="969"/>
      <c r="S218" s="969"/>
      <c r="T218" s="969"/>
      <c r="U218" s="969"/>
      <c r="V218" s="969"/>
      <c r="W218" s="969"/>
      <c r="X218" s="969"/>
      <c r="Y218" s="969"/>
      <c r="Z218" s="969"/>
      <c r="AA218" s="970"/>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5"/>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5"/>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5"/>
      <c r="B221" s="238"/>
      <c r="C221" s="237"/>
      <c r="D221" s="238"/>
      <c r="E221" s="237"/>
      <c r="F221" s="299"/>
      <c r="G221" s="217"/>
      <c r="H221" s="176"/>
      <c r="I221" s="176"/>
      <c r="J221" s="176"/>
      <c r="K221" s="176"/>
      <c r="L221" s="176"/>
      <c r="M221" s="176"/>
      <c r="N221" s="176"/>
      <c r="O221" s="176"/>
      <c r="P221" s="218"/>
      <c r="Q221" s="962"/>
      <c r="R221" s="963"/>
      <c r="S221" s="963"/>
      <c r="T221" s="963"/>
      <c r="U221" s="963"/>
      <c r="V221" s="963"/>
      <c r="W221" s="963"/>
      <c r="X221" s="963"/>
      <c r="Y221" s="963"/>
      <c r="Z221" s="963"/>
      <c r="AA221" s="96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5"/>
      <c r="B222" s="238"/>
      <c r="C222" s="237"/>
      <c r="D222" s="238"/>
      <c r="E222" s="237"/>
      <c r="F222" s="299"/>
      <c r="G222" s="219"/>
      <c r="H222" s="220"/>
      <c r="I222" s="220"/>
      <c r="J222" s="220"/>
      <c r="K222" s="220"/>
      <c r="L222" s="220"/>
      <c r="M222" s="220"/>
      <c r="N222" s="220"/>
      <c r="O222" s="220"/>
      <c r="P222" s="221"/>
      <c r="Q222" s="965"/>
      <c r="R222" s="966"/>
      <c r="S222" s="966"/>
      <c r="T222" s="966"/>
      <c r="U222" s="966"/>
      <c r="V222" s="966"/>
      <c r="W222" s="966"/>
      <c r="X222" s="966"/>
      <c r="Y222" s="966"/>
      <c r="Z222" s="966"/>
      <c r="AA222" s="96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5"/>
      <c r="B223" s="238"/>
      <c r="C223" s="237"/>
      <c r="D223" s="238"/>
      <c r="E223" s="237"/>
      <c r="F223" s="299"/>
      <c r="G223" s="219"/>
      <c r="H223" s="220"/>
      <c r="I223" s="220"/>
      <c r="J223" s="220"/>
      <c r="K223" s="220"/>
      <c r="L223" s="220"/>
      <c r="M223" s="220"/>
      <c r="N223" s="220"/>
      <c r="O223" s="220"/>
      <c r="P223" s="221"/>
      <c r="Q223" s="965"/>
      <c r="R223" s="966"/>
      <c r="S223" s="966"/>
      <c r="T223" s="966"/>
      <c r="U223" s="966"/>
      <c r="V223" s="966"/>
      <c r="W223" s="966"/>
      <c r="X223" s="966"/>
      <c r="Y223" s="966"/>
      <c r="Z223" s="966"/>
      <c r="AA223" s="967"/>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5"/>
      <c r="B224" s="238"/>
      <c r="C224" s="237"/>
      <c r="D224" s="238"/>
      <c r="E224" s="237"/>
      <c r="F224" s="299"/>
      <c r="G224" s="219"/>
      <c r="H224" s="220"/>
      <c r="I224" s="220"/>
      <c r="J224" s="220"/>
      <c r="K224" s="220"/>
      <c r="L224" s="220"/>
      <c r="M224" s="220"/>
      <c r="N224" s="220"/>
      <c r="O224" s="220"/>
      <c r="P224" s="221"/>
      <c r="Q224" s="965"/>
      <c r="R224" s="966"/>
      <c r="S224" s="966"/>
      <c r="T224" s="966"/>
      <c r="U224" s="966"/>
      <c r="V224" s="966"/>
      <c r="W224" s="966"/>
      <c r="X224" s="966"/>
      <c r="Y224" s="966"/>
      <c r="Z224" s="966"/>
      <c r="AA224" s="967"/>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5"/>
      <c r="B225" s="238"/>
      <c r="C225" s="237"/>
      <c r="D225" s="238"/>
      <c r="E225" s="237"/>
      <c r="F225" s="299"/>
      <c r="G225" s="222"/>
      <c r="H225" s="179"/>
      <c r="I225" s="179"/>
      <c r="J225" s="179"/>
      <c r="K225" s="179"/>
      <c r="L225" s="179"/>
      <c r="M225" s="179"/>
      <c r="N225" s="179"/>
      <c r="O225" s="179"/>
      <c r="P225" s="223"/>
      <c r="Q225" s="968"/>
      <c r="R225" s="969"/>
      <c r="S225" s="969"/>
      <c r="T225" s="969"/>
      <c r="U225" s="969"/>
      <c r="V225" s="969"/>
      <c r="W225" s="969"/>
      <c r="X225" s="969"/>
      <c r="Y225" s="969"/>
      <c r="Z225" s="969"/>
      <c r="AA225" s="970"/>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5"/>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5"/>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5"/>
      <c r="B228" s="238"/>
      <c r="C228" s="237"/>
      <c r="D228" s="238"/>
      <c r="E228" s="237"/>
      <c r="F228" s="299"/>
      <c r="G228" s="217"/>
      <c r="H228" s="176"/>
      <c r="I228" s="176"/>
      <c r="J228" s="176"/>
      <c r="K228" s="176"/>
      <c r="L228" s="176"/>
      <c r="M228" s="176"/>
      <c r="N228" s="176"/>
      <c r="O228" s="176"/>
      <c r="P228" s="218"/>
      <c r="Q228" s="962"/>
      <c r="R228" s="963"/>
      <c r="S228" s="963"/>
      <c r="T228" s="963"/>
      <c r="U228" s="963"/>
      <c r="V228" s="963"/>
      <c r="W228" s="963"/>
      <c r="X228" s="963"/>
      <c r="Y228" s="963"/>
      <c r="Z228" s="963"/>
      <c r="AA228" s="96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5"/>
      <c r="B229" s="238"/>
      <c r="C229" s="237"/>
      <c r="D229" s="238"/>
      <c r="E229" s="237"/>
      <c r="F229" s="299"/>
      <c r="G229" s="219"/>
      <c r="H229" s="220"/>
      <c r="I229" s="220"/>
      <c r="J229" s="220"/>
      <c r="K229" s="220"/>
      <c r="L229" s="220"/>
      <c r="M229" s="220"/>
      <c r="N229" s="220"/>
      <c r="O229" s="220"/>
      <c r="P229" s="221"/>
      <c r="Q229" s="965"/>
      <c r="R229" s="966"/>
      <c r="S229" s="966"/>
      <c r="T229" s="966"/>
      <c r="U229" s="966"/>
      <c r="V229" s="966"/>
      <c r="W229" s="966"/>
      <c r="X229" s="966"/>
      <c r="Y229" s="966"/>
      <c r="Z229" s="966"/>
      <c r="AA229" s="96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5"/>
      <c r="B230" s="238"/>
      <c r="C230" s="237"/>
      <c r="D230" s="238"/>
      <c r="E230" s="237"/>
      <c r="F230" s="299"/>
      <c r="G230" s="219"/>
      <c r="H230" s="220"/>
      <c r="I230" s="220"/>
      <c r="J230" s="220"/>
      <c r="K230" s="220"/>
      <c r="L230" s="220"/>
      <c r="M230" s="220"/>
      <c r="N230" s="220"/>
      <c r="O230" s="220"/>
      <c r="P230" s="221"/>
      <c r="Q230" s="965"/>
      <c r="R230" s="966"/>
      <c r="S230" s="966"/>
      <c r="T230" s="966"/>
      <c r="U230" s="966"/>
      <c r="V230" s="966"/>
      <c r="W230" s="966"/>
      <c r="X230" s="966"/>
      <c r="Y230" s="966"/>
      <c r="Z230" s="966"/>
      <c r="AA230" s="967"/>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5"/>
      <c r="B231" s="238"/>
      <c r="C231" s="237"/>
      <c r="D231" s="238"/>
      <c r="E231" s="237"/>
      <c r="F231" s="299"/>
      <c r="G231" s="219"/>
      <c r="H231" s="220"/>
      <c r="I231" s="220"/>
      <c r="J231" s="220"/>
      <c r="K231" s="220"/>
      <c r="L231" s="220"/>
      <c r="M231" s="220"/>
      <c r="N231" s="220"/>
      <c r="O231" s="220"/>
      <c r="P231" s="221"/>
      <c r="Q231" s="965"/>
      <c r="R231" s="966"/>
      <c r="S231" s="966"/>
      <c r="T231" s="966"/>
      <c r="U231" s="966"/>
      <c r="V231" s="966"/>
      <c r="W231" s="966"/>
      <c r="X231" s="966"/>
      <c r="Y231" s="966"/>
      <c r="Z231" s="966"/>
      <c r="AA231" s="967"/>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5"/>
      <c r="B232" s="238"/>
      <c r="C232" s="237"/>
      <c r="D232" s="238"/>
      <c r="E232" s="237"/>
      <c r="F232" s="299"/>
      <c r="G232" s="222"/>
      <c r="H232" s="179"/>
      <c r="I232" s="179"/>
      <c r="J232" s="179"/>
      <c r="K232" s="179"/>
      <c r="L232" s="179"/>
      <c r="M232" s="179"/>
      <c r="N232" s="179"/>
      <c r="O232" s="179"/>
      <c r="P232" s="223"/>
      <c r="Q232" s="968"/>
      <c r="R232" s="969"/>
      <c r="S232" s="969"/>
      <c r="T232" s="969"/>
      <c r="U232" s="969"/>
      <c r="V232" s="969"/>
      <c r="W232" s="969"/>
      <c r="X232" s="969"/>
      <c r="Y232" s="969"/>
      <c r="Z232" s="969"/>
      <c r="AA232" s="970"/>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5"/>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5"/>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5"/>
      <c r="B235" s="238"/>
      <c r="C235" s="237"/>
      <c r="D235" s="238"/>
      <c r="E235" s="237"/>
      <c r="F235" s="299"/>
      <c r="G235" s="217"/>
      <c r="H235" s="176"/>
      <c r="I235" s="176"/>
      <c r="J235" s="176"/>
      <c r="K235" s="176"/>
      <c r="L235" s="176"/>
      <c r="M235" s="176"/>
      <c r="N235" s="176"/>
      <c r="O235" s="176"/>
      <c r="P235" s="218"/>
      <c r="Q235" s="962"/>
      <c r="R235" s="963"/>
      <c r="S235" s="963"/>
      <c r="T235" s="963"/>
      <c r="U235" s="963"/>
      <c r="V235" s="963"/>
      <c r="W235" s="963"/>
      <c r="X235" s="963"/>
      <c r="Y235" s="963"/>
      <c r="Z235" s="963"/>
      <c r="AA235" s="96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5"/>
      <c r="B236" s="238"/>
      <c r="C236" s="237"/>
      <c r="D236" s="238"/>
      <c r="E236" s="237"/>
      <c r="F236" s="299"/>
      <c r="G236" s="219"/>
      <c r="H236" s="220"/>
      <c r="I236" s="220"/>
      <c r="J236" s="220"/>
      <c r="K236" s="220"/>
      <c r="L236" s="220"/>
      <c r="M236" s="220"/>
      <c r="N236" s="220"/>
      <c r="O236" s="220"/>
      <c r="P236" s="221"/>
      <c r="Q236" s="965"/>
      <c r="R236" s="966"/>
      <c r="S236" s="966"/>
      <c r="T236" s="966"/>
      <c r="U236" s="966"/>
      <c r="V236" s="966"/>
      <c r="W236" s="966"/>
      <c r="X236" s="966"/>
      <c r="Y236" s="966"/>
      <c r="Z236" s="966"/>
      <c r="AA236" s="96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5"/>
      <c r="B237" s="238"/>
      <c r="C237" s="237"/>
      <c r="D237" s="238"/>
      <c r="E237" s="237"/>
      <c r="F237" s="299"/>
      <c r="G237" s="219"/>
      <c r="H237" s="220"/>
      <c r="I237" s="220"/>
      <c r="J237" s="220"/>
      <c r="K237" s="220"/>
      <c r="L237" s="220"/>
      <c r="M237" s="220"/>
      <c r="N237" s="220"/>
      <c r="O237" s="220"/>
      <c r="P237" s="221"/>
      <c r="Q237" s="965"/>
      <c r="R237" s="966"/>
      <c r="S237" s="966"/>
      <c r="T237" s="966"/>
      <c r="U237" s="966"/>
      <c r="V237" s="966"/>
      <c r="W237" s="966"/>
      <c r="X237" s="966"/>
      <c r="Y237" s="966"/>
      <c r="Z237" s="966"/>
      <c r="AA237" s="967"/>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5"/>
      <c r="B238" s="238"/>
      <c r="C238" s="237"/>
      <c r="D238" s="238"/>
      <c r="E238" s="237"/>
      <c r="F238" s="299"/>
      <c r="G238" s="219"/>
      <c r="H238" s="220"/>
      <c r="I238" s="220"/>
      <c r="J238" s="220"/>
      <c r="K238" s="220"/>
      <c r="L238" s="220"/>
      <c r="M238" s="220"/>
      <c r="N238" s="220"/>
      <c r="O238" s="220"/>
      <c r="P238" s="221"/>
      <c r="Q238" s="965"/>
      <c r="R238" s="966"/>
      <c r="S238" s="966"/>
      <c r="T238" s="966"/>
      <c r="U238" s="966"/>
      <c r="V238" s="966"/>
      <c r="W238" s="966"/>
      <c r="X238" s="966"/>
      <c r="Y238" s="966"/>
      <c r="Z238" s="966"/>
      <c r="AA238" s="967"/>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5"/>
      <c r="B239" s="238"/>
      <c r="C239" s="237"/>
      <c r="D239" s="238"/>
      <c r="E239" s="237"/>
      <c r="F239" s="299"/>
      <c r="G239" s="222"/>
      <c r="H239" s="179"/>
      <c r="I239" s="179"/>
      <c r="J239" s="179"/>
      <c r="K239" s="179"/>
      <c r="L239" s="179"/>
      <c r="M239" s="179"/>
      <c r="N239" s="179"/>
      <c r="O239" s="179"/>
      <c r="P239" s="223"/>
      <c r="Q239" s="968"/>
      <c r="R239" s="969"/>
      <c r="S239" s="969"/>
      <c r="T239" s="969"/>
      <c r="U239" s="969"/>
      <c r="V239" s="969"/>
      <c r="W239" s="969"/>
      <c r="X239" s="969"/>
      <c r="Y239" s="969"/>
      <c r="Z239" s="969"/>
      <c r="AA239" s="970"/>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5"/>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5"/>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5"/>
      <c r="B242" s="238"/>
      <c r="C242" s="237"/>
      <c r="D242" s="238"/>
      <c r="E242" s="237"/>
      <c r="F242" s="299"/>
      <c r="G242" s="217"/>
      <c r="H242" s="176"/>
      <c r="I242" s="176"/>
      <c r="J242" s="176"/>
      <c r="K242" s="176"/>
      <c r="L242" s="176"/>
      <c r="M242" s="176"/>
      <c r="N242" s="176"/>
      <c r="O242" s="176"/>
      <c r="P242" s="218"/>
      <c r="Q242" s="962"/>
      <c r="R242" s="963"/>
      <c r="S242" s="963"/>
      <c r="T242" s="963"/>
      <c r="U242" s="963"/>
      <c r="V242" s="963"/>
      <c r="W242" s="963"/>
      <c r="X242" s="963"/>
      <c r="Y242" s="963"/>
      <c r="Z242" s="963"/>
      <c r="AA242" s="96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5"/>
      <c r="B243" s="238"/>
      <c r="C243" s="237"/>
      <c r="D243" s="238"/>
      <c r="E243" s="237"/>
      <c r="F243" s="299"/>
      <c r="G243" s="219"/>
      <c r="H243" s="220"/>
      <c r="I243" s="220"/>
      <c r="J243" s="220"/>
      <c r="K243" s="220"/>
      <c r="L243" s="220"/>
      <c r="M243" s="220"/>
      <c r="N243" s="220"/>
      <c r="O243" s="220"/>
      <c r="P243" s="221"/>
      <c r="Q243" s="965"/>
      <c r="R243" s="966"/>
      <c r="S243" s="966"/>
      <c r="T243" s="966"/>
      <c r="U243" s="966"/>
      <c r="V243" s="966"/>
      <c r="W243" s="966"/>
      <c r="X243" s="966"/>
      <c r="Y243" s="966"/>
      <c r="Z243" s="966"/>
      <c r="AA243" s="96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5"/>
      <c r="B244" s="238"/>
      <c r="C244" s="237"/>
      <c r="D244" s="238"/>
      <c r="E244" s="237"/>
      <c r="F244" s="299"/>
      <c r="G244" s="219"/>
      <c r="H244" s="220"/>
      <c r="I244" s="220"/>
      <c r="J244" s="220"/>
      <c r="K244" s="220"/>
      <c r="L244" s="220"/>
      <c r="M244" s="220"/>
      <c r="N244" s="220"/>
      <c r="O244" s="220"/>
      <c r="P244" s="221"/>
      <c r="Q244" s="965"/>
      <c r="R244" s="966"/>
      <c r="S244" s="966"/>
      <c r="T244" s="966"/>
      <c r="U244" s="966"/>
      <c r="V244" s="966"/>
      <c r="W244" s="966"/>
      <c r="X244" s="966"/>
      <c r="Y244" s="966"/>
      <c r="Z244" s="966"/>
      <c r="AA244" s="967"/>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5"/>
      <c r="B245" s="238"/>
      <c r="C245" s="237"/>
      <c r="D245" s="238"/>
      <c r="E245" s="237"/>
      <c r="F245" s="299"/>
      <c r="G245" s="219"/>
      <c r="H245" s="220"/>
      <c r="I245" s="220"/>
      <c r="J245" s="220"/>
      <c r="K245" s="220"/>
      <c r="L245" s="220"/>
      <c r="M245" s="220"/>
      <c r="N245" s="220"/>
      <c r="O245" s="220"/>
      <c r="P245" s="221"/>
      <c r="Q245" s="965"/>
      <c r="R245" s="966"/>
      <c r="S245" s="966"/>
      <c r="T245" s="966"/>
      <c r="U245" s="966"/>
      <c r="V245" s="966"/>
      <c r="W245" s="966"/>
      <c r="X245" s="966"/>
      <c r="Y245" s="966"/>
      <c r="Z245" s="966"/>
      <c r="AA245" s="967"/>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5"/>
      <c r="B246" s="238"/>
      <c r="C246" s="237"/>
      <c r="D246" s="238"/>
      <c r="E246" s="300"/>
      <c r="F246" s="301"/>
      <c r="G246" s="222"/>
      <c r="H246" s="179"/>
      <c r="I246" s="179"/>
      <c r="J246" s="179"/>
      <c r="K246" s="179"/>
      <c r="L246" s="179"/>
      <c r="M246" s="179"/>
      <c r="N246" s="179"/>
      <c r="O246" s="179"/>
      <c r="P246" s="223"/>
      <c r="Q246" s="968"/>
      <c r="R246" s="969"/>
      <c r="S246" s="969"/>
      <c r="T246" s="969"/>
      <c r="U246" s="969"/>
      <c r="V246" s="969"/>
      <c r="W246" s="969"/>
      <c r="X246" s="969"/>
      <c r="Y246" s="969"/>
      <c r="Z246" s="969"/>
      <c r="AA246" s="970"/>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5"/>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5"/>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5"/>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5"/>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5"/>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5"/>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5"/>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5"/>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5"/>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5"/>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5"/>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5"/>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5"/>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5"/>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5"/>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5"/>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5"/>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5"/>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5"/>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5"/>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5"/>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5"/>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5"/>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5"/>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5"/>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5"/>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5"/>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5"/>
      <c r="B274" s="238"/>
      <c r="C274" s="237"/>
      <c r="D274" s="238"/>
      <c r="E274" s="237"/>
      <c r="F274" s="299"/>
      <c r="G274" s="217"/>
      <c r="H274" s="176"/>
      <c r="I274" s="176"/>
      <c r="J274" s="176"/>
      <c r="K274" s="176"/>
      <c r="L274" s="176"/>
      <c r="M274" s="176"/>
      <c r="N274" s="176"/>
      <c r="O274" s="176"/>
      <c r="P274" s="218"/>
      <c r="Q274" s="962"/>
      <c r="R274" s="963"/>
      <c r="S274" s="963"/>
      <c r="T274" s="963"/>
      <c r="U274" s="963"/>
      <c r="V274" s="963"/>
      <c r="W274" s="963"/>
      <c r="X274" s="963"/>
      <c r="Y274" s="963"/>
      <c r="Z274" s="963"/>
      <c r="AA274" s="96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5"/>
      <c r="B275" s="238"/>
      <c r="C275" s="237"/>
      <c r="D275" s="238"/>
      <c r="E275" s="237"/>
      <c r="F275" s="299"/>
      <c r="G275" s="219"/>
      <c r="H275" s="220"/>
      <c r="I275" s="220"/>
      <c r="J275" s="220"/>
      <c r="K275" s="220"/>
      <c r="L275" s="220"/>
      <c r="M275" s="220"/>
      <c r="N275" s="220"/>
      <c r="O275" s="220"/>
      <c r="P275" s="221"/>
      <c r="Q275" s="965"/>
      <c r="R275" s="966"/>
      <c r="S275" s="966"/>
      <c r="T275" s="966"/>
      <c r="U275" s="966"/>
      <c r="V275" s="966"/>
      <c r="W275" s="966"/>
      <c r="X275" s="966"/>
      <c r="Y275" s="966"/>
      <c r="Z275" s="966"/>
      <c r="AA275" s="96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5"/>
      <c r="B276" s="238"/>
      <c r="C276" s="237"/>
      <c r="D276" s="238"/>
      <c r="E276" s="237"/>
      <c r="F276" s="299"/>
      <c r="G276" s="219"/>
      <c r="H276" s="220"/>
      <c r="I276" s="220"/>
      <c r="J276" s="220"/>
      <c r="K276" s="220"/>
      <c r="L276" s="220"/>
      <c r="M276" s="220"/>
      <c r="N276" s="220"/>
      <c r="O276" s="220"/>
      <c r="P276" s="221"/>
      <c r="Q276" s="965"/>
      <c r="R276" s="966"/>
      <c r="S276" s="966"/>
      <c r="T276" s="966"/>
      <c r="U276" s="966"/>
      <c r="V276" s="966"/>
      <c r="W276" s="966"/>
      <c r="X276" s="966"/>
      <c r="Y276" s="966"/>
      <c r="Z276" s="966"/>
      <c r="AA276" s="967"/>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5"/>
      <c r="B277" s="238"/>
      <c r="C277" s="237"/>
      <c r="D277" s="238"/>
      <c r="E277" s="237"/>
      <c r="F277" s="299"/>
      <c r="G277" s="219"/>
      <c r="H277" s="220"/>
      <c r="I277" s="220"/>
      <c r="J277" s="220"/>
      <c r="K277" s="220"/>
      <c r="L277" s="220"/>
      <c r="M277" s="220"/>
      <c r="N277" s="220"/>
      <c r="O277" s="220"/>
      <c r="P277" s="221"/>
      <c r="Q277" s="965"/>
      <c r="R277" s="966"/>
      <c r="S277" s="966"/>
      <c r="T277" s="966"/>
      <c r="U277" s="966"/>
      <c r="V277" s="966"/>
      <c r="W277" s="966"/>
      <c r="X277" s="966"/>
      <c r="Y277" s="966"/>
      <c r="Z277" s="966"/>
      <c r="AA277" s="967"/>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5"/>
      <c r="B278" s="238"/>
      <c r="C278" s="237"/>
      <c r="D278" s="238"/>
      <c r="E278" s="237"/>
      <c r="F278" s="299"/>
      <c r="G278" s="222"/>
      <c r="H278" s="179"/>
      <c r="I278" s="179"/>
      <c r="J278" s="179"/>
      <c r="K278" s="179"/>
      <c r="L278" s="179"/>
      <c r="M278" s="179"/>
      <c r="N278" s="179"/>
      <c r="O278" s="179"/>
      <c r="P278" s="223"/>
      <c r="Q278" s="968"/>
      <c r="R278" s="969"/>
      <c r="S278" s="969"/>
      <c r="T278" s="969"/>
      <c r="U278" s="969"/>
      <c r="V278" s="969"/>
      <c r="W278" s="969"/>
      <c r="X278" s="969"/>
      <c r="Y278" s="969"/>
      <c r="Z278" s="969"/>
      <c r="AA278" s="970"/>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5"/>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5"/>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5"/>
      <c r="B281" s="238"/>
      <c r="C281" s="237"/>
      <c r="D281" s="238"/>
      <c r="E281" s="237"/>
      <c r="F281" s="299"/>
      <c r="G281" s="217"/>
      <c r="H281" s="176"/>
      <c r="I281" s="176"/>
      <c r="J281" s="176"/>
      <c r="K281" s="176"/>
      <c r="L281" s="176"/>
      <c r="M281" s="176"/>
      <c r="N281" s="176"/>
      <c r="O281" s="176"/>
      <c r="P281" s="218"/>
      <c r="Q281" s="962"/>
      <c r="R281" s="963"/>
      <c r="S281" s="963"/>
      <c r="T281" s="963"/>
      <c r="U281" s="963"/>
      <c r="V281" s="963"/>
      <c r="W281" s="963"/>
      <c r="X281" s="963"/>
      <c r="Y281" s="963"/>
      <c r="Z281" s="963"/>
      <c r="AA281" s="96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5"/>
      <c r="B282" s="238"/>
      <c r="C282" s="237"/>
      <c r="D282" s="238"/>
      <c r="E282" s="237"/>
      <c r="F282" s="299"/>
      <c r="G282" s="219"/>
      <c r="H282" s="220"/>
      <c r="I282" s="220"/>
      <c r="J282" s="220"/>
      <c r="K282" s="220"/>
      <c r="L282" s="220"/>
      <c r="M282" s="220"/>
      <c r="N282" s="220"/>
      <c r="O282" s="220"/>
      <c r="P282" s="221"/>
      <c r="Q282" s="965"/>
      <c r="R282" s="966"/>
      <c r="S282" s="966"/>
      <c r="T282" s="966"/>
      <c r="U282" s="966"/>
      <c r="V282" s="966"/>
      <c r="W282" s="966"/>
      <c r="X282" s="966"/>
      <c r="Y282" s="966"/>
      <c r="Z282" s="966"/>
      <c r="AA282" s="96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5"/>
      <c r="B283" s="238"/>
      <c r="C283" s="237"/>
      <c r="D283" s="238"/>
      <c r="E283" s="237"/>
      <c r="F283" s="299"/>
      <c r="G283" s="219"/>
      <c r="H283" s="220"/>
      <c r="I283" s="220"/>
      <c r="J283" s="220"/>
      <c r="K283" s="220"/>
      <c r="L283" s="220"/>
      <c r="M283" s="220"/>
      <c r="N283" s="220"/>
      <c r="O283" s="220"/>
      <c r="P283" s="221"/>
      <c r="Q283" s="965"/>
      <c r="R283" s="966"/>
      <c r="S283" s="966"/>
      <c r="T283" s="966"/>
      <c r="U283" s="966"/>
      <c r="V283" s="966"/>
      <c r="W283" s="966"/>
      <c r="X283" s="966"/>
      <c r="Y283" s="966"/>
      <c r="Z283" s="966"/>
      <c r="AA283" s="967"/>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5"/>
      <c r="B284" s="238"/>
      <c r="C284" s="237"/>
      <c r="D284" s="238"/>
      <c r="E284" s="237"/>
      <c r="F284" s="299"/>
      <c r="G284" s="219"/>
      <c r="H284" s="220"/>
      <c r="I284" s="220"/>
      <c r="J284" s="220"/>
      <c r="K284" s="220"/>
      <c r="L284" s="220"/>
      <c r="M284" s="220"/>
      <c r="N284" s="220"/>
      <c r="O284" s="220"/>
      <c r="P284" s="221"/>
      <c r="Q284" s="965"/>
      <c r="R284" s="966"/>
      <c r="S284" s="966"/>
      <c r="T284" s="966"/>
      <c r="U284" s="966"/>
      <c r="V284" s="966"/>
      <c r="W284" s="966"/>
      <c r="X284" s="966"/>
      <c r="Y284" s="966"/>
      <c r="Z284" s="966"/>
      <c r="AA284" s="967"/>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5"/>
      <c r="B285" s="238"/>
      <c r="C285" s="237"/>
      <c r="D285" s="238"/>
      <c r="E285" s="237"/>
      <c r="F285" s="299"/>
      <c r="G285" s="222"/>
      <c r="H285" s="179"/>
      <c r="I285" s="179"/>
      <c r="J285" s="179"/>
      <c r="K285" s="179"/>
      <c r="L285" s="179"/>
      <c r="M285" s="179"/>
      <c r="N285" s="179"/>
      <c r="O285" s="179"/>
      <c r="P285" s="223"/>
      <c r="Q285" s="968"/>
      <c r="R285" s="969"/>
      <c r="S285" s="969"/>
      <c r="T285" s="969"/>
      <c r="U285" s="969"/>
      <c r="V285" s="969"/>
      <c r="W285" s="969"/>
      <c r="X285" s="969"/>
      <c r="Y285" s="969"/>
      <c r="Z285" s="969"/>
      <c r="AA285" s="970"/>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5"/>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5"/>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5"/>
      <c r="B288" s="238"/>
      <c r="C288" s="237"/>
      <c r="D288" s="238"/>
      <c r="E288" s="237"/>
      <c r="F288" s="299"/>
      <c r="G288" s="217"/>
      <c r="H288" s="176"/>
      <c r="I288" s="176"/>
      <c r="J288" s="176"/>
      <c r="K288" s="176"/>
      <c r="L288" s="176"/>
      <c r="M288" s="176"/>
      <c r="N288" s="176"/>
      <c r="O288" s="176"/>
      <c r="P288" s="218"/>
      <c r="Q288" s="962"/>
      <c r="R288" s="963"/>
      <c r="S288" s="963"/>
      <c r="T288" s="963"/>
      <c r="U288" s="963"/>
      <c r="V288" s="963"/>
      <c r="W288" s="963"/>
      <c r="X288" s="963"/>
      <c r="Y288" s="963"/>
      <c r="Z288" s="963"/>
      <c r="AA288" s="96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5"/>
      <c r="B289" s="238"/>
      <c r="C289" s="237"/>
      <c r="D289" s="238"/>
      <c r="E289" s="237"/>
      <c r="F289" s="299"/>
      <c r="G289" s="219"/>
      <c r="H289" s="220"/>
      <c r="I289" s="220"/>
      <c r="J289" s="220"/>
      <c r="K289" s="220"/>
      <c r="L289" s="220"/>
      <c r="M289" s="220"/>
      <c r="N289" s="220"/>
      <c r="O289" s="220"/>
      <c r="P289" s="221"/>
      <c r="Q289" s="965"/>
      <c r="R289" s="966"/>
      <c r="S289" s="966"/>
      <c r="T289" s="966"/>
      <c r="U289" s="966"/>
      <c r="V289" s="966"/>
      <c r="W289" s="966"/>
      <c r="X289" s="966"/>
      <c r="Y289" s="966"/>
      <c r="Z289" s="966"/>
      <c r="AA289" s="96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5"/>
      <c r="B290" s="238"/>
      <c r="C290" s="237"/>
      <c r="D290" s="238"/>
      <c r="E290" s="237"/>
      <c r="F290" s="299"/>
      <c r="G290" s="219"/>
      <c r="H290" s="220"/>
      <c r="I290" s="220"/>
      <c r="J290" s="220"/>
      <c r="K290" s="220"/>
      <c r="L290" s="220"/>
      <c r="M290" s="220"/>
      <c r="N290" s="220"/>
      <c r="O290" s="220"/>
      <c r="P290" s="221"/>
      <c r="Q290" s="965"/>
      <c r="R290" s="966"/>
      <c r="S290" s="966"/>
      <c r="T290" s="966"/>
      <c r="U290" s="966"/>
      <c r="V290" s="966"/>
      <c r="W290" s="966"/>
      <c r="X290" s="966"/>
      <c r="Y290" s="966"/>
      <c r="Z290" s="966"/>
      <c r="AA290" s="967"/>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5"/>
      <c r="B291" s="238"/>
      <c r="C291" s="237"/>
      <c r="D291" s="238"/>
      <c r="E291" s="237"/>
      <c r="F291" s="299"/>
      <c r="G291" s="219"/>
      <c r="H291" s="220"/>
      <c r="I291" s="220"/>
      <c r="J291" s="220"/>
      <c r="K291" s="220"/>
      <c r="L291" s="220"/>
      <c r="M291" s="220"/>
      <c r="N291" s="220"/>
      <c r="O291" s="220"/>
      <c r="P291" s="221"/>
      <c r="Q291" s="965"/>
      <c r="R291" s="966"/>
      <c r="S291" s="966"/>
      <c r="T291" s="966"/>
      <c r="U291" s="966"/>
      <c r="V291" s="966"/>
      <c r="W291" s="966"/>
      <c r="X291" s="966"/>
      <c r="Y291" s="966"/>
      <c r="Z291" s="966"/>
      <c r="AA291" s="967"/>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5"/>
      <c r="B292" s="238"/>
      <c r="C292" s="237"/>
      <c r="D292" s="238"/>
      <c r="E292" s="237"/>
      <c r="F292" s="299"/>
      <c r="G292" s="222"/>
      <c r="H292" s="179"/>
      <c r="I292" s="179"/>
      <c r="J292" s="179"/>
      <c r="K292" s="179"/>
      <c r="L292" s="179"/>
      <c r="M292" s="179"/>
      <c r="N292" s="179"/>
      <c r="O292" s="179"/>
      <c r="P292" s="223"/>
      <c r="Q292" s="968"/>
      <c r="R292" s="969"/>
      <c r="S292" s="969"/>
      <c r="T292" s="969"/>
      <c r="U292" s="969"/>
      <c r="V292" s="969"/>
      <c r="W292" s="969"/>
      <c r="X292" s="969"/>
      <c r="Y292" s="969"/>
      <c r="Z292" s="969"/>
      <c r="AA292" s="970"/>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5"/>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5"/>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5"/>
      <c r="B295" s="238"/>
      <c r="C295" s="237"/>
      <c r="D295" s="238"/>
      <c r="E295" s="237"/>
      <c r="F295" s="299"/>
      <c r="G295" s="217"/>
      <c r="H295" s="176"/>
      <c r="I295" s="176"/>
      <c r="J295" s="176"/>
      <c r="K295" s="176"/>
      <c r="L295" s="176"/>
      <c r="M295" s="176"/>
      <c r="N295" s="176"/>
      <c r="O295" s="176"/>
      <c r="P295" s="218"/>
      <c r="Q295" s="962"/>
      <c r="R295" s="963"/>
      <c r="S295" s="963"/>
      <c r="T295" s="963"/>
      <c r="U295" s="963"/>
      <c r="V295" s="963"/>
      <c r="W295" s="963"/>
      <c r="X295" s="963"/>
      <c r="Y295" s="963"/>
      <c r="Z295" s="963"/>
      <c r="AA295" s="96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5"/>
      <c r="B296" s="238"/>
      <c r="C296" s="237"/>
      <c r="D296" s="238"/>
      <c r="E296" s="237"/>
      <c r="F296" s="299"/>
      <c r="G296" s="219"/>
      <c r="H296" s="220"/>
      <c r="I296" s="220"/>
      <c r="J296" s="220"/>
      <c r="K296" s="220"/>
      <c r="L296" s="220"/>
      <c r="M296" s="220"/>
      <c r="N296" s="220"/>
      <c r="O296" s="220"/>
      <c r="P296" s="221"/>
      <c r="Q296" s="965"/>
      <c r="R296" s="966"/>
      <c r="S296" s="966"/>
      <c r="T296" s="966"/>
      <c r="U296" s="966"/>
      <c r="V296" s="966"/>
      <c r="W296" s="966"/>
      <c r="X296" s="966"/>
      <c r="Y296" s="966"/>
      <c r="Z296" s="966"/>
      <c r="AA296" s="96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5"/>
      <c r="B297" s="238"/>
      <c r="C297" s="237"/>
      <c r="D297" s="238"/>
      <c r="E297" s="237"/>
      <c r="F297" s="299"/>
      <c r="G297" s="219"/>
      <c r="H297" s="220"/>
      <c r="I297" s="220"/>
      <c r="J297" s="220"/>
      <c r="K297" s="220"/>
      <c r="L297" s="220"/>
      <c r="M297" s="220"/>
      <c r="N297" s="220"/>
      <c r="O297" s="220"/>
      <c r="P297" s="221"/>
      <c r="Q297" s="965"/>
      <c r="R297" s="966"/>
      <c r="S297" s="966"/>
      <c r="T297" s="966"/>
      <c r="U297" s="966"/>
      <c r="V297" s="966"/>
      <c r="W297" s="966"/>
      <c r="X297" s="966"/>
      <c r="Y297" s="966"/>
      <c r="Z297" s="966"/>
      <c r="AA297" s="967"/>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5"/>
      <c r="B298" s="238"/>
      <c r="C298" s="237"/>
      <c r="D298" s="238"/>
      <c r="E298" s="237"/>
      <c r="F298" s="299"/>
      <c r="G298" s="219"/>
      <c r="H298" s="220"/>
      <c r="I298" s="220"/>
      <c r="J298" s="220"/>
      <c r="K298" s="220"/>
      <c r="L298" s="220"/>
      <c r="M298" s="220"/>
      <c r="N298" s="220"/>
      <c r="O298" s="220"/>
      <c r="P298" s="221"/>
      <c r="Q298" s="965"/>
      <c r="R298" s="966"/>
      <c r="S298" s="966"/>
      <c r="T298" s="966"/>
      <c r="U298" s="966"/>
      <c r="V298" s="966"/>
      <c r="W298" s="966"/>
      <c r="X298" s="966"/>
      <c r="Y298" s="966"/>
      <c r="Z298" s="966"/>
      <c r="AA298" s="967"/>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5"/>
      <c r="B299" s="238"/>
      <c r="C299" s="237"/>
      <c r="D299" s="238"/>
      <c r="E299" s="237"/>
      <c r="F299" s="299"/>
      <c r="G299" s="222"/>
      <c r="H299" s="179"/>
      <c r="I299" s="179"/>
      <c r="J299" s="179"/>
      <c r="K299" s="179"/>
      <c r="L299" s="179"/>
      <c r="M299" s="179"/>
      <c r="N299" s="179"/>
      <c r="O299" s="179"/>
      <c r="P299" s="223"/>
      <c r="Q299" s="968"/>
      <c r="R299" s="969"/>
      <c r="S299" s="969"/>
      <c r="T299" s="969"/>
      <c r="U299" s="969"/>
      <c r="V299" s="969"/>
      <c r="W299" s="969"/>
      <c r="X299" s="969"/>
      <c r="Y299" s="969"/>
      <c r="Z299" s="969"/>
      <c r="AA299" s="970"/>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5"/>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5"/>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5"/>
      <c r="B302" s="238"/>
      <c r="C302" s="237"/>
      <c r="D302" s="238"/>
      <c r="E302" s="237"/>
      <c r="F302" s="299"/>
      <c r="G302" s="217"/>
      <c r="H302" s="176"/>
      <c r="I302" s="176"/>
      <c r="J302" s="176"/>
      <c r="K302" s="176"/>
      <c r="L302" s="176"/>
      <c r="M302" s="176"/>
      <c r="N302" s="176"/>
      <c r="O302" s="176"/>
      <c r="P302" s="218"/>
      <c r="Q302" s="962"/>
      <c r="R302" s="963"/>
      <c r="S302" s="963"/>
      <c r="T302" s="963"/>
      <c r="U302" s="963"/>
      <c r="V302" s="963"/>
      <c r="W302" s="963"/>
      <c r="X302" s="963"/>
      <c r="Y302" s="963"/>
      <c r="Z302" s="963"/>
      <c r="AA302" s="96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5"/>
      <c r="B303" s="238"/>
      <c r="C303" s="237"/>
      <c r="D303" s="238"/>
      <c r="E303" s="237"/>
      <c r="F303" s="299"/>
      <c r="G303" s="219"/>
      <c r="H303" s="220"/>
      <c r="I303" s="220"/>
      <c r="J303" s="220"/>
      <c r="K303" s="220"/>
      <c r="L303" s="220"/>
      <c r="M303" s="220"/>
      <c r="N303" s="220"/>
      <c r="O303" s="220"/>
      <c r="P303" s="221"/>
      <c r="Q303" s="965"/>
      <c r="R303" s="966"/>
      <c r="S303" s="966"/>
      <c r="T303" s="966"/>
      <c r="U303" s="966"/>
      <c r="V303" s="966"/>
      <c r="W303" s="966"/>
      <c r="X303" s="966"/>
      <c r="Y303" s="966"/>
      <c r="Z303" s="966"/>
      <c r="AA303" s="96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5"/>
      <c r="B304" s="238"/>
      <c r="C304" s="237"/>
      <c r="D304" s="238"/>
      <c r="E304" s="237"/>
      <c r="F304" s="299"/>
      <c r="G304" s="219"/>
      <c r="H304" s="220"/>
      <c r="I304" s="220"/>
      <c r="J304" s="220"/>
      <c r="K304" s="220"/>
      <c r="L304" s="220"/>
      <c r="M304" s="220"/>
      <c r="N304" s="220"/>
      <c r="O304" s="220"/>
      <c r="P304" s="221"/>
      <c r="Q304" s="965"/>
      <c r="R304" s="966"/>
      <c r="S304" s="966"/>
      <c r="T304" s="966"/>
      <c r="U304" s="966"/>
      <c r="V304" s="966"/>
      <c r="W304" s="966"/>
      <c r="X304" s="966"/>
      <c r="Y304" s="966"/>
      <c r="Z304" s="966"/>
      <c r="AA304" s="967"/>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5"/>
      <c r="B305" s="238"/>
      <c r="C305" s="237"/>
      <c r="D305" s="238"/>
      <c r="E305" s="237"/>
      <c r="F305" s="299"/>
      <c r="G305" s="219"/>
      <c r="H305" s="220"/>
      <c r="I305" s="220"/>
      <c r="J305" s="220"/>
      <c r="K305" s="220"/>
      <c r="L305" s="220"/>
      <c r="M305" s="220"/>
      <c r="N305" s="220"/>
      <c r="O305" s="220"/>
      <c r="P305" s="221"/>
      <c r="Q305" s="965"/>
      <c r="R305" s="966"/>
      <c r="S305" s="966"/>
      <c r="T305" s="966"/>
      <c r="U305" s="966"/>
      <c r="V305" s="966"/>
      <c r="W305" s="966"/>
      <c r="X305" s="966"/>
      <c r="Y305" s="966"/>
      <c r="Z305" s="966"/>
      <c r="AA305" s="967"/>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5"/>
      <c r="B306" s="238"/>
      <c r="C306" s="237"/>
      <c r="D306" s="238"/>
      <c r="E306" s="300"/>
      <c r="F306" s="301"/>
      <c r="G306" s="222"/>
      <c r="H306" s="179"/>
      <c r="I306" s="179"/>
      <c r="J306" s="179"/>
      <c r="K306" s="179"/>
      <c r="L306" s="179"/>
      <c r="M306" s="179"/>
      <c r="N306" s="179"/>
      <c r="O306" s="179"/>
      <c r="P306" s="223"/>
      <c r="Q306" s="968"/>
      <c r="R306" s="969"/>
      <c r="S306" s="969"/>
      <c r="T306" s="969"/>
      <c r="U306" s="969"/>
      <c r="V306" s="969"/>
      <c r="W306" s="969"/>
      <c r="X306" s="969"/>
      <c r="Y306" s="969"/>
      <c r="Z306" s="969"/>
      <c r="AA306" s="970"/>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5"/>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5"/>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5"/>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5"/>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5"/>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5"/>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5"/>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5"/>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5"/>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5"/>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5"/>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5"/>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5"/>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5"/>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5"/>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5"/>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5"/>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5"/>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5"/>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5"/>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5"/>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5"/>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5"/>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5"/>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5"/>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5"/>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5"/>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5"/>
      <c r="B334" s="238"/>
      <c r="C334" s="237"/>
      <c r="D334" s="238"/>
      <c r="E334" s="237"/>
      <c r="F334" s="299"/>
      <c r="G334" s="217"/>
      <c r="H334" s="176"/>
      <c r="I334" s="176"/>
      <c r="J334" s="176"/>
      <c r="K334" s="176"/>
      <c r="L334" s="176"/>
      <c r="M334" s="176"/>
      <c r="N334" s="176"/>
      <c r="O334" s="176"/>
      <c r="P334" s="218"/>
      <c r="Q334" s="962"/>
      <c r="R334" s="963"/>
      <c r="S334" s="963"/>
      <c r="T334" s="963"/>
      <c r="U334" s="963"/>
      <c r="V334" s="963"/>
      <c r="W334" s="963"/>
      <c r="X334" s="963"/>
      <c r="Y334" s="963"/>
      <c r="Z334" s="963"/>
      <c r="AA334" s="96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5"/>
      <c r="B335" s="238"/>
      <c r="C335" s="237"/>
      <c r="D335" s="238"/>
      <c r="E335" s="237"/>
      <c r="F335" s="299"/>
      <c r="G335" s="219"/>
      <c r="H335" s="220"/>
      <c r="I335" s="220"/>
      <c r="J335" s="220"/>
      <c r="K335" s="220"/>
      <c r="L335" s="220"/>
      <c r="M335" s="220"/>
      <c r="N335" s="220"/>
      <c r="O335" s="220"/>
      <c r="P335" s="221"/>
      <c r="Q335" s="965"/>
      <c r="R335" s="966"/>
      <c r="S335" s="966"/>
      <c r="T335" s="966"/>
      <c r="U335" s="966"/>
      <c r="V335" s="966"/>
      <c r="W335" s="966"/>
      <c r="X335" s="966"/>
      <c r="Y335" s="966"/>
      <c r="Z335" s="966"/>
      <c r="AA335" s="96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5"/>
      <c r="B336" s="238"/>
      <c r="C336" s="237"/>
      <c r="D336" s="238"/>
      <c r="E336" s="237"/>
      <c r="F336" s="299"/>
      <c r="G336" s="219"/>
      <c r="H336" s="220"/>
      <c r="I336" s="220"/>
      <c r="J336" s="220"/>
      <c r="K336" s="220"/>
      <c r="L336" s="220"/>
      <c r="M336" s="220"/>
      <c r="N336" s="220"/>
      <c r="O336" s="220"/>
      <c r="P336" s="221"/>
      <c r="Q336" s="965"/>
      <c r="R336" s="966"/>
      <c r="S336" s="966"/>
      <c r="T336" s="966"/>
      <c r="U336" s="966"/>
      <c r="V336" s="966"/>
      <c r="W336" s="966"/>
      <c r="X336" s="966"/>
      <c r="Y336" s="966"/>
      <c r="Z336" s="966"/>
      <c r="AA336" s="967"/>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5"/>
      <c r="B337" s="238"/>
      <c r="C337" s="237"/>
      <c r="D337" s="238"/>
      <c r="E337" s="237"/>
      <c r="F337" s="299"/>
      <c r="G337" s="219"/>
      <c r="H337" s="220"/>
      <c r="I337" s="220"/>
      <c r="J337" s="220"/>
      <c r="K337" s="220"/>
      <c r="L337" s="220"/>
      <c r="M337" s="220"/>
      <c r="N337" s="220"/>
      <c r="O337" s="220"/>
      <c r="P337" s="221"/>
      <c r="Q337" s="965"/>
      <c r="R337" s="966"/>
      <c r="S337" s="966"/>
      <c r="T337" s="966"/>
      <c r="U337" s="966"/>
      <c r="V337" s="966"/>
      <c r="W337" s="966"/>
      <c r="X337" s="966"/>
      <c r="Y337" s="966"/>
      <c r="Z337" s="966"/>
      <c r="AA337" s="967"/>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5"/>
      <c r="B338" s="238"/>
      <c r="C338" s="237"/>
      <c r="D338" s="238"/>
      <c r="E338" s="237"/>
      <c r="F338" s="299"/>
      <c r="G338" s="222"/>
      <c r="H338" s="179"/>
      <c r="I338" s="179"/>
      <c r="J338" s="179"/>
      <c r="K338" s="179"/>
      <c r="L338" s="179"/>
      <c r="M338" s="179"/>
      <c r="N338" s="179"/>
      <c r="O338" s="179"/>
      <c r="P338" s="223"/>
      <c r="Q338" s="968"/>
      <c r="R338" s="969"/>
      <c r="S338" s="969"/>
      <c r="T338" s="969"/>
      <c r="U338" s="969"/>
      <c r="V338" s="969"/>
      <c r="W338" s="969"/>
      <c r="X338" s="969"/>
      <c r="Y338" s="969"/>
      <c r="Z338" s="969"/>
      <c r="AA338" s="970"/>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5"/>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5"/>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5"/>
      <c r="B341" s="238"/>
      <c r="C341" s="237"/>
      <c r="D341" s="238"/>
      <c r="E341" s="237"/>
      <c r="F341" s="299"/>
      <c r="G341" s="217"/>
      <c r="H341" s="176"/>
      <c r="I341" s="176"/>
      <c r="J341" s="176"/>
      <c r="K341" s="176"/>
      <c r="L341" s="176"/>
      <c r="M341" s="176"/>
      <c r="N341" s="176"/>
      <c r="O341" s="176"/>
      <c r="P341" s="218"/>
      <c r="Q341" s="962"/>
      <c r="R341" s="963"/>
      <c r="S341" s="963"/>
      <c r="T341" s="963"/>
      <c r="U341" s="963"/>
      <c r="V341" s="963"/>
      <c r="W341" s="963"/>
      <c r="X341" s="963"/>
      <c r="Y341" s="963"/>
      <c r="Z341" s="963"/>
      <c r="AA341" s="96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5"/>
      <c r="B342" s="238"/>
      <c r="C342" s="237"/>
      <c r="D342" s="238"/>
      <c r="E342" s="237"/>
      <c r="F342" s="299"/>
      <c r="G342" s="219"/>
      <c r="H342" s="220"/>
      <c r="I342" s="220"/>
      <c r="J342" s="220"/>
      <c r="K342" s="220"/>
      <c r="L342" s="220"/>
      <c r="M342" s="220"/>
      <c r="N342" s="220"/>
      <c r="O342" s="220"/>
      <c r="P342" s="221"/>
      <c r="Q342" s="965"/>
      <c r="R342" s="966"/>
      <c r="S342" s="966"/>
      <c r="T342" s="966"/>
      <c r="U342" s="966"/>
      <c r="V342" s="966"/>
      <c r="W342" s="966"/>
      <c r="X342" s="966"/>
      <c r="Y342" s="966"/>
      <c r="Z342" s="966"/>
      <c r="AA342" s="96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5"/>
      <c r="B343" s="238"/>
      <c r="C343" s="237"/>
      <c r="D343" s="238"/>
      <c r="E343" s="237"/>
      <c r="F343" s="299"/>
      <c r="G343" s="219"/>
      <c r="H343" s="220"/>
      <c r="I343" s="220"/>
      <c r="J343" s="220"/>
      <c r="K343" s="220"/>
      <c r="L343" s="220"/>
      <c r="M343" s="220"/>
      <c r="N343" s="220"/>
      <c r="O343" s="220"/>
      <c r="P343" s="221"/>
      <c r="Q343" s="965"/>
      <c r="R343" s="966"/>
      <c r="S343" s="966"/>
      <c r="T343" s="966"/>
      <c r="U343" s="966"/>
      <c r="V343" s="966"/>
      <c r="W343" s="966"/>
      <c r="X343" s="966"/>
      <c r="Y343" s="966"/>
      <c r="Z343" s="966"/>
      <c r="AA343" s="967"/>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5"/>
      <c r="B344" s="238"/>
      <c r="C344" s="237"/>
      <c r="D344" s="238"/>
      <c r="E344" s="237"/>
      <c r="F344" s="299"/>
      <c r="G344" s="219"/>
      <c r="H344" s="220"/>
      <c r="I344" s="220"/>
      <c r="J344" s="220"/>
      <c r="K344" s="220"/>
      <c r="L344" s="220"/>
      <c r="M344" s="220"/>
      <c r="N344" s="220"/>
      <c r="O344" s="220"/>
      <c r="P344" s="221"/>
      <c r="Q344" s="965"/>
      <c r="R344" s="966"/>
      <c r="S344" s="966"/>
      <c r="T344" s="966"/>
      <c r="U344" s="966"/>
      <c r="V344" s="966"/>
      <c r="W344" s="966"/>
      <c r="X344" s="966"/>
      <c r="Y344" s="966"/>
      <c r="Z344" s="966"/>
      <c r="AA344" s="967"/>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5"/>
      <c r="B345" s="238"/>
      <c r="C345" s="237"/>
      <c r="D345" s="238"/>
      <c r="E345" s="237"/>
      <c r="F345" s="299"/>
      <c r="G345" s="222"/>
      <c r="H345" s="179"/>
      <c r="I345" s="179"/>
      <c r="J345" s="179"/>
      <c r="K345" s="179"/>
      <c r="L345" s="179"/>
      <c r="M345" s="179"/>
      <c r="N345" s="179"/>
      <c r="O345" s="179"/>
      <c r="P345" s="223"/>
      <c r="Q345" s="968"/>
      <c r="R345" s="969"/>
      <c r="S345" s="969"/>
      <c r="T345" s="969"/>
      <c r="U345" s="969"/>
      <c r="V345" s="969"/>
      <c r="W345" s="969"/>
      <c r="X345" s="969"/>
      <c r="Y345" s="969"/>
      <c r="Z345" s="969"/>
      <c r="AA345" s="970"/>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5"/>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5"/>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5"/>
      <c r="B348" s="238"/>
      <c r="C348" s="237"/>
      <c r="D348" s="238"/>
      <c r="E348" s="237"/>
      <c r="F348" s="299"/>
      <c r="G348" s="217"/>
      <c r="H348" s="176"/>
      <c r="I348" s="176"/>
      <c r="J348" s="176"/>
      <c r="K348" s="176"/>
      <c r="L348" s="176"/>
      <c r="M348" s="176"/>
      <c r="N348" s="176"/>
      <c r="O348" s="176"/>
      <c r="P348" s="218"/>
      <c r="Q348" s="962"/>
      <c r="R348" s="963"/>
      <c r="S348" s="963"/>
      <c r="T348" s="963"/>
      <c r="U348" s="963"/>
      <c r="V348" s="963"/>
      <c r="W348" s="963"/>
      <c r="X348" s="963"/>
      <c r="Y348" s="963"/>
      <c r="Z348" s="963"/>
      <c r="AA348" s="96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5"/>
      <c r="B349" s="238"/>
      <c r="C349" s="237"/>
      <c r="D349" s="238"/>
      <c r="E349" s="237"/>
      <c r="F349" s="299"/>
      <c r="G349" s="219"/>
      <c r="H349" s="220"/>
      <c r="I349" s="220"/>
      <c r="J349" s="220"/>
      <c r="K349" s="220"/>
      <c r="L349" s="220"/>
      <c r="M349" s="220"/>
      <c r="N349" s="220"/>
      <c r="O349" s="220"/>
      <c r="P349" s="221"/>
      <c r="Q349" s="965"/>
      <c r="R349" s="966"/>
      <c r="S349" s="966"/>
      <c r="T349" s="966"/>
      <c r="U349" s="966"/>
      <c r="V349" s="966"/>
      <c r="W349" s="966"/>
      <c r="X349" s="966"/>
      <c r="Y349" s="966"/>
      <c r="Z349" s="966"/>
      <c r="AA349" s="96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5"/>
      <c r="B350" s="238"/>
      <c r="C350" s="237"/>
      <c r="D350" s="238"/>
      <c r="E350" s="237"/>
      <c r="F350" s="299"/>
      <c r="G350" s="219"/>
      <c r="H350" s="220"/>
      <c r="I350" s="220"/>
      <c r="J350" s="220"/>
      <c r="K350" s="220"/>
      <c r="L350" s="220"/>
      <c r="M350" s="220"/>
      <c r="N350" s="220"/>
      <c r="O350" s="220"/>
      <c r="P350" s="221"/>
      <c r="Q350" s="965"/>
      <c r="R350" s="966"/>
      <c r="S350" s="966"/>
      <c r="T350" s="966"/>
      <c r="U350" s="966"/>
      <c r="V350" s="966"/>
      <c r="W350" s="966"/>
      <c r="X350" s="966"/>
      <c r="Y350" s="966"/>
      <c r="Z350" s="966"/>
      <c r="AA350" s="967"/>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5"/>
      <c r="B351" s="238"/>
      <c r="C351" s="237"/>
      <c r="D351" s="238"/>
      <c r="E351" s="237"/>
      <c r="F351" s="299"/>
      <c r="G351" s="219"/>
      <c r="H351" s="220"/>
      <c r="I351" s="220"/>
      <c r="J351" s="220"/>
      <c r="K351" s="220"/>
      <c r="L351" s="220"/>
      <c r="M351" s="220"/>
      <c r="N351" s="220"/>
      <c r="O351" s="220"/>
      <c r="P351" s="221"/>
      <c r="Q351" s="965"/>
      <c r="R351" s="966"/>
      <c r="S351" s="966"/>
      <c r="T351" s="966"/>
      <c r="U351" s="966"/>
      <c r="V351" s="966"/>
      <c r="W351" s="966"/>
      <c r="X351" s="966"/>
      <c r="Y351" s="966"/>
      <c r="Z351" s="966"/>
      <c r="AA351" s="967"/>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5"/>
      <c r="B352" s="238"/>
      <c r="C352" s="237"/>
      <c r="D352" s="238"/>
      <c r="E352" s="237"/>
      <c r="F352" s="299"/>
      <c r="G352" s="222"/>
      <c r="H352" s="179"/>
      <c r="I352" s="179"/>
      <c r="J352" s="179"/>
      <c r="K352" s="179"/>
      <c r="L352" s="179"/>
      <c r="M352" s="179"/>
      <c r="N352" s="179"/>
      <c r="O352" s="179"/>
      <c r="P352" s="223"/>
      <c r="Q352" s="968"/>
      <c r="R352" s="969"/>
      <c r="S352" s="969"/>
      <c r="T352" s="969"/>
      <c r="U352" s="969"/>
      <c r="V352" s="969"/>
      <c r="W352" s="969"/>
      <c r="X352" s="969"/>
      <c r="Y352" s="969"/>
      <c r="Z352" s="969"/>
      <c r="AA352" s="970"/>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5"/>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5"/>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5"/>
      <c r="B355" s="238"/>
      <c r="C355" s="237"/>
      <c r="D355" s="238"/>
      <c r="E355" s="237"/>
      <c r="F355" s="299"/>
      <c r="G355" s="217"/>
      <c r="H355" s="176"/>
      <c r="I355" s="176"/>
      <c r="J355" s="176"/>
      <c r="K355" s="176"/>
      <c r="L355" s="176"/>
      <c r="M355" s="176"/>
      <c r="N355" s="176"/>
      <c r="O355" s="176"/>
      <c r="P355" s="218"/>
      <c r="Q355" s="962"/>
      <c r="R355" s="963"/>
      <c r="S355" s="963"/>
      <c r="T355" s="963"/>
      <c r="U355" s="963"/>
      <c r="V355" s="963"/>
      <c r="W355" s="963"/>
      <c r="X355" s="963"/>
      <c r="Y355" s="963"/>
      <c r="Z355" s="963"/>
      <c r="AA355" s="96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5"/>
      <c r="B356" s="238"/>
      <c r="C356" s="237"/>
      <c r="D356" s="238"/>
      <c r="E356" s="237"/>
      <c r="F356" s="299"/>
      <c r="G356" s="219"/>
      <c r="H356" s="220"/>
      <c r="I356" s="220"/>
      <c r="J356" s="220"/>
      <c r="K356" s="220"/>
      <c r="L356" s="220"/>
      <c r="M356" s="220"/>
      <c r="N356" s="220"/>
      <c r="O356" s="220"/>
      <c r="P356" s="221"/>
      <c r="Q356" s="965"/>
      <c r="R356" s="966"/>
      <c r="S356" s="966"/>
      <c r="T356" s="966"/>
      <c r="U356" s="966"/>
      <c r="V356" s="966"/>
      <c r="W356" s="966"/>
      <c r="X356" s="966"/>
      <c r="Y356" s="966"/>
      <c r="Z356" s="966"/>
      <c r="AA356" s="96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5"/>
      <c r="B357" s="238"/>
      <c r="C357" s="237"/>
      <c r="D357" s="238"/>
      <c r="E357" s="237"/>
      <c r="F357" s="299"/>
      <c r="G357" s="219"/>
      <c r="H357" s="220"/>
      <c r="I357" s="220"/>
      <c r="J357" s="220"/>
      <c r="K357" s="220"/>
      <c r="L357" s="220"/>
      <c r="M357" s="220"/>
      <c r="N357" s="220"/>
      <c r="O357" s="220"/>
      <c r="P357" s="221"/>
      <c r="Q357" s="965"/>
      <c r="R357" s="966"/>
      <c r="S357" s="966"/>
      <c r="T357" s="966"/>
      <c r="U357" s="966"/>
      <c r="V357" s="966"/>
      <c r="W357" s="966"/>
      <c r="X357" s="966"/>
      <c r="Y357" s="966"/>
      <c r="Z357" s="966"/>
      <c r="AA357" s="967"/>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5"/>
      <c r="B358" s="238"/>
      <c r="C358" s="237"/>
      <c r="D358" s="238"/>
      <c r="E358" s="237"/>
      <c r="F358" s="299"/>
      <c r="G358" s="219"/>
      <c r="H358" s="220"/>
      <c r="I358" s="220"/>
      <c r="J358" s="220"/>
      <c r="K358" s="220"/>
      <c r="L358" s="220"/>
      <c r="M358" s="220"/>
      <c r="N358" s="220"/>
      <c r="O358" s="220"/>
      <c r="P358" s="221"/>
      <c r="Q358" s="965"/>
      <c r="R358" s="966"/>
      <c r="S358" s="966"/>
      <c r="T358" s="966"/>
      <c r="U358" s="966"/>
      <c r="V358" s="966"/>
      <c r="W358" s="966"/>
      <c r="X358" s="966"/>
      <c r="Y358" s="966"/>
      <c r="Z358" s="966"/>
      <c r="AA358" s="967"/>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5"/>
      <c r="B359" s="238"/>
      <c r="C359" s="237"/>
      <c r="D359" s="238"/>
      <c r="E359" s="237"/>
      <c r="F359" s="299"/>
      <c r="G359" s="222"/>
      <c r="H359" s="179"/>
      <c r="I359" s="179"/>
      <c r="J359" s="179"/>
      <c r="K359" s="179"/>
      <c r="L359" s="179"/>
      <c r="M359" s="179"/>
      <c r="N359" s="179"/>
      <c r="O359" s="179"/>
      <c r="P359" s="223"/>
      <c r="Q359" s="968"/>
      <c r="R359" s="969"/>
      <c r="S359" s="969"/>
      <c r="T359" s="969"/>
      <c r="U359" s="969"/>
      <c r="V359" s="969"/>
      <c r="W359" s="969"/>
      <c r="X359" s="969"/>
      <c r="Y359" s="969"/>
      <c r="Z359" s="969"/>
      <c r="AA359" s="970"/>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5"/>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5"/>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5"/>
      <c r="B362" s="238"/>
      <c r="C362" s="237"/>
      <c r="D362" s="238"/>
      <c r="E362" s="237"/>
      <c r="F362" s="299"/>
      <c r="G362" s="217"/>
      <c r="H362" s="176"/>
      <c r="I362" s="176"/>
      <c r="J362" s="176"/>
      <c r="K362" s="176"/>
      <c r="L362" s="176"/>
      <c r="M362" s="176"/>
      <c r="N362" s="176"/>
      <c r="O362" s="176"/>
      <c r="P362" s="218"/>
      <c r="Q362" s="962"/>
      <c r="R362" s="963"/>
      <c r="S362" s="963"/>
      <c r="T362" s="963"/>
      <c r="U362" s="963"/>
      <c r="V362" s="963"/>
      <c r="W362" s="963"/>
      <c r="X362" s="963"/>
      <c r="Y362" s="963"/>
      <c r="Z362" s="963"/>
      <c r="AA362" s="96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5"/>
      <c r="B363" s="238"/>
      <c r="C363" s="237"/>
      <c r="D363" s="238"/>
      <c r="E363" s="237"/>
      <c r="F363" s="299"/>
      <c r="G363" s="219"/>
      <c r="H363" s="220"/>
      <c r="I363" s="220"/>
      <c r="J363" s="220"/>
      <c r="K363" s="220"/>
      <c r="L363" s="220"/>
      <c r="M363" s="220"/>
      <c r="N363" s="220"/>
      <c r="O363" s="220"/>
      <c r="P363" s="221"/>
      <c r="Q363" s="965"/>
      <c r="R363" s="966"/>
      <c r="S363" s="966"/>
      <c r="T363" s="966"/>
      <c r="U363" s="966"/>
      <c r="V363" s="966"/>
      <c r="W363" s="966"/>
      <c r="X363" s="966"/>
      <c r="Y363" s="966"/>
      <c r="Z363" s="966"/>
      <c r="AA363" s="96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5"/>
      <c r="B364" s="238"/>
      <c r="C364" s="237"/>
      <c r="D364" s="238"/>
      <c r="E364" s="237"/>
      <c r="F364" s="299"/>
      <c r="G364" s="219"/>
      <c r="H364" s="220"/>
      <c r="I364" s="220"/>
      <c r="J364" s="220"/>
      <c r="K364" s="220"/>
      <c r="L364" s="220"/>
      <c r="M364" s="220"/>
      <c r="N364" s="220"/>
      <c r="O364" s="220"/>
      <c r="P364" s="221"/>
      <c r="Q364" s="965"/>
      <c r="R364" s="966"/>
      <c r="S364" s="966"/>
      <c r="T364" s="966"/>
      <c r="U364" s="966"/>
      <c r="V364" s="966"/>
      <c r="W364" s="966"/>
      <c r="X364" s="966"/>
      <c r="Y364" s="966"/>
      <c r="Z364" s="966"/>
      <c r="AA364" s="967"/>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5"/>
      <c r="B365" s="238"/>
      <c r="C365" s="237"/>
      <c r="D365" s="238"/>
      <c r="E365" s="237"/>
      <c r="F365" s="299"/>
      <c r="G365" s="219"/>
      <c r="H365" s="220"/>
      <c r="I365" s="220"/>
      <c r="J365" s="220"/>
      <c r="K365" s="220"/>
      <c r="L365" s="220"/>
      <c r="M365" s="220"/>
      <c r="N365" s="220"/>
      <c r="O365" s="220"/>
      <c r="P365" s="221"/>
      <c r="Q365" s="965"/>
      <c r="R365" s="966"/>
      <c r="S365" s="966"/>
      <c r="T365" s="966"/>
      <c r="U365" s="966"/>
      <c r="V365" s="966"/>
      <c r="W365" s="966"/>
      <c r="X365" s="966"/>
      <c r="Y365" s="966"/>
      <c r="Z365" s="966"/>
      <c r="AA365" s="967"/>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5"/>
      <c r="B366" s="238"/>
      <c r="C366" s="237"/>
      <c r="D366" s="238"/>
      <c r="E366" s="300"/>
      <c r="F366" s="301"/>
      <c r="G366" s="222"/>
      <c r="H366" s="179"/>
      <c r="I366" s="179"/>
      <c r="J366" s="179"/>
      <c r="K366" s="179"/>
      <c r="L366" s="179"/>
      <c r="M366" s="179"/>
      <c r="N366" s="179"/>
      <c r="O366" s="179"/>
      <c r="P366" s="223"/>
      <c r="Q366" s="968"/>
      <c r="R366" s="969"/>
      <c r="S366" s="969"/>
      <c r="T366" s="969"/>
      <c r="U366" s="969"/>
      <c r="V366" s="969"/>
      <c r="W366" s="969"/>
      <c r="X366" s="969"/>
      <c r="Y366" s="969"/>
      <c r="Z366" s="969"/>
      <c r="AA366" s="970"/>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5"/>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5"/>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5"/>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5"/>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5"/>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5"/>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5"/>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5"/>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5"/>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5"/>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5"/>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5"/>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5"/>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5"/>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5"/>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5"/>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5"/>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5"/>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5"/>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5"/>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5"/>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5"/>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5"/>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5"/>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5"/>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5"/>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5"/>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5"/>
      <c r="B394" s="238"/>
      <c r="C394" s="237"/>
      <c r="D394" s="238"/>
      <c r="E394" s="237"/>
      <c r="F394" s="299"/>
      <c r="G394" s="217"/>
      <c r="H394" s="176"/>
      <c r="I394" s="176"/>
      <c r="J394" s="176"/>
      <c r="K394" s="176"/>
      <c r="L394" s="176"/>
      <c r="M394" s="176"/>
      <c r="N394" s="176"/>
      <c r="O394" s="176"/>
      <c r="P394" s="218"/>
      <c r="Q394" s="962"/>
      <c r="R394" s="963"/>
      <c r="S394" s="963"/>
      <c r="T394" s="963"/>
      <c r="U394" s="963"/>
      <c r="V394" s="963"/>
      <c r="W394" s="963"/>
      <c r="X394" s="963"/>
      <c r="Y394" s="963"/>
      <c r="Z394" s="963"/>
      <c r="AA394" s="96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5"/>
      <c r="B395" s="238"/>
      <c r="C395" s="237"/>
      <c r="D395" s="238"/>
      <c r="E395" s="237"/>
      <c r="F395" s="299"/>
      <c r="G395" s="219"/>
      <c r="H395" s="220"/>
      <c r="I395" s="220"/>
      <c r="J395" s="220"/>
      <c r="K395" s="220"/>
      <c r="L395" s="220"/>
      <c r="M395" s="220"/>
      <c r="N395" s="220"/>
      <c r="O395" s="220"/>
      <c r="P395" s="221"/>
      <c r="Q395" s="965"/>
      <c r="R395" s="966"/>
      <c r="S395" s="966"/>
      <c r="T395" s="966"/>
      <c r="U395" s="966"/>
      <c r="V395" s="966"/>
      <c r="W395" s="966"/>
      <c r="X395" s="966"/>
      <c r="Y395" s="966"/>
      <c r="Z395" s="966"/>
      <c r="AA395" s="96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5"/>
      <c r="B396" s="238"/>
      <c r="C396" s="237"/>
      <c r="D396" s="238"/>
      <c r="E396" s="237"/>
      <c r="F396" s="299"/>
      <c r="G396" s="219"/>
      <c r="H396" s="220"/>
      <c r="I396" s="220"/>
      <c r="J396" s="220"/>
      <c r="K396" s="220"/>
      <c r="L396" s="220"/>
      <c r="M396" s="220"/>
      <c r="N396" s="220"/>
      <c r="O396" s="220"/>
      <c r="P396" s="221"/>
      <c r="Q396" s="965"/>
      <c r="R396" s="966"/>
      <c r="S396" s="966"/>
      <c r="T396" s="966"/>
      <c r="U396" s="966"/>
      <c r="V396" s="966"/>
      <c r="W396" s="966"/>
      <c r="X396" s="966"/>
      <c r="Y396" s="966"/>
      <c r="Z396" s="966"/>
      <c r="AA396" s="967"/>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5"/>
      <c r="B397" s="238"/>
      <c r="C397" s="237"/>
      <c r="D397" s="238"/>
      <c r="E397" s="237"/>
      <c r="F397" s="299"/>
      <c r="G397" s="219"/>
      <c r="H397" s="220"/>
      <c r="I397" s="220"/>
      <c r="J397" s="220"/>
      <c r="K397" s="220"/>
      <c r="L397" s="220"/>
      <c r="M397" s="220"/>
      <c r="N397" s="220"/>
      <c r="O397" s="220"/>
      <c r="P397" s="221"/>
      <c r="Q397" s="965"/>
      <c r="R397" s="966"/>
      <c r="S397" s="966"/>
      <c r="T397" s="966"/>
      <c r="U397" s="966"/>
      <c r="V397" s="966"/>
      <c r="W397" s="966"/>
      <c r="X397" s="966"/>
      <c r="Y397" s="966"/>
      <c r="Z397" s="966"/>
      <c r="AA397" s="967"/>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5"/>
      <c r="B398" s="238"/>
      <c r="C398" s="237"/>
      <c r="D398" s="238"/>
      <c r="E398" s="237"/>
      <c r="F398" s="299"/>
      <c r="G398" s="222"/>
      <c r="H398" s="179"/>
      <c r="I398" s="179"/>
      <c r="J398" s="179"/>
      <c r="K398" s="179"/>
      <c r="L398" s="179"/>
      <c r="M398" s="179"/>
      <c r="N398" s="179"/>
      <c r="O398" s="179"/>
      <c r="P398" s="223"/>
      <c r="Q398" s="968"/>
      <c r="R398" s="969"/>
      <c r="S398" s="969"/>
      <c r="T398" s="969"/>
      <c r="U398" s="969"/>
      <c r="V398" s="969"/>
      <c r="W398" s="969"/>
      <c r="X398" s="969"/>
      <c r="Y398" s="969"/>
      <c r="Z398" s="969"/>
      <c r="AA398" s="970"/>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5"/>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5"/>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5"/>
      <c r="B401" s="238"/>
      <c r="C401" s="237"/>
      <c r="D401" s="238"/>
      <c r="E401" s="237"/>
      <c r="F401" s="299"/>
      <c r="G401" s="217"/>
      <c r="H401" s="176"/>
      <c r="I401" s="176"/>
      <c r="J401" s="176"/>
      <c r="K401" s="176"/>
      <c r="L401" s="176"/>
      <c r="M401" s="176"/>
      <c r="N401" s="176"/>
      <c r="O401" s="176"/>
      <c r="P401" s="218"/>
      <c r="Q401" s="962"/>
      <c r="R401" s="963"/>
      <c r="S401" s="963"/>
      <c r="T401" s="963"/>
      <c r="U401" s="963"/>
      <c r="V401" s="963"/>
      <c r="W401" s="963"/>
      <c r="X401" s="963"/>
      <c r="Y401" s="963"/>
      <c r="Z401" s="963"/>
      <c r="AA401" s="96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5"/>
      <c r="B402" s="238"/>
      <c r="C402" s="237"/>
      <c r="D402" s="238"/>
      <c r="E402" s="237"/>
      <c r="F402" s="299"/>
      <c r="G402" s="219"/>
      <c r="H402" s="220"/>
      <c r="I402" s="220"/>
      <c r="J402" s="220"/>
      <c r="K402" s="220"/>
      <c r="L402" s="220"/>
      <c r="M402" s="220"/>
      <c r="N402" s="220"/>
      <c r="O402" s="220"/>
      <c r="P402" s="221"/>
      <c r="Q402" s="965"/>
      <c r="R402" s="966"/>
      <c r="S402" s="966"/>
      <c r="T402" s="966"/>
      <c r="U402" s="966"/>
      <c r="V402" s="966"/>
      <c r="W402" s="966"/>
      <c r="X402" s="966"/>
      <c r="Y402" s="966"/>
      <c r="Z402" s="966"/>
      <c r="AA402" s="96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5"/>
      <c r="B403" s="238"/>
      <c r="C403" s="237"/>
      <c r="D403" s="238"/>
      <c r="E403" s="237"/>
      <c r="F403" s="299"/>
      <c r="G403" s="219"/>
      <c r="H403" s="220"/>
      <c r="I403" s="220"/>
      <c r="J403" s="220"/>
      <c r="K403" s="220"/>
      <c r="L403" s="220"/>
      <c r="M403" s="220"/>
      <c r="N403" s="220"/>
      <c r="O403" s="220"/>
      <c r="P403" s="221"/>
      <c r="Q403" s="965"/>
      <c r="R403" s="966"/>
      <c r="S403" s="966"/>
      <c r="T403" s="966"/>
      <c r="U403" s="966"/>
      <c r="V403" s="966"/>
      <c r="W403" s="966"/>
      <c r="X403" s="966"/>
      <c r="Y403" s="966"/>
      <c r="Z403" s="966"/>
      <c r="AA403" s="967"/>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5"/>
      <c r="B404" s="238"/>
      <c r="C404" s="237"/>
      <c r="D404" s="238"/>
      <c r="E404" s="237"/>
      <c r="F404" s="299"/>
      <c r="G404" s="219"/>
      <c r="H404" s="220"/>
      <c r="I404" s="220"/>
      <c r="J404" s="220"/>
      <c r="K404" s="220"/>
      <c r="L404" s="220"/>
      <c r="M404" s="220"/>
      <c r="N404" s="220"/>
      <c r="O404" s="220"/>
      <c r="P404" s="221"/>
      <c r="Q404" s="965"/>
      <c r="R404" s="966"/>
      <c r="S404" s="966"/>
      <c r="T404" s="966"/>
      <c r="U404" s="966"/>
      <c r="V404" s="966"/>
      <c r="W404" s="966"/>
      <c r="X404" s="966"/>
      <c r="Y404" s="966"/>
      <c r="Z404" s="966"/>
      <c r="AA404" s="967"/>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5"/>
      <c r="B405" s="238"/>
      <c r="C405" s="237"/>
      <c r="D405" s="238"/>
      <c r="E405" s="237"/>
      <c r="F405" s="299"/>
      <c r="G405" s="222"/>
      <c r="H405" s="179"/>
      <c r="I405" s="179"/>
      <c r="J405" s="179"/>
      <c r="K405" s="179"/>
      <c r="L405" s="179"/>
      <c r="M405" s="179"/>
      <c r="N405" s="179"/>
      <c r="O405" s="179"/>
      <c r="P405" s="223"/>
      <c r="Q405" s="968"/>
      <c r="R405" s="969"/>
      <c r="S405" s="969"/>
      <c r="T405" s="969"/>
      <c r="U405" s="969"/>
      <c r="V405" s="969"/>
      <c r="W405" s="969"/>
      <c r="X405" s="969"/>
      <c r="Y405" s="969"/>
      <c r="Z405" s="969"/>
      <c r="AA405" s="970"/>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5"/>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5"/>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5"/>
      <c r="B408" s="238"/>
      <c r="C408" s="237"/>
      <c r="D408" s="238"/>
      <c r="E408" s="237"/>
      <c r="F408" s="299"/>
      <c r="G408" s="217"/>
      <c r="H408" s="176"/>
      <c r="I408" s="176"/>
      <c r="J408" s="176"/>
      <c r="K408" s="176"/>
      <c r="L408" s="176"/>
      <c r="M408" s="176"/>
      <c r="N408" s="176"/>
      <c r="O408" s="176"/>
      <c r="P408" s="218"/>
      <c r="Q408" s="962"/>
      <c r="R408" s="963"/>
      <c r="S408" s="963"/>
      <c r="T408" s="963"/>
      <c r="U408" s="963"/>
      <c r="V408" s="963"/>
      <c r="W408" s="963"/>
      <c r="X408" s="963"/>
      <c r="Y408" s="963"/>
      <c r="Z408" s="963"/>
      <c r="AA408" s="96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5"/>
      <c r="B409" s="238"/>
      <c r="C409" s="237"/>
      <c r="D409" s="238"/>
      <c r="E409" s="237"/>
      <c r="F409" s="299"/>
      <c r="G409" s="219"/>
      <c r="H409" s="220"/>
      <c r="I409" s="220"/>
      <c r="J409" s="220"/>
      <c r="K409" s="220"/>
      <c r="L409" s="220"/>
      <c r="M409" s="220"/>
      <c r="N409" s="220"/>
      <c r="O409" s="220"/>
      <c r="P409" s="221"/>
      <c r="Q409" s="965"/>
      <c r="R409" s="966"/>
      <c r="S409" s="966"/>
      <c r="T409" s="966"/>
      <c r="U409" s="966"/>
      <c r="V409" s="966"/>
      <c r="W409" s="966"/>
      <c r="X409" s="966"/>
      <c r="Y409" s="966"/>
      <c r="Z409" s="966"/>
      <c r="AA409" s="96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5"/>
      <c r="B410" s="238"/>
      <c r="C410" s="237"/>
      <c r="D410" s="238"/>
      <c r="E410" s="237"/>
      <c r="F410" s="299"/>
      <c r="G410" s="219"/>
      <c r="H410" s="220"/>
      <c r="I410" s="220"/>
      <c r="J410" s="220"/>
      <c r="K410" s="220"/>
      <c r="L410" s="220"/>
      <c r="M410" s="220"/>
      <c r="N410" s="220"/>
      <c r="O410" s="220"/>
      <c r="P410" s="221"/>
      <c r="Q410" s="965"/>
      <c r="R410" s="966"/>
      <c r="S410" s="966"/>
      <c r="T410" s="966"/>
      <c r="U410" s="966"/>
      <c r="V410" s="966"/>
      <c r="W410" s="966"/>
      <c r="X410" s="966"/>
      <c r="Y410" s="966"/>
      <c r="Z410" s="966"/>
      <c r="AA410" s="967"/>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5"/>
      <c r="B411" s="238"/>
      <c r="C411" s="237"/>
      <c r="D411" s="238"/>
      <c r="E411" s="237"/>
      <c r="F411" s="299"/>
      <c r="G411" s="219"/>
      <c r="H411" s="220"/>
      <c r="I411" s="220"/>
      <c r="J411" s="220"/>
      <c r="K411" s="220"/>
      <c r="L411" s="220"/>
      <c r="M411" s="220"/>
      <c r="N411" s="220"/>
      <c r="O411" s="220"/>
      <c r="P411" s="221"/>
      <c r="Q411" s="965"/>
      <c r="R411" s="966"/>
      <c r="S411" s="966"/>
      <c r="T411" s="966"/>
      <c r="U411" s="966"/>
      <c r="V411" s="966"/>
      <c r="W411" s="966"/>
      <c r="X411" s="966"/>
      <c r="Y411" s="966"/>
      <c r="Z411" s="966"/>
      <c r="AA411" s="967"/>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5"/>
      <c r="B412" s="238"/>
      <c r="C412" s="237"/>
      <c r="D412" s="238"/>
      <c r="E412" s="237"/>
      <c r="F412" s="299"/>
      <c r="G412" s="222"/>
      <c r="H412" s="179"/>
      <c r="I412" s="179"/>
      <c r="J412" s="179"/>
      <c r="K412" s="179"/>
      <c r="L412" s="179"/>
      <c r="M412" s="179"/>
      <c r="N412" s="179"/>
      <c r="O412" s="179"/>
      <c r="P412" s="223"/>
      <c r="Q412" s="968"/>
      <c r="R412" s="969"/>
      <c r="S412" s="969"/>
      <c r="T412" s="969"/>
      <c r="U412" s="969"/>
      <c r="V412" s="969"/>
      <c r="W412" s="969"/>
      <c r="X412" s="969"/>
      <c r="Y412" s="969"/>
      <c r="Z412" s="969"/>
      <c r="AA412" s="970"/>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5"/>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5"/>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5"/>
      <c r="B415" s="238"/>
      <c r="C415" s="237"/>
      <c r="D415" s="238"/>
      <c r="E415" s="237"/>
      <c r="F415" s="299"/>
      <c r="G415" s="217"/>
      <c r="H415" s="176"/>
      <c r="I415" s="176"/>
      <c r="J415" s="176"/>
      <c r="K415" s="176"/>
      <c r="L415" s="176"/>
      <c r="M415" s="176"/>
      <c r="N415" s="176"/>
      <c r="O415" s="176"/>
      <c r="P415" s="218"/>
      <c r="Q415" s="962"/>
      <c r="R415" s="963"/>
      <c r="S415" s="963"/>
      <c r="T415" s="963"/>
      <c r="U415" s="963"/>
      <c r="V415" s="963"/>
      <c r="W415" s="963"/>
      <c r="X415" s="963"/>
      <c r="Y415" s="963"/>
      <c r="Z415" s="963"/>
      <c r="AA415" s="96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5"/>
      <c r="B416" s="238"/>
      <c r="C416" s="237"/>
      <c r="D416" s="238"/>
      <c r="E416" s="237"/>
      <c r="F416" s="299"/>
      <c r="G416" s="219"/>
      <c r="H416" s="220"/>
      <c r="I416" s="220"/>
      <c r="J416" s="220"/>
      <c r="K416" s="220"/>
      <c r="L416" s="220"/>
      <c r="M416" s="220"/>
      <c r="N416" s="220"/>
      <c r="O416" s="220"/>
      <c r="P416" s="221"/>
      <c r="Q416" s="965"/>
      <c r="R416" s="966"/>
      <c r="S416" s="966"/>
      <c r="T416" s="966"/>
      <c r="U416" s="966"/>
      <c r="V416" s="966"/>
      <c r="W416" s="966"/>
      <c r="X416" s="966"/>
      <c r="Y416" s="966"/>
      <c r="Z416" s="966"/>
      <c r="AA416" s="96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5"/>
      <c r="B417" s="238"/>
      <c r="C417" s="237"/>
      <c r="D417" s="238"/>
      <c r="E417" s="237"/>
      <c r="F417" s="299"/>
      <c r="G417" s="219"/>
      <c r="H417" s="220"/>
      <c r="I417" s="220"/>
      <c r="J417" s="220"/>
      <c r="K417" s="220"/>
      <c r="L417" s="220"/>
      <c r="M417" s="220"/>
      <c r="N417" s="220"/>
      <c r="O417" s="220"/>
      <c r="P417" s="221"/>
      <c r="Q417" s="965"/>
      <c r="R417" s="966"/>
      <c r="S417" s="966"/>
      <c r="T417" s="966"/>
      <c r="U417" s="966"/>
      <c r="V417" s="966"/>
      <c r="W417" s="966"/>
      <c r="X417" s="966"/>
      <c r="Y417" s="966"/>
      <c r="Z417" s="966"/>
      <c r="AA417" s="967"/>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5"/>
      <c r="B418" s="238"/>
      <c r="C418" s="237"/>
      <c r="D418" s="238"/>
      <c r="E418" s="237"/>
      <c r="F418" s="299"/>
      <c r="G418" s="219"/>
      <c r="H418" s="220"/>
      <c r="I418" s="220"/>
      <c r="J418" s="220"/>
      <c r="K418" s="220"/>
      <c r="L418" s="220"/>
      <c r="M418" s="220"/>
      <c r="N418" s="220"/>
      <c r="O418" s="220"/>
      <c r="P418" s="221"/>
      <c r="Q418" s="965"/>
      <c r="R418" s="966"/>
      <c r="S418" s="966"/>
      <c r="T418" s="966"/>
      <c r="U418" s="966"/>
      <c r="V418" s="966"/>
      <c r="W418" s="966"/>
      <c r="X418" s="966"/>
      <c r="Y418" s="966"/>
      <c r="Z418" s="966"/>
      <c r="AA418" s="967"/>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5"/>
      <c r="B419" s="238"/>
      <c r="C419" s="237"/>
      <c r="D419" s="238"/>
      <c r="E419" s="237"/>
      <c r="F419" s="299"/>
      <c r="G419" s="222"/>
      <c r="H419" s="179"/>
      <c r="I419" s="179"/>
      <c r="J419" s="179"/>
      <c r="K419" s="179"/>
      <c r="L419" s="179"/>
      <c r="M419" s="179"/>
      <c r="N419" s="179"/>
      <c r="O419" s="179"/>
      <c r="P419" s="223"/>
      <c r="Q419" s="968"/>
      <c r="R419" s="969"/>
      <c r="S419" s="969"/>
      <c r="T419" s="969"/>
      <c r="U419" s="969"/>
      <c r="V419" s="969"/>
      <c r="W419" s="969"/>
      <c r="X419" s="969"/>
      <c r="Y419" s="969"/>
      <c r="Z419" s="969"/>
      <c r="AA419" s="970"/>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5"/>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5"/>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5"/>
      <c r="B422" s="238"/>
      <c r="C422" s="237"/>
      <c r="D422" s="238"/>
      <c r="E422" s="237"/>
      <c r="F422" s="299"/>
      <c r="G422" s="217"/>
      <c r="H422" s="176"/>
      <c r="I422" s="176"/>
      <c r="J422" s="176"/>
      <c r="K422" s="176"/>
      <c r="L422" s="176"/>
      <c r="M422" s="176"/>
      <c r="N422" s="176"/>
      <c r="O422" s="176"/>
      <c r="P422" s="218"/>
      <c r="Q422" s="962"/>
      <c r="R422" s="963"/>
      <c r="S422" s="963"/>
      <c r="T422" s="963"/>
      <c r="U422" s="963"/>
      <c r="V422" s="963"/>
      <c r="W422" s="963"/>
      <c r="X422" s="963"/>
      <c r="Y422" s="963"/>
      <c r="Z422" s="963"/>
      <c r="AA422" s="96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5"/>
      <c r="B423" s="238"/>
      <c r="C423" s="237"/>
      <c r="D423" s="238"/>
      <c r="E423" s="237"/>
      <c r="F423" s="299"/>
      <c r="G423" s="219"/>
      <c r="H423" s="220"/>
      <c r="I423" s="220"/>
      <c r="J423" s="220"/>
      <c r="K423" s="220"/>
      <c r="L423" s="220"/>
      <c r="M423" s="220"/>
      <c r="N423" s="220"/>
      <c r="O423" s="220"/>
      <c r="P423" s="221"/>
      <c r="Q423" s="965"/>
      <c r="R423" s="966"/>
      <c r="S423" s="966"/>
      <c r="T423" s="966"/>
      <c r="U423" s="966"/>
      <c r="V423" s="966"/>
      <c r="W423" s="966"/>
      <c r="X423" s="966"/>
      <c r="Y423" s="966"/>
      <c r="Z423" s="966"/>
      <c r="AA423" s="96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5"/>
      <c r="B424" s="238"/>
      <c r="C424" s="237"/>
      <c r="D424" s="238"/>
      <c r="E424" s="237"/>
      <c r="F424" s="299"/>
      <c r="G424" s="219"/>
      <c r="H424" s="220"/>
      <c r="I424" s="220"/>
      <c r="J424" s="220"/>
      <c r="K424" s="220"/>
      <c r="L424" s="220"/>
      <c r="M424" s="220"/>
      <c r="N424" s="220"/>
      <c r="O424" s="220"/>
      <c r="P424" s="221"/>
      <c r="Q424" s="965"/>
      <c r="R424" s="966"/>
      <c r="S424" s="966"/>
      <c r="T424" s="966"/>
      <c r="U424" s="966"/>
      <c r="V424" s="966"/>
      <c r="W424" s="966"/>
      <c r="X424" s="966"/>
      <c r="Y424" s="966"/>
      <c r="Z424" s="966"/>
      <c r="AA424" s="967"/>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5"/>
      <c r="B425" s="238"/>
      <c r="C425" s="237"/>
      <c r="D425" s="238"/>
      <c r="E425" s="237"/>
      <c r="F425" s="299"/>
      <c r="G425" s="219"/>
      <c r="H425" s="220"/>
      <c r="I425" s="220"/>
      <c r="J425" s="220"/>
      <c r="K425" s="220"/>
      <c r="L425" s="220"/>
      <c r="M425" s="220"/>
      <c r="N425" s="220"/>
      <c r="O425" s="220"/>
      <c r="P425" s="221"/>
      <c r="Q425" s="965"/>
      <c r="R425" s="966"/>
      <c r="S425" s="966"/>
      <c r="T425" s="966"/>
      <c r="U425" s="966"/>
      <c r="V425" s="966"/>
      <c r="W425" s="966"/>
      <c r="X425" s="966"/>
      <c r="Y425" s="966"/>
      <c r="Z425" s="966"/>
      <c r="AA425" s="967"/>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5"/>
      <c r="B426" s="238"/>
      <c r="C426" s="237"/>
      <c r="D426" s="238"/>
      <c r="E426" s="300"/>
      <c r="F426" s="301"/>
      <c r="G426" s="222"/>
      <c r="H426" s="179"/>
      <c r="I426" s="179"/>
      <c r="J426" s="179"/>
      <c r="K426" s="179"/>
      <c r="L426" s="179"/>
      <c r="M426" s="179"/>
      <c r="N426" s="179"/>
      <c r="O426" s="179"/>
      <c r="P426" s="223"/>
      <c r="Q426" s="968"/>
      <c r="R426" s="969"/>
      <c r="S426" s="969"/>
      <c r="T426" s="969"/>
      <c r="U426" s="969"/>
      <c r="V426" s="969"/>
      <c r="W426" s="969"/>
      <c r="X426" s="969"/>
      <c r="Y426" s="969"/>
      <c r="Z426" s="969"/>
      <c r="AA426" s="970"/>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5"/>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5"/>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5"/>
      <c r="B429" s="238"/>
      <c r="C429" s="300"/>
      <c r="D429" s="973"/>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5"/>
      <c r="B430" s="238"/>
      <c r="C430" s="235" t="s">
        <v>589</v>
      </c>
      <c r="D430" s="236"/>
      <c r="E430" s="224" t="s">
        <v>317</v>
      </c>
      <c r="F430" s="429"/>
      <c r="G430" s="226" t="s">
        <v>204</v>
      </c>
      <c r="H430" s="173"/>
      <c r="I430" s="173"/>
      <c r="J430" s="227" t="s">
        <v>639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5"/>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5"/>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1</v>
      </c>
    </row>
    <row r="433" spans="1:51" ht="23.25" customHeight="1" x14ac:dyDescent="0.15">
      <c r="A433" s="975"/>
      <c r="B433" s="238"/>
      <c r="C433" s="237"/>
      <c r="D433" s="238"/>
      <c r="E433" s="181"/>
      <c r="F433" s="182"/>
      <c r="G433" s="217" t="s">
        <v>639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t="s">
        <v>639</v>
      </c>
      <c r="AF433" s="152"/>
      <c r="AG433" s="152"/>
      <c r="AH433" s="152"/>
      <c r="AI433" s="151" t="s">
        <v>639</v>
      </c>
      <c r="AJ433" s="152"/>
      <c r="AK433" s="152"/>
      <c r="AL433" s="152"/>
      <c r="AM433" s="151" t="s">
        <v>666</v>
      </c>
      <c r="AN433" s="152"/>
      <c r="AO433" s="152"/>
      <c r="AP433" s="153"/>
      <c r="AQ433" s="151" t="s">
        <v>639</v>
      </c>
      <c r="AR433" s="152"/>
      <c r="AS433" s="152"/>
      <c r="AT433" s="153"/>
      <c r="AU433" s="152" t="s">
        <v>639</v>
      </c>
      <c r="AV433" s="152"/>
      <c r="AW433" s="152"/>
      <c r="AX433" s="193"/>
      <c r="AY433">
        <f t="shared" ref="AY433:AY435" si="63">$AY$431</f>
        <v>1</v>
      </c>
    </row>
    <row r="434" spans="1:51" ht="23.25" customHeight="1" x14ac:dyDescent="0.15">
      <c r="A434" s="975"/>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t="s">
        <v>639</v>
      </c>
      <c r="AF434" s="152"/>
      <c r="AG434" s="152"/>
      <c r="AH434" s="153"/>
      <c r="AI434" s="151" t="s">
        <v>639</v>
      </c>
      <c r="AJ434" s="152"/>
      <c r="AK434" s="152"/>
      <c r="AL434" s="152"/>
      <c r="AM434" s="151" t="s">
        <v>666</v>
      </c>
      <c r="AN434" s="152"/>
      <c r="AO434" s="152"/>
      <c r="AP434" s="153"/>
      <c r="AQ434" s="151" t="s">
        <v>639</v>
      </c>
      <c r="AR434" s="152"/>
      <c r="AS434" s="152"/>
      <c r="AT434" s="153"/>
      <c r="AU434" s="152" t="s">
        <v>639</v>
      </c>
      <c r="AV434" s="152"/>
      <c r="AW434" s="152"/>
      <c r="AX434" s="193"/>
      <c r="AY434">
        <f t="shared" si="63"/>
        <v>1</v>
      </c>
    </row>
    <row r="435" spans="1:51" ht="23.25" customHeight="1" thickBot="1" x14ac:dyDescent="0.2">
      <c r="A435" s="975"/>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639</v>
      </c>
      <c r="AF435" s="152"/>
      <c r="AG435" s="152"/>
      <c r="AH435" s="153"/>
      <c r="AI435" s="151" t="s">
        <v>639</v>
      </c>
      <c r="AJ435" s="152"/>
      <c r="AK435" s="152"/>
      <c r="AL435" s="152"/>
      <c r="AM435" s="151" t="s">
        <v>666</v>
      </c>
      <c r="AN435" s="152"/>
      <c r="AO435" s="152"/>
      <c r="AP435" s="153"/>
      <c r="AQ435" s="151" t="s">
        <v>639</v>
      </c>
      <c r="AR435" s="152"/>
      <c r="AS435" s="152"/>
      <c r="AT435" s="153"/>
      <c r="AU435" s="152" t="s">
        <v>639</v>
      </c>
      <c r="AV435" s="152"/>
      <c r="AW435" s="152"/>
      <c r="AX435" s="193"/>
      <c r="AY435">
        <f t="shared" si="63"/>
        <v>1</v>
      </c>
    </row>
    <row r="436" spans="1:51" ht="18.75" hidden="1" customHeight="1" x14ac:dyDescent="0.15">
      <c r="A436" s="975"/>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5"/>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5"/>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5"/>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5"/>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5"/>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5"/>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5"/>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5"/>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5"/>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5"/>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5"/>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5"/>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5"/>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5"/>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5"/>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5"/>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5"/>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5"/>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5"/>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5"/>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5"/>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5"/>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5"/>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5"/>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5"/>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5"/>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5"/>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5"/>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5"/>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5"/>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5"/>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5"/>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5"/>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5"/>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5"/>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5"/>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5"/>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5"/>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5"/>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5"/>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5"/>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5"/>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5"/>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5"/>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5"/>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5"/>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5"/>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5"/>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5"/>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5"/>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5"/>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5"/>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5"/>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5"/>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5"/>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5"/>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5"/>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5"/>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5"/>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5"/>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5"/>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5"/>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5"/>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5"/>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5"/>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5"/>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5"/>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5"/>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5"/>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5"/>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5"/>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5"/>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5"/>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5"/>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5"/>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5"/>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5"/>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5"/>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5"/>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5"/>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5"/>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5"/>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5"/>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5"/>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5"/>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5"/>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5"/>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5"/>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5"/>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5"/>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5"/>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5"/>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5"/>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5"/>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5"/>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5"/>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5"/>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5"/>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5"/>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5"/>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5"/>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5"/>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5"/>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5"/>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5"/>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5"/>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5"/>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5"/>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5"/>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5"/>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5"/>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5"/>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5"/>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5"/>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5"/>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5"/>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5"/>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5"/>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5"/>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5"/>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5"/>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5"/>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5"/>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5"/>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5"/>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5"/>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5"/>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5"/>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5"/>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5"/>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5"/>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5"/>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5"/>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5"/>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5"/>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5"/>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5"/>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5"/>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5"/>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5"/>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5"/>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5"/>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5"/>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5"/>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5"/>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5"/>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5"/>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5"/>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5"/>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5"/>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5"/>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5"/>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5"/>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5"/>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5"/>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5"/>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5"/>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5"/>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5"/>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5"/>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5"/>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5"/>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5"/>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5"/>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5"/>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5"/>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5"/>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5"/>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5"/>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5"/>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5"/>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5"/>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5"/>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5"/>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5"/>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5"/>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5"/>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5"/>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5"/>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5"/>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5"/>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5"/>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5"/>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5"/>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5"/>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5"/>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5"/>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5"/>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5"/>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5"/>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5"/>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5"/>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5"/>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5"/>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5"/>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5"/>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5"/>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5"/>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5"/>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5"/>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5"/>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5"/>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5"/>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5"/>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5"/>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5"/>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5"/>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5"/>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5"/>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5"/>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5"/>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5"/>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5"/>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5"/>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5"/>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5"/>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5"/>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5"/>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5"/>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5"/>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5"/>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5"/>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5"/>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5"/>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5"/>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5"/>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5"/>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5"/>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5"/>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5"/>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5"/>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5"/>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5"/>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5"/>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5"/>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5"/>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5"/>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5"/>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5"/>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5"/>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5"/>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5"/>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5"/>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5"/>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5"/>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5"/>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5"/>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5"/>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5"/>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5"/>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5"/>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5"/>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5"/>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5"/>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5"/>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5"/>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5"/>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5"/>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5"/>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5"/>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5"/>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5"/>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6"/>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4"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5"/>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62.25"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6" t="s">
        <v>665</v>
      </c>
      <c r="AE702" s="877"/>
      <c r="AF702" s="877"/>
      <c r="AG702" s="866" t="s">
        <v>671</v>
      </c>
      <c r="AH702" s="867"/>
      <c r="AI702" s="867"/>
      <c r="AJ702" s="867"/>
      <c r="AK702" s="867"/>
      <c r="AL702" s="867"/>
      <c r="AM702" s="867"/>
      <c r="AN702" s="867"/>
      <c r="AO702" s="867"/>
      <c r="AP702" s="867"/>
      <c r="AQ702" s="867"/>
      <c r="AR702" s="867"/>
      <c r="AS702" s="867"/>
      <c r="AT702" s="867"/>
      <c r="AU702" s="867"/>
      <c r="AV702" s="867"/>
      <c r="AW702" s="867"/>
      <c r="AX702" s="868"/>
    </row>
    <row r="703" spans="1:51" ht="36.7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665</v>
      </c>
      <c r="AE703" s="170"/>
      <c r="AF703" s="170"/>
      <c r="AG703" s="648" t="s">
        <v>672</v>
      </c>
      <c r="AH703" s="649"/>
      <c r="AI703" s="649"/>
      <c r="AJ703" s="649"/>
      <c r="AK703" s="649"/>
      <c r="AL703" s="649"/>
      <c r="AM703" s="649"/>
      <c r="AN703" s="649"/>
      <c r="AO703" s="649"/>
      <c r="AP703" s="649"/>
      <c r="AQ703" s="649"/>
      <c r="AR703" s="649"/>
      <c r="AS703" s="649"/>
      <c r="AT703" s="649"/>
      <c r="AU703" s="649"/>
      <c r="AV703" s="649"/>
      <c r="AW703" s="649"/>
      <c r="AX703" s="650"/>
    </row>
    <row r="704" spans="1:51" ht="37.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665</v>
      </c>
      <c r="AE704" s="567"/>
      <c r="AF704" s="567"/>
      <c r="AG704" s="409" t="s">
        <v>673</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2"/>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669</v>
      </c>
      <c r="AE705" s="717"/>
      <c r="AF705" s="717"/>
      <c r="AG705" s="175" t="s">
        <v>666</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3"/>
      <c r="C706" s="595"/>
      <c r="D706" s="596"/>
      <c r="E706" s="667" t="s">
        <v>299</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670</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3"/>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670</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669</v>
      </c>
      <c r="AE708" s="652"/>
      <c r="AF708" s="652"/>
      <c r="AG708" s="507" t="s">
        <v>666</v>
      </c>
      <c r="AH708" s="508"/>
      <c r="AI708" s="508"/>
      <c r="AJ708" s="508"/>
      <c r="AK708" s="508"/>
      <c r="AL708" s="508"/>
      <c r="AM708" s="508"/>
      <c r="AN708" s="508"/>
      <c r="AO708" s="508"/>
      <c r="AP708" s="508"/>
      <c r="AQ708" s="508"/>
      <c r="AR708" s="508"/>
      <c r="AS708" s="508"/>
      <c r="AT708" s="508"/>
      <c r="AU708" s="508"/>
      <c r="AV708" s="508"/>
      <c r="AW708" s="508"/>
      <c r="AX708" s="509"/>
    </row>
    <row r="709" spans="1:50" ht="63"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665</v>
      </c>
      <c r="AE709" s="170"/>
      <c r="AF709" s="170"/>
      <c r="AG709" s="648" t="s">
        <v>701</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665</v>
      </c>
      <c r="AE710" s="170"/>
      <c r="AF710" s="170"/>
      <c r="AG710" s="648" t="s">
        <v>674</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665</v>
      </c>
      <c r="AE711" s="170"/>
      <c r="AF711" s="170"/>
      <c r="AG711" s="648" t="s">
        <v>675</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669</v>
      </c>
      <c r="AE712" s="567"/>
      <c r="AF712" s="567"/>
      <c r="AG712" s="575" t="s">
        <v>666</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669</v>
      </c>
      <c r="AE713" s="170"/>
      <c r="AF713" s="171"/>
      <c r="AG713" s="648" t="s">
        <v>666</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4" t="s">
        <v>246</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72" t="s">
        <v>669</v>
      </c>
      <c r="AE714" s="573"/>
      <c r="AF714" s="574"/>
      <c r="AG714" s="673" t="s">
        <v>666</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669</v>
      </c>
      <c r="AE715" s="652"/>
      <c r="AF715" s="760"/>
      <c r="AG715" s="507" t="s">
        <v>666</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70" t="s">
        <v>44</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1" t="s">
        <v>669</v>
      </c>
      <c r="AE716" s="742"/>
      <c r="AF716" s="742"/>
      <c r="AG716" s="648" t="s">
        <v>666</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665</v>
      </c>
      <c r="AE717" s="170"/>
      <c r="AF717" s="170"/>
      <c r="AG717" s="648" t="s">
        <v>676</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665</v>
      </c>
      <c r="AE718" s="170"/>
      <c r="AF718" s="170"/>
      <c r="AG718" s="178" t="s">
        <v>677</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3" t="s">
        <v>143</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87"/>
      <c r="AD719" s="651" t="s">
        <v>665</v>
      </c>
      <c r="AE719" s="652"/>
      <c r="AF719" s="652"/>
      <c r="AG719" s="175" t="s">
        <v>678</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5" t="s">
        <v>260</v>
      </c>
      <c r="D720" s="913"/>
      <c r="E720" s="913"/>
      <c r="F720" s="916"/>
      <c r="G720" s="912" t="s">
        <v>261</v>
      </c>
      <c r="H720" s="913"/>
      <c r="I720" s="913"/>
      <c r="J720" s="913"/>
      <c r="K720" s="913"/>
      <c r="L720" s="913"/>
      <c r="M720" s="913"/>
      <c r="N720" s="912" t="s">
        <v>264</v>
      </c>
      <c r="O720" s="913"/>
      <c r="P720" s="913"/>
      <c r="Q720" s="913"/>
      <c r="R720" s="913"/>
      <c r="S720" s="913"/>
      <c r="T720" s="913"/>
      <c r="U720" s="913"/>
      <c r="V720" s="913"/>
      <c r="W720" s="913"/>
      <c r="X720" s="913"/>
      <c r="Y720" s="913"/>
      <c r="Z720" s="913"/>
      <c r="AA720" s="913"/>
      <c r="AB720" s="913"/>
      <c r="AC720" s="913"/>
      <c r="AD720" s="913"/>
      <c r="AE720" s="913"/>
      <c r="AF720" s="914"/>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899" t="s">
        <v>628</v>
      </c>
      <c r="D721" s="900"/>
      <c r="E721" s="900"/>
      <c r="F721" s="901"/>
      <c r="G721" s="917">
        <v>20</v>
      </c>
      <c r="H721" s="918"/>
      <c r="I721" s="63" t="str">
        <f>IF(OR(G721="　", G721=""), "", "-")</f>
        <v>-</v>
      </c>
      <c r="J721" s="898">
        <v>896</v>
      </c>
      <c r="K721" s="898"/>
      <c r="L721" s="63" t="str">
        <f>IF(M721="","","-")</f>
        <v/>
      </c>
      <c r="M721" s="64"/>
      <c r="N721" s="895" t="s">
        <v>655</v>
      </c>
      <c r="O721" s="896"/>
      <c r="P721" s="896"/>
      <c r="Q721" s="896"/>
      <c r="R721" s="896"/>
      <c r="S721" s="896"/>
      <c r="T721" s="896"/>
      <c r="U721" s="896"/>
      <c r="V721" s="896"/>
      <c r="W721" s="896"/>
      <c r="X721" s="896"/>
      <c r="Y721" s="896"/>
      <c r="Z721" s="896"/>
      <c r="AA721" s="896"/>
      <c r="AB721" s="896"/>
      <c r="AC721" s="896"/>
      <c r="AD721" s="896"/>
      <c r="AE721" s="896"/>
      <c r="AF721" s="897"/>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899"/>
      <c r="D722" s="900"/>
      <c r="E722" s="900"/>
      <c r="F722" s="901"/>
      <c r="G722" s="917"/>
      <c r="H722" s="918"/>
      <c r="I722" s="63" t="str">
        <f t="shared" ref="I722:I725" si="113">IF(OR(G722="　", G722=""), "", "-")</f>
        <v/>
      </c>
      <c r="J722" s="898"/>
      <c r="K722" s="898"/>
      <c r="L722" s="63" t="str">
        <f t="shared" ref="L722:L725" si="114">IF(M722="","","-")</f>
        <v/>
      </c>
      <c r="M722" s="64"/>
      <c r="N722" s="895"/>
      <c r="O722" s="896"/>
      <c r="P722" s="896"/>
      <c r="Q722" s="896"/>
      <c r="R722" s="896"/>
      <c r="S722" s="896"/>
      <c r="T722" s="896"/>
      <c r="U722" s="896"/>
      <c r="V722" s="896"/>
      <c r="W722" s="896"/>
      <c r="X722" s="896"/>
      <c r="Y722" s="896"/>
      <c r="Z722" s="896"/>
      <c r="AA722" s="896"/>
      <c r="AB722" s="896"/>
      <c r="AC722" s="896"/>
      <c r="AD722" s="896"/>
      <c r="AE722" s="896"/>
      <c r="AF722" s="897"/>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customHeight="1" x14ac:dyDescent="0.15">
      <c r="A723" s="634"/>
      <c r="B723" s="635"/>
      <c r="C723" s="899"/>
      <c r="D723" s="900"/>
      <c r="E723" s="900"/>
      <c r="F723" s="901"/>
      <c r="G723" s="917"/>
      <c r="H723" s="918"/>
      <c r="I723" s="63" t="str">
        <f t="shared" si="113"/>
        <v/>
      </c>
      <c r="J723" s="898"/>
      <c r="K723" s="898"/>
      <c r="L723" s="63" t="str">
        <f t="shared" si="114"/>
        <v/>
      </c>
      <c r="M723" s="64"/>
      <c r="N723" s="895"/>
      <c r="O723" s="896"/>
      <c r="P723" s="896"/>
      <c r="Q723" s="896"/>
      <c r="R723" s="896"/>
      <c r="S723" s="896"/>
      <c r="T723" s="896"/>
      <c r="U723" s="896"/>
      <c r="V723" s="896"/>
      <c r="W723" s="896"/>
      <c r="X723" s="896"/>
      <c r="Y723" s="896"/>
      <c r="Z723" s="896"/>
      <c r="AA723" s="896"/>
      <c r="AB723" s="896"/>
      <c r="AC723" s="896"/>
      <c r="AD723" s="896"/>
      <c r="AE723" s="896"/>
      <c r="AF723" s="897"/>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9"/>
      <c r="D724" s="900"/>
      <c r="E724" s="900"/>
      <c r="F724" s="901"/>
      <c r="G724" s="917"/>
      <c r="H724" s="918"/>
      <c r="I724" s="63" t="str">
        <f t="shared" si="113"/>
        <v/>
      </c>
      <c r="J724" s="898"/>
      <c r="K724" s="898"/>
      <c r="L724" s="63" t="str">
        <f t="shared" si="114"/>
        <v/>
      </c>
      <c r="M724" s="64"/>
      <c r="N724" s="895"/>
      <c r="O724" s="896"/>
      <c r="P724" s="896"/>
      <c r="Q724" s="896"/>
      <c r="R724" s="896"/>
      <c r="S724" s="896"/>
      <c r="T724" s="896"/>
      <c r="U724" s="896"/>
      <c r="V724" s="896"/>
      <c r="W724" s="896"/>
      <c r="X724" s="896"/>
      <c r="Y724" s="896"/>
      <c r="Z724" s="896"/>
      <c r="AA724" s="896"/>
      <c r="AB724" s="896"/>
      <c r="AC724" s="896"/>
      <c r="AD724" s="896"/>
      <c r="AE724" s="896"/>
      <c r="AF724" s="897"/>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9"/>
      <c r="D725" s="900"/>
      <c r="E725" s="900"/>
      <c r="F725" s="901"/>
      <c r="G725" s="940"/>
      <c r="H725" s="941"/>
      <c r="I725" s="65" t="str">
        <f t="shared" si="113"/>
        <v/>
      </c>
      <c r="J725" s="942"/>
      <c r="K725" s="942"/>
      <c r="L725" s="65" t="str">
        <f t="shared" si="114"/>
        <v/>
      </c>
      <c r="M725" s="66"/>
      <c r="N725" s="933"/>
      <c r="O725" s="934"/>
      <c r="P725" s="934"/>
      <c r="Q725" s="934"/>
      <c r="R725" s="934"/>
      <c r="S725" s="934"/>
      <c r="T725" s="934"/>
      <c r="U725" s="934"/>
      <c r="V725" s="934"/>
      <c r="W725" s="934"/>
      <c r="X725" s="934"/>
      <c r="Y725" s="934"/>
      <c r="Z725" s="934"/>
      <c r="AA725" s="934"/>
      <c r="AB725" s="934"/>
      <c r="AC725" s="934"/>
      <c r="AD725" s="934"/>
      <c r="AE725" s="934"/>
      <c r="AF725" s="935"/>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80" t="s">
        <v>679</v>
      </c>
      <c r="H726" s="780"/>
      <c r="I726" s="780"/>
      <c r="J726" s="780"/>
      <c r="K726" s="780"/>
      <c r="L726" s="780"/>
      <c r="M726" s="780"/>
      <c r="N726" s="780"/>
      <c r="O726" s="780"/>
      <c r="P726" s="780"/>
      <c r="Q726" s="780"/>
      <c r="R726" s="780"/>
      <c r="S726" s="780"/>
      <c r="T726" s="780"/>
      <c r="U726" s="780"/>
      <c r="V726" s="780"/>
      <c r="W726" s="780"/>
      <c r="X726" s="780"/>
      <c r="Y726" s="780"/>
      <c r="Z726" s="780"/>
      <c r="AA726" s="780"/>
      <c r="AB726" s="780"/>
      <c r="AC726" s="780"/>
      <c r="AD726" s="780"/>
      <c r="AE726" s="780"/>
      <c r="AF726" s="780"/>
      <c r="AG726" s="780"/>
      <c r="AH726" s="780"/>
      <c r="AI726" s="780"/>
      <c r="AJ726" s="780"/>
      <c r="AK726" s="780"/>
      <c r="AL726" s="780"/>
      <c r="AM726" s="780"/>
      <c r="AN726" s="780"/>
      <c r="AO726" s="780"/>
      <c r="AP726" s="780"/>
      <c r="AQ726" s="780"/>
      <c r="AR726" s="780"/>
      <c r="AS726" s="780"/>
      <c r="AT726" s="780"/>
      <c r="AU726" s="780"/>
      <c r="AV726" s="780"/>
      <c r="AW726" s="780"/>
      <c r="AX726" s="781"/>
    </row>
    <row r="727" spans="1:52" ht="67.5" customHeight="1" thickBot="1" x14ac:dyDescent="0.2">
      <c r="A727" s="604"/>
      <c r="B727" s="605"/>
      <c r="C727" s="679" t="s">
        <v>56</v>
      </c>
      <c r="D727" s="680"/>
      <c r="E727" s="680"/>
      <c r="F727" s="681"/>
      <c r="G727" s="778" t="s">
        <v>680</v>
      </c>
      <c r="H727" s="778"/>
      <c r="I727" s="778"/>
      <c r="J727" s="778"/>
      <c r="K727" s="778"/>
      <c r="L727" s="778"/>
      <c r="M727" s="778"/>
      <c r="N727" s="778"/>
      <c r="O727" s="778"/>
      <c r="P727" s="778"/>
      <c r="Q727" s="778"/>
      <c r="R727" s="778"/>
      <c r="S727" s="778"/>
      <c r="T727" s="778"/>
      <c r="U727" s="778"/>
      <c r="V727" s="778"/>
      <c r="W727" s="778"/>
      <c r="X727" s="778"/>
      <c r="Y727" s="778"/>
      <c r="Z727" s="778"/>
      <c r="AA727" s="778"/>
      <c r="AB727" s="778"/>
      <c r="AC727" s="778"/>
      <c r="AD727" s="778"/>
      <c r="AE727" s="778"/>
      <c r="AF727" s="778"/>
      <c r="AG727" s="778"/>
      <c r="AH727" s="778"/>
      <c r="AI727" s="778"/>
      <c r="AJ727" s="778"/>
      <c r="AK727" s="778"/>
      <c r="AL727" s="778"/>
      <c r="AM727" s="778"/>
      <c r="AN727" s="778"/>
      <c r="AO727" s="778"/>
      <c r="AP727" s="778"/>
      <c r="AQ727" s="778"/>
      <c r="AR727" s="778"/>
      <c r="AS727" s="778"/>
      <c r="AT727" s="778"/>
      <c r="AU727" s="778"/>
      <c r="AV727" s="778"/>
      <c r="AW727" s="778"/>
      <c r="AX727" s="779"/>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8" t="s">
        <v>705</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137</v>
      </c>
      <c r="B731" s="600"/>
      <c r="C731" s="600"/>
      <c r="D731" s="600"/>
      <c r="E731" s="601"/>
      <c r="F731" s="664" t="s">
        <v>704</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137</v>
      </c>
      <c r="B733" s="600"/>
      <c r="C733" s="600"/>
      <c r="D733" s="600"/>
      <c r="E733" s="601"/>
      <c r="F733" s="749" t="s">
        <v>706</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7" t="s">
        <v>273</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c r="AZ736" s="10"/>
    </row>
    <row r="737" spans="1:51" ht="24.75" customHeight="1" x14ac:dyDescent="0.15">
      <c r="A737" s="142" t="s">
        <v>590</v>
      </c>
      <c r="B737" s="143"/>
      <c r="C737" s="143"/>
      <c r="D737" s="144"/>
      <c r="E737" s="90" t="s">
        <v>656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657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658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659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660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661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662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663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664</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628</v>
      </c>
      <c r="F746" s="98"/>
      <c r="G746" s="98"/>
      <c r="H746" s="85" t="str">
        <f>IF(E746="","","-")</f>
        <v>-</v>
      </c>
      <c r="I746" s="98"/>
      <c r="J746" s="98"/>
      <c r="K746" s="85" t="str">
        <f>IF(I746="","","-")</f>
        <v/>
      </c>
      <c r="L746" s="89">
        <v>802</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628</v>
      </c>
      <c r="F747" s="98"/>
      <c r="G747" s="98"/>
      <c r="H747" s="85" t="str">
        <f>IF(E747="","","-")</f>
        <v>-</v>
      </c>
      <c r="I747" s="98"/>
      <c r="J747" s="98"/>
      <c r="K747" s="85" t="str">
        <f>IF(I747="","","-")</f>
        <v/>
      </c>
      <c r="L747" s="89">
        <v>822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thickBo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7"/>
      <c r="B786" s="768"/>
      <c r="C786" s="768"/>
      <c r="D786" s="768"/>
      <c r="E786" s="768"/>
      <c r="F786" s="76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3" t="s">
        <v>304</v>
      </c>
      <c r="B787" s="744"/>
      <c r="C787" s="744"/>
      <c r="D787" s="744"/>
      <c r="E787" s="744"/>
      <c r="F787" s="745"/>
      <c r="G787" s="420" t="s">
        <v>681</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6"/>
      <c r="C788" s="746"/>
      <c r="D788" s="746"/>
      <c r="E788" s="746"/>
      <c r="F788" s="747"/>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6"/>
      <c r="C789" s="746"/>
      <c r="D789" s="746"/>
      <c r="E789" s="746"/>
      <c r="F789" s="747"/>
      <c r="G789" s="430" t="s">
        <v>683</v>
      </c>
      <c r="H789" s="431"/>
      <c r="I789" s="431"/>
      <c r="J789" s="431"/>
      <c r="K789" s="432"/>
      <c r="L789" s="433" t="s">
        <v>687</v>
      </c>
      <c r="M789" s="434"/>
      <c r="N789" s="434"/>
      <c r="O789" s="434"/>
      <c r="P789" s="434"/>
      <c r="Q789" s="434"/>
      <c r="R789" s="434"/>
      <c r="S789" s="434"/>
      <c r="T789" s="434"/>
      <c r="U789" s="434"/>
      <c r="V789" s="434"/>
      <c r="W789" s="434"/>
      <c r="X789" s="435"/>
      <c r="Y789" s="436">
        <v>3</v>
      </c>
      <c r="Z789" s="437"/>
      <c r="AA789" s="437"/>
      <c r="AB789" s="538"/>
      <c r="AC789" s="430" t="s">
        <v>691</v>
      </c>
      <c r="AD789" s="431"/>
      <c r="AE789" s="431"/>
      <c r="AF789" s="431"/>
      <c r="AG789" s="432"/>
      <c r="AH789" s="433" t="s">
        <v>692</v>
      </c>
      <c r="AI789" s="733"/>
      <c r="AJ789" s="733"/>
      <c r="AK789" s="733"/>
      <c r="AL789" s="733"/>
      <c r="AM789" s="733"/>
      <c r="AN789" s="733"/>
      <c r="AO789" s="733"/>
      <c r="AP789" s="733"/>
      <c r="AQ789" s="733"/>
      <c r="AR789" s="733"/>
      <c r="AS789" s="733"/>
      <c r="AT789" s="734"/>
      <c r="AU789" s="436">
        <v>0.3</v>
      </c>
      <c r="AV789" s="437"/>
      <c r="AW789" s="437"/>
      <c r="AX789" s="438"/>
    </row>
    <row r="790" spans="1:51" ht="24.75" customHeight="1" x14ac:dyDescent="0.15">
      <c r="A790" s="537"/>
      <c r="B790" s="746"/>
      <c r="C790" s="746"/>
      <c r="D790" s="746"/>
      <c r="E790" s="746"/>
      <c r="F790" s="747"/>
      <c r="G790" s="333" t="s">
        <v>684</v>
      </c>
      <c r="H790" s="334"/>
      <c r="I790" s="334"/>
      <c r="J790" s="334"/>
      <c r="K790" s="335"/>
      <c r="L790" s="383" t="s">
        <v>688</v>
      </c>
      <c r="M790" s="384"/>
      <c r="N790" s="384"/>
      <c r="O790" s="384"/>
      <c r="P790" s="384"/>
      <c r="Q790" s="384"/>
      <c r="R790" s="384"/>
      <c r="S790" s="384"/>
      <c r="T790" s="384"/>
      <c r="U790" s="384"/>
      <c r="V790" s="384"/>
      <c r="W790" s="384"/>
      <c r="X790" s="385"/>
      <c r="Y790" s="380">
        <v>3</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6"/>
      <c r="C791" s="746"/>
      <c r="D791" s="746"/>
      <c r="E791" s="746"/>
      <c r="F791" s="747"/>
      <c r="G791" s="333" t="s">
        <v>685</v>
      </c>
      <c r="H791" s="334"/>
      <c r="I791" s="334"/>
      <c r="J791" s="334"/>
      <c r="K791" s="335"/>
      <c r="L791" s="383" t="s">
        <v>689</v>
      </c>
      <c r="M791" s="384"/>
      <c r="N791" s="384"/>
      <c r="O791" s="384"/>
      <c r="P791" s="384"/>
      <c r="Q791" s="384"/>
      <c r="R791" s="384"/>
      <c r="S791" s="384"/>
      <c r="T791" s="384"/>
      <c r="U791" s="384"/>
      <c r="V791" s="384"/>
      <c r="W791" s="384"/>
      <c r="X791" s="385"/>
      <c r="Y791" s="380">
        <v>1</v>
      </c>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6"/>
      <c r="C792" s="746"/>
      <c r="D792" s="746"/>
      <c r="E792" s="746"/>
      <c r="F792" s="747"/>
      <c r="G792" s="333" t="s">
        <v>686</v>
      </c>
      <c r="H792" s="334"/>
      <c r="I792" s="334"/>
      <c r="J792" s="334"/>
      <c r="K792" s="335"/>
      <c r="L792" s="383" t="s">
        <v>690</v>
      </c>
      <c r="M792" s="384"/>
      <c r="N792" s="384"/>
      <c r="O792" s="384"/>
      <c r="P792" s="384"/>
      <c r="Q792" s="384"/>
      <c r="R792" s="384"/>
      <c r="S792" s="384"/>
      <c r="T792" s="384"/>
      <c r="U792" s="384"/>
      <c r="V792" s="384"/>
      <c r="W792" s="384"/>
      <c r="X792" s="385"/>
      <c r="Y792" s="380">
        <v>2</v>
      </c>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6"/>
      <c r="C793" s="746"/>
      <c r="D793" s="746"/>
      <c r="E793" s="746"/>
      <c r="F793" s="747"/>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6"/>
      <c r="C794" s="746"/>
      <c r="D794" s="746"/>
      <c r="E794" s="746"/>
      <c r="F794" s="747"/>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6"/>
      <c r="C795" s="746"/>
      <c r="D795" s="746"/>
      <c r="E795" s="746"/>
      <c r="F795" s="747"/>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6"/>
      <c r="C796" s="746"/>
      <c r="D796" s="746"/>
      <c r="E796" s="746"/>
      <c r="F796" s="747"/>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6"/>
      <c r="C797" s="746"/>
      <c r="D797" s="746"/>
      <c r="E797" s="746"/>
      <c r="F797" s="747"/>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6"/>
      <c r="C798" s="746"/>
      <c r="D798" s="746"/>
      <c r="E798" s="746"/>
      <c r="F798" s="747"/>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6"/>
      <c r="C799" s="746"/>
      <c r="D799" s="746"/>
      <c r="E799" s="746"/>
      <c r="F799" s="747"/>
      <c r="G799" s="391" t="s">
        <v>20</v>
      </c>
      <c r="H799" s="392"/>
      <c r="I799" s="392"/>
      <c r="J799" s="392"/>
      <c r="K799" s="392"/>
      <c r="L799" s="393"/>
      <c r="M799" s="394"/>
      <c r="N799" s="394"/>
      <c r="O799" s="394"/>
      <c r="P799" s="394"/>
      <c r="Q799" s="394"/>
      <c r="R799" s="394"/>
      <c r="S799" s="394"/>
      <c r="T799" s="394"/>
      <c r="U799" s="394"/>
      <c r="V799" s="394"/>
      <c r="W799" s="394"/>
      <c r="X799" s="395"/>
      <c r="Y799" s="396">
        <f>SUM(Y789:AB798)</f>
        <v>9</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0.3</v>
      </c>
      <c r="AV799" s="397"/>
      <c r="AW799" s="397"/>
      <c r="AX799" s="399"/>
    </row>
    <row r="800" spans="1:51" ht="24.75" hidden="1" customHeight="1" x14ac:dyDescent="0.15">
      <c r="A800" s="537"/>
      <c r="B800" s="746"/>
      <c r="C800" s="746"/>
      <c r="D800" s="746"/>
      <c r="E800" s="746"/>
      <c r="F800" s="747"/>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6"/>
      <c r="C801" s="746"/>
      <c r="D801" s="746"/>
      <c r="E801" s="746"/>
      <c r="F801" s="747"/>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6"/>
      <c r="C802" s="746"/>
      <c r="D802" s="746"/>
      <c r="E802" s="746"/>
      <c r="F802" s="747"/>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6"/>
      <c r="C803" s="746"/>
      <c r="D803" s="746"/>
      <c r="E803" s="746"/>
      <c r="F803" s="747"/>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6"/>
      <c r="C804" s="746"/>
      <c r="D804" s="746"/>
      <c r="E804" s="746"/>
      <c r="F804" s="747"/>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6"/>
      <c r="C805" s="746"/>
      <c r="D805" s="746"/>
      <c r="E805" s="746"/>
      <c r="F805" s="747"/>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6"/>
      <c r="C806" s="746"/>
      <c r="D806" s="746"/>
      <c r="E806" s="746"/>
      <c r="F806" s="747"/>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6"/>
      <c r="C807" s="746"/>
      <c r="D807" s="746"/>
      <c r="E807" s="746"/>
      <c r="F807" s="747"/>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6"/>
      <c r="C808" s="746"/>
      <c r="D808" s="746"/>
      <c r="E808" s="746"/>
      <c r="F808" s="747"/>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6"/>
      <c r="C809" s="746"/>
      <c r="D809" s="746"/>
      <c r="E809" s="746"/>
      <c r="F809" s="747"/>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6"/>
      <c r="C810" s="746"/>
      <c r="D810" s="746"/>
      <c r="E810" s="746"/>
      <c r="F810" s="747"/>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6"/>
      <c r="C811" s="746"/>
      <c r="D811" s="746"/>
      <c r="E811" s="746"/>
      <c r="F811" s="747"/>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6"/>
      <c r="C812" s="746"/>
      <c r="D812" s="746"/>
      <c r="E812" s="746"/>
      <c r="F812" s="747"/>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6"/>
      <c r="C813" s="746"/>
      <c r="D813" s="746"/>
      <c r="E813" s="746"/>
      <c r="F813" s="747"/>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6"/>
      <c r="C814" s="746"/>
      <c r="D814" s="746"/>
      <c r="E814" s="746"/>
      <c r="F814" s="747"/>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6"/>
      <c r="C815" s="746"/>
      <c r="D815" s="746"/>
      <c r="E815" s="746"/>
      <c r="F815" s="747"/>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6"/>
      <c r="C816" s="746"/>
      <c r="D816" s="746"/>
      <c r="E816" s="746"/>
      <c r="F816" s="747"/>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6"/>
      <c r="C817" s="746"/>
      <c r="D817" s="746"/>
      <c r="E817" s="746"/>
      <c r="F817" s="747"/>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6"/>
      <c r="C818" s="746"/>
      <c r="D818" s="746"/>
      <c r="E818" s="746"/>
      <c r="F818" s="747"/>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6"/>
      <c r="C819" s="746"/>
      <c r="D819" s="746"/>
      <c r="E819" s="746"/>
      <c r="F819" s="747"/>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6"/>
      <c r="C820" s="746"/>
      <c r="D820" s="746"/>
      <c r="E820" s="746"/>
      <c r="F820" s="747"/>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6"/>
      <c r="C821" s="746"/>
      <c r="D821" s="746"/>
      <c r="E821" s="746"/>
      <c r="F821" s="747"/>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6"/>
      <c r="C822" s="746"/>
      <c r="D822" s="746"/>
      <c r="E822" s="746"/>
      <c r="F822" s="747"/>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6"/>
      <c r="C823" s="746"/>
      <c r="D823" s="746"/>
      <c r="E823" s="746"/>
      <c r="F823" s="747"/>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6"/>
      <c r="C824" s="746"/>
      <c r="D824" s="746"/>
      <c r="E824" s="746"/>
      <c r="F824" s="747"/>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6"/>
      <c r="C825" s="746"/>
      <c r="D825" s="746"/>
      <c r="E825" s="746"/>
      <c r="F825" s="747"/>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6"/>
      <c r="C826" s="746"/>
      <c r="D826" s="746"/>
      <c r="E826" s="746"/>
      <c r="F826" s="747"/>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6"/>
      <c r="C827" s="746"/>
      <c r="D827" s="746"/>
      <c r="E827" s="746"/>
      <c r="F827" s="747"/>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6"/>
      <c r="C828" s="746"/>
      <c r="D828" s="746"/>
      <c r="E828" s="746"/>
      <c r="F828" s="747"/>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6"/>
      <c r="C829" s="746"/>
      <c r="D829" s="746"/>
      <c r="E829" s="746"/>
      <c r="F829" s="747"/>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6"/>
      <c r="C830" s="746"/>
      <c r="D830" s="746"/>
      <c r="E830" s="746"/>
      <c r="F830" s="747"/>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6"/>
      <c r="C831" s="746"/>
      <c r="D831" s="746"/>
      <c r="E831" s="746"/>
      <c r="F831" s="747"/>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6"/>
      <c r="C832" s="746"/>
      <c r="D832" s="746"/>
      <c r="E832" s="746"/>
      <c r="F832" s="747"/>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6"/>
      <c r="C833" s="746"/>
      <c r="D833" s="746"/>
      <c r="E833" s="746"/>
      <c r="F833" s="747"/>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6"/>
      <c r="C834" s="746"/>
      <c r="D834" s="746"/>
      <c r="E834" s="746"/>
      <c r="F834" s="747"/>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6"/>
      <c r="C835" s="746"/>
      <c r="D835" s="746"/>
      <c r="E835" s="746"/>
      <c r="F835" s="747"/>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6"/>
      <c r="C836" s="746"/>
      <c r="D836" s="746"/>
      <c r="E836" s="746"/>
      <c r="F836" s="747"/>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6"/>
      <c r="C837" s="746"/>
      <c r="D837" s="746"/>
      <c r="E837" s="746"/>
      <c r="F837" s="747"/>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6"/>
      <c r="C838" s="746"/>
      <c r="D838" s="746"/>
      <c r="E838" s="746"/>
      <c r="F838" s="747"/>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6" t="s">
        <v>265</v>
      </c>
      <c r="AM839" s="937"/>
      <c r="AN839" s="937"/>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286</v>
      </c>
      <c r="AI844" s="332"/>
      <c r="AJ844" s="332"/>
      <c r="AK844" s="332"/>
      <c r="AL844" s="332" t="s">
        <v>21</v>
      </c>
      <c r="AM844" s="332"/>
      <c r="AN844" s="332"/>
      <c r="AO844" s="407"/>
      <c r="AP844" s="408" t="s">
        <v>222</v>
      </c>
      <c r="AQ844" s="408"/>
      <c r="AR844" s="408"/>
      <c r="AS844" s="408"/>
      <c r="AT844" s="408"/>
      <c r="AU844" s="408"/>
      <c r="AV844" s="408"/>
      <c r="AW844" s="408"/>
      <c r="AX844" s="408"/>
    </row>
    <row r="845" spans="1:51" ht="48" customHeight="1" x14ac:dyDescent="0.15">
      <c r="A845" s="386">
        <v>1</v>
      </c>
      <c r="B845" s="386">
        <v>1</v>
      </c>
      <c r="C845" s="400" t="s">
        <v>693</v>
      </c>
      <c r="D845" s="400"/>
      <c r="E845" s="400"/>
      <c r="F845" s="400"/>
      <c r="G845" s="400"/>
      <c r="H845" s="400"/>
      <c r="I845" s="400"/>
      <c r="J845" s="401">
        <v>4010005002838</v>
      </c>
      <c r="K845" s="402"/>
      <c r="L845" s="402"/>
      <c r="M845" s="402"/>
      <c r="N845" s="402"/>
      <c r="O845" s="402"/>
      <c r="P845" s="302" t="s">
        <v>694</v>
      </c>
      <c r="Q845" s="302"/>
      <c r="R845" s="302"/>
      <c r="S845" s="302"/>
      <c r="T845" s="302"/>
      <c r="U845" s="302"/>
      <c r="V845" s="302"/>
      <c r="W845" s="302"/>
      <c r="X845" s="302"/>
      <c r="Y845" s="303">
        <v>9</v>
      </c>
      <c r="Z845" s="304"/>
      <c r="AA845" s="304"/>
      <c r="AB845" s="305"/>
      <c r="AC845" s="307" t="s">
        <v>695</v>
      </c>
      <c r="AD845" s="308"/>
      <c r="AE845" s="308"/>
      <c r="AF845" s="308"/>
      <c r="AG845" s="308"/>
      <c r="AH845" s="403" t="s">
        <v>666</v>
      </c>
      <c r="AI845" s="404"/>
      <c r="AJ845" s="404"/>
      <c r="AK845" s="404"/>
      <c r="AL845" s="311" t="s">
        <v>666</v>
      </c>
      <c r="AM845" s="312"/>
      <c r="AN845" s="312"/>
      <c r="AO845" s="313"/>
      <c r="AP845" s="306" t="s">
        <v>666</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286</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1</v>
      </c>
    </row>
    <row r="878" spans="1:51" ht="30" customHeight="1" x14ac:dyDescent="0.15">
      <c r="A878" s="386">
        <v>1</v>
      </c>
      <c r="B878" s="386">
        <v>1</v>
      </c>
      <c r="C878" s="405" t="s">
        <v>696</v>
      </c>
      <c r="D878" s="400"/>
      <c r="E878" s="400"/>
      <c r="F878" s="400"/>
      <c r="G878" s="400"/>
      <c r="H878" s="400"/>
      <c r="I878" s="400"/>
      <c r="J878" s="401" t="s">
        <v>666</v>
      </c>
      <c r="K878" s="402"/>
      <c r="L878" s="402"/>
      <c r="M878" s="402"/>
      <c r="N878" s="402"/>
      <c r="O878" s="402"/>
      <c r="P878" s="406" t="s">
        <v>697</v>
      </c>
      <c r="Q878" s="302"/>
      <c r="R878" s="302"/>
      <c r="S878" s="302"/>
      <c r="T878" s="302"/>
      <c r="U878" s="302"/>
      <c r="V878" s="302"/>
      <c r="W878" s="302"/>
      <c r="X878" s="302"/>
      <c r="Y878" s="303">
        <v>0.3</v>
      </c>
      <c r="Z878" s="304"/>
      <c r="AA878" s="304"/>
      <c r="AB878" s="305"/>
      <c r="AC878" s="307" t="s">
        <v>296</v>
      </c>
      <c r="AD878" s="308"/>
      <c r="AE878" s="308"/>
      <c r="AF878" s="308"/>
      <c r="AG878" s="308"/>
      <c r="AH878" s="403">
        <v>1</v>
      </c>
      <c r="AI878" s="404"/>
      <c r="AJ878" s="404"/>
      <c r="AK878" s="404"/>
      <c r="AL878" s="311">
        <v>100</v>
      </c>
      <c r="AM878" s="312"/>
      <c r="AN878" s="312"/>
      <c r="AO878" s="313"/>
      <c r="AP878" s="306" t="s">
        <v>666</v>
      </c>
      <c r="AQ878" s="306"/>
      <c r="AR878" s="306"/>
      <c r="AS878" s="306"/>
      <c r="AT878" s="306"/>
      <c r="AU878" s="306"/>
      <c r="AV878" s="306"/>
      <c r="AW878" s="306"/>
      <c r="AX878" s="306"/>
      <c r="AY878">
        <f t="shared" si="118"/>
        <v>1</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286</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286</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286</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286</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286</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286</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9" t="s">
        <v>250</v>
      </c>
      <c r="B1106" s="870"/>
      <c r="C1106" s="870"/>
      <c r="D1106" s="870"/>
      <c r="E1106" s="870"/>
      <c r="F1106" s="870"/>
      <c r="G1106" s="870"/>
      <c r="H1106" s="870"/>
      <c r="I1106" s="870"/>
      <c r="J1106" s="870"/>
      <c r="K1106" s="870"/>
      <c r="L1106" s="870"/>
      <c r="M1106" s="870"/>
      <c r="N1106" s="870"/>
      <c r="O1106" s="870"/>
      <c r="P1106" s="870"/>
      <c r="Q1106" s="870"/>
      <c r="R1106" s="870"/>
      <c r="S1106" s="870"/>
      <c r="T1106" s="870"/>
      <c r="U1106" s="870"/>
      <c r="V1106" s="870"/>
      <c r="W1106" s="870"/>
      <c r="X1106" s="870"/>
      <c r="Y1106" s="870"/>
      <c r="Z1106" s="870"/>
      <c r="AA1106" s="870"/>
      <c r="AB1106" s="870"/>
      <c r="AC1106" s="870"/>
      <c r="AD1106" s="870"/>
      <c r="AE1106" s="870"/>
      <c r="AF1106" s="870"/>
      <c r="AG1106" s="870"/>
      <c r="AH1106" s="870"/>
      <c r="AI1106" s="870"/>
      <c r="AJ1106" s="870"/>
      <c r="AK1106" s="871"/>
      <c r="AL1106" s="938" t="s">
        <v>265</v>
      </c>
      <c r="AM1106" s="939"/>
      <c r="AN1106" s="939"/>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2"/>
      <c r="E1109" s="262" t="s">
        <v>214</v>
      </c>
      <c r="F1109" s="872"/>
      <c r="G1109" s="872"/>
      <c r="H1109" s="872"/>
      <c r="I1109" s="872"/>
      <c r="J1109" s="262" t="s">
        <v>221</v>
      </c>
      <c r="K1109" s="262"/>
      <c r="L1109" s="262"/>
      <c r="M1109" s="262"/>
      <c r="N1109" s="262"/>
      <c r="O1109" s="262"/>
      <c r="P1109" s="330" t="s">
        <v>27</v>
      </c>
      <c r="Q1109" s="330"/>
      <c r="R1109" s="330"/>
      <c r="S1109" s="330"/>
      <c r="T1109" s="330"/>
      <c r="U1109" s="330"/>
      <c r="V1109" s="330"/>
      <c r="W1109" s="330"/>
      <c r="X1109" s="330"/>
      <c r="Y1109" s="262" t="s">
        <v>223</v>
      </c>
      <c r="Z1109" s="872"/>
      <c r="AA1109" s="872"/>
      <c r="AB1109" s="872"/>
      <c r="AC1109" s="262" t="s">
        <v>197</v>
      </c>
      <c r="AD1109" s="262"/>
      <c r="AE1109" s="262"/>
      <c r="AF1109" s="262"/>
      <c r="AG1109" s="262"/>
      <c r="AH1109" s="330" t="s">
        <v>210</v>
      </c>
      <c r="AI1109" s="331"/>
      <c r="AJ1109" s="331"/>
      <c r="AK1109" s="331"/>
      <c r="AL1109" s="331" t="s">
        <v>21</v>
      </c>
      <c r="AM1109" s="331"/>
      <c r="AN1109" s="331"/>
      <c r="AO1109" s="875"/>
      <c r="AP1109" s="408" t="s">
        <v>251</v>
      </c>
      <c r="AQ1109" s="408"/>
      <c r="AR1109" s="408"/>
      <c r="AS1109" s="408"/>
      <c r="AT1109" s="408"/>
      <c r="AU1109" s="408"/>
      <c r="AV1109" s="408"/>
      <c r="AW1109" s="408"/>
      <c r="AX1109" s="408"/>
    </row>
    <row r="1110" spans="1:51" ht="30" customHeight="1" x14ac:dyDescent="0.15">
      <c r="A1110" s="386">
        <v>1</v>
      </c>
      <c r="B1110" s="386">
        <v>1</v>
      </c>
      <c r="C1110" s="874" t="s">
        <v>639</v>
      </c>
      <c r="D1110" s="874"/>
      <c r="E1110" s="247" t="s">
        <v>703</v>
      </c>
      <c r="F1110" s="873"/>
      <c r="G1110" s="873"/>
      <c r="H1110" s="873"/>
      <c r="I1110" s="873"/>
      <c r="J1110" s="401" t="s">
        <v>703</v>
      </c>
      <c r="K1110" s="402"/>
      <c r="L1110" s="402"/>
      <c r="M1110" s="402"/>
      <c r="N1110" s="402"/>
      <c r="O1110" s="402"/>
      <c r="P1110" s="406" t="s">
        <v>703</v>
      </c>
      <c r="Q1110" s="302"/>
      <c r="R1110" s="302"/>
      <c r="S1110" s="302"/>
      <c r="T1110" s="302"/>
      <c r="U1110" s="302"/>
      <c r="V1110" s="302"/>
      <c r="W1110" s="302"/>
      <c r="X1110" s="302"/>
      <c r="Y1110" s="303" t="s">
        <v>703</v>
      </c>
      <c r="Z1110" s="304"/>
      <c r="AA1110" s="304"/>
      <c r="AB1110" s="305"/>
      <c r="AC1110" s="307" t="s">
        <v>639</v>
      </c>
      <c r="AD1110" s="308"/>
      <c r="AE1110" s="308"/>
      <c r="AF1110" s="308"/>
      <c r="AG1110" s="308"/>
      <c r="AH1110" s="309" t="s">
        <v>703</v>
      </c>
      <c r="AI1110" s="310"/>
      <c r="AJ1110" s="310"/>
      <c r="AK1110" s="310"/>
      <c r="AL1110" s="311" t="s">
        <v>703</v>
      </c>
      <c r="AM1110" s="312"/>
      <c r="AN1110" s="312"/>
      <c r="AO1110" s="313"/>
      <c r="AP1110" s="306" t="s">
        <v>703</v>
      </c>
      <c r="AQ1110" s="306"/>
      <c r="AR1110" s="306"/>
      <c r="AS1110" s="306"/>
      <c r="AT1110" s="306"/>
      <c r="AU1110" s="306"/>
      <c r="AV1110" s="306"/>
      <c r="AW1110" s="306"/>
      <c r="AX1110" s="306"/>
    </row>
    <row r="1111" spans="1:51" ht="30" hidden="1" customHeight="1" x14ac:dyDescent="0.15">
      <c r="A1111" s="386">
        <v>2</v>
      </c>
      <c r="B1111" s="386">
        <v>1</v>
      </c>
      <c r="C1111" s="874"/>
      <c r="D1111" s="874"/>
      <c r="E1111" s="873"/>
      <c r="F1111" s="873"/>
      <c r="G1111" s="873"/>
      <c r="H1111" s="873"/>
      <c r="I1111" s="873"/>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4"/>
      <c r="D1112" s="874"/>
      <c r="E1112" s="873"/>
      <c r="F1112" s="873"/>
      <c r="G1112" s="873"/>
      <c r="H1112" s="873"/>
      <c r="I1112" s="873"/>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4"/>
      <c r="D1113" s="874"/>
      <c r="E1113" s="873"/>
      <c r="F1113" s="873"/>
      <c r="G1113" s="873"/>
      <c r="H1113" s="873"/>
      <c r="I1113" s="873"/>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4"/>
      <c r="D1114" s="874"/>
      <c r="E1114" s="873"/>
      <c r="F1114" s="873"/>
      <c r="G1114" s="873"/>
      <c r="H1114" s="873"/>
      <c r="I1114" s="873"/>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4"/>
      <c r="D1115" s="874"/>
      <c r="E1115" s="873"/>
      <c r="F1115" s="873"/>
      <c r="G1115" s="873"/>
      <c r="H1115" s="873"/>
      <c r="I1115" s="873"/>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4"/>
      <c r="D1116" s="874"/>
      <c r="E1116" s="873"/>
      <c r="F1116" s="873"/>
      <c r="G1116" s="873"/>
      <c r="H1116" s="873"/>
      <c r="I1116" s="873"/>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4"/>
      <c r="D1117" s="874"/>
      <c r="E1117" s="873"/>
      <c r="F1117" s="873"/>
      <c r="G1117" s="873"/>
      <c r="H1117" s="873"/>
      <c r="I1117" s="873"/>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4"/>
      <c r="D1118" s="874"/>
      <c r="E1118" s="873"/>
      <c r="F1118" s="873"/>
      <c r="G1118" s="873"/>
      <c r="H1118" s="873"/>
      <c r="I1118" s="873"/>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4"/>
      <c r="D1119" s="874"/>
      <c r="E1119" s="873"/>
      <c r="F1119" s="873"/>
      <c r="G1119" s="873"/>
      <c r="H1119" s="873"/>
      <c r="I1119" s="873"/>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4"/>
      <c r="D1120" s="874"/>
      <c r="E1120" s="873"/>
      <c r="F1120" s="873"/>
      <c r="G1120" s="873"/>
      <c r="H1120" s="873"/>
      <c r="I1120" s="873"/>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4"/>
      <c r="D1121" s="874"/>
      <c r="E1121" s="873"/>
      <c r="F1121" s="873"/>
      <c r="G1121" s="873"/>
      <c r="H1121" s="873"/>
      <c r="I1121" s="873"/>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4"/>
      <c r="D1122" s="874"/>
      <c r="E1122" s="873"/>
      <c r="F1122" s="873"/>
      <c r="G1122" s="873"/>
      <c r="H1122" s="873"/>
      <c r="I1122" s="873"/>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4"/>
      <c r="D1123" s="874"/>
      <c r="E1123" s="873"/>
      <c r="F1123" s="873"/>
      <c r="G1123" s="873"/>
      <c r="H1123" s="873"/>
      <c r="I1123" s="873"/>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4"/>
      <c r="D1124" s="874"/>
      <c r="E1124" s="873"/>
      <c r="F1124" s="873"/>
      <c r="G1124" s="873"/>
      <c r="H1124" s="873"/>
      <c r="I1124" s="873"/>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4"/>
      <c r="D1125" s="874"/>
      <c r="E1125" s="873"/>
      <c r="F1125" s="873"/>
      <c r="G1125" s="873"/>
      <c r="H1125" s="873"/>
      <c r="I1125" s="873"/>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4"/>
      <c r="D1126" s="874"/>
      <c r="E1126" s="873"/>
      <c r="F1126" s="873"/>
      <c r="G1126" s="873"/>
      <c r="H1126" s="873"/>
      <c r="I1126" s="873"/>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4"/>
      <c r="D1127" s="874"/>
      <c r="E1127" s="247"/>
      <c r="F1127" s="873"/>
      <c r="G1127" s="873"/>
      <c r="H1127" s="873"/>
      <c r="I1127" s="873"/>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4"/>
      <c r="D1128" s="874"/>
      <c r="E1128" s="873"/>
      <c r="F1128" s="873"/>
      <c r="G1128" s="873"/>
      <c r="H1128" s="873"/>
      <c r="I1128" s="873"/>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4"/>
      <c r="D1129" s="874"/>
      <c r="E1129" s="873"/>
      <c r="F1129" s="873"/>
      <c r="G1129" s="873"/>
      <c r="H1129" s="873"/>
      <c r="I1129" s="873"/>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4"/>
      <c r="D1130" s="874"/>
      <c r="E1130" s="873"/>
      <c r="F1130" s="873"/>
      <c r="G1130" s="873"/>
      <c r="H1130" s="873"/>
      <c r="I1130" s="873"/>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4"/>
      <c r="D1131" s="874"/>
      <c r="E1131" s="873"/>
      <c r="F1131" s="873"/>
      <c r="G1131" s="873"/>
      <c r="H1131" s="873"/>
      <c r="I1131" s="873"/>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4"/>
      <c r="D1132" s="874"/>
      <c r="E1132" s="873"/>
      <c r="F1132" s="873"/>
      <c r="G1132" s="873"/>
      <c r="H1132" s="873"/>
      <c r="I1132" s="873"/>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4"/>
      <c r="D1133" s="874"/>
      <c r="E1133" s="873"/>
      <c r="F1133" s="873"/>
      <c r="G1133" s="873"/>
      <c r="H1133" s="873"/>
      <c r="I1133" s="873"/>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4"/>
      <c r="D1134" s="874"/>
      <c r="E1134" s="873"/>
      <c r="F1134" s="873"/>
      <c r="G1134" s="873"/>
      <c r="H1134" s="873"/>
      <c r="I1134" s="873"/>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4"/>
      <c r="D1135" s="874"/>
      <c r="E1135" s="873"/>
      <c r="F1135" s="873"/>
      <c r="G1135" s="873"/>
      <c r="H1135" s="873"/>
      <c r="I1135" s="873"/>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4"/>
      <c r="D1136" s="874"/>
      <c r="E1136" s="873"/>
      <c r="F1136" s="873"/>
      <c r="G1136" s="873"/>
      <c r="H1136" s="873"/>
      <c r="I1136" s="873"/>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4"/>
      <c r="D1137" s="874"/>
      <c r="E1137" s="873"/>
      <c r="F1137" s="873"/>
      <c r="G1137" s="873"/>
      <c r="H1137" s="873"/>
      <c r="I1137" s="873"/>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4"/>
      <c r="D1138" s="874"/>
      <c r="E1138" s="873"/>
      <c r="F1138" s="873"/>
      <c r="G1138" s="873"/>
      <c r="H1138" s="873"/>
      <c r="I1138" s="873"/>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4"/>
      <c r="D1139" s="874"/>
      <c r="E1139" s="873"/>
      <c r="F1139" s="873"/>
      <c r="G1139" s="873"/>
      <c r="H1139" s="873"/>
      <c r="I1139" s="873"/>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18" max="49" man="1"/>
    <brk id="75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665</v>
      </c>
      <c r="H2" s="13" t="str">
        <f>IF(G2="","",F2)</f>
        <v>一般会計</v>
      </c>
      <c r="I2" s="13" t="str">
        <f>IF(H2="","",IF(I1&lt;&gt;"",CONCATENATE(I1,"、",H2),H2))</f>
        <v>一般会計</v>
      </c>
      <c r="K2" s="14" t="s">
        <v>102</v>
      </c>
      <c r="L2" s="15" t="s">
        <v>665</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665</v>
      </c>
      <c r="R4" s="13" t="str">
        <f t="shared" si="3"/>
        <v>補助</v>
      </c>
      <c r="S4" s="13" t="str">
        <f t="shared" si="4"/>
        <v>補助</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t="s">
        <v>665</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一般会計</v>
      </c>
      <c r="K10" s="14" t="s">
        <v>252</v>
      </c>
      <c r="L10" s="15"/>
      <c r="M10" s="13" t="str">
        <f t="shared" si="2"/>
        <v/>
      </c>
      <c r="N10" s="13" t="str">
        <f t="shared" si="6"/>
        <v>社会保障</v>
      </c>
      <c r="O10" s="13"/>
      <c r="P10" s="13" t="str">
        <f>S8</f>
        <v>補助</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高齢社会対策</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2021-03-08T07:58:12Z</cp:lastPrinted>
  <dcterms:created xsi:type="dcterms:W3CDTF">2012-03-13T00:50:25Z</dcterms:created>
  <dcterms:modified xsi:type="dcterms:W3CDTF">2021-08-17T01:16:30Z</dcterms:modified>
</cp:coreProperties>
</file>