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soumu\田口執務資料（H29.4～R3.3）\①経理関係\作業依頼\会計課\予算班\※行政事業レビュー\★Ｒ３レビュー\20210811　【作業依頼】①行政事業レビューシート（最終公表版）、②概算要求反映状況調（事業単位整理表）\04　回答\"/>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<sst xmlns="http://schemas.openxmlformats.org/spreadsheetml/2006/main" count="3080" uniqueCount="758">
  <si>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</si>
  <si>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</si>
  <si>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</si>
  <si>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</si>
  <si>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</si>
  <si>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</si>
  <si>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</si>
  <si>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</si>
  <si>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</si>
  <si>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</si>
  <si>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</si>
  <si>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</si>
  <si>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</si>
  <si>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</si>
  <si>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</si>
  <si>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</si>
  <si>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</si>
  <si>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</si>
  <si>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</si>
  <si>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</si>
  <si>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</si>
  <si>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</si>
  <si>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</si>
  <si>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</si>
  <si>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</si>
  <si>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</si>
  <si>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</si>
  <si>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</si>
  <si>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</si>
  <si>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</si>
  <si>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</si>
  <si>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</si>
  <si>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</si>
  <si>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</si>
  <si>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</si>
  <si>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</si>
  <si>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</si>
  <si>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</si>
  <si>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</si>
  <si>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</si>
  <si>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</si>
  <si>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</si>
  <si>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</si>
  <si>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</si>
  <si>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</si>
  <si>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</si>
  <si>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</si>
  <si>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</si>
  <si>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</si>
  <si>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</si>
  <si>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</si>
  <si>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</si>
  <si>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</si>
  <si>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</si>
  <si>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</si>
  <si>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</si>
  <si>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</si>
  <si>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</si>
  <si>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</si>
  <si>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</si>
  <si>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</si>
  <si>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</si>
  <si>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</si>
  <si>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</si>
  <si>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</si>
  <si>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</si>
  <si>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</si>
  <si>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</si>
  <si>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</si>
  <si>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</si>
  <si>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</si>
  <si>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</si>
  <si>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</si>
  <si>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</si>
  <si>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</si>
  <si>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</si>
  <si>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</si>
  <si>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</si>
  <si>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</si>
  <si>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</si>
  <si>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</si>
  <si>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</si>
  <si>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</si>
  <si>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</si>
  <si>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</si>
  <si>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</si>
  <si>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</si>
  <si>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</si>
  <si>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</si>
  <si>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</si>
  <si>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</si>
  <si>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</si>
  <si>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</si>
  <si>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</si>
  <si>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</si>
  <si>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</si>
  <si>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</si>
  <si>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</si>
  <si>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</si>
  <si>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</si>
  <si>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</si>
  <si>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</si>
  <si>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</si>
  <si>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</si>
  <si>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</si>
  <si>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</si>
  <si>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</si>
  <si>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</si>
  <si>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</si>
  <si>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</si>
  <si>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</si>
  <si>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</si>
  <si>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</si>
  <si>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</si>
  <si>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</si>
  <si>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</si>
  <si>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</si>
  <si>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</si>
  <si>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</si>
  <si>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</si>
  <si>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</si>
  <si>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</si>
  <si>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</si>
  <si>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</si>
  <si>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</si>
  <si>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</si>
  <si>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</si>
  <si>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</si>
  <si>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</si>
  <si>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</si>
  <si>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</si>
  <si>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</si>
  <si>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</si>
  <si>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</si>
  <si>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</si>
  <si>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</si>
  <si>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</si>
  <si>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</si>
  <si>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</si>
  <si>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</si>
  <si>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</si>
  <si>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</si>
  <si>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</si>
  <si>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</si>
  <si>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</si>
  <si>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</si>
  <si>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</si>
  <si>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</si>
  <si>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</si>
  <si>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</si>
  <si>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</si>
  <si>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</si>
  <si>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</si>
  <si>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</si>
  <si>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</si>
  <si>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</si>
  <si>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</si>
  <si>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</si>
  <si>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</si>
  <si>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</si>
  <si>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</si>
  <si>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</si>
  <si>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</si>
  <si>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</si>
  <si>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</si>
  <si>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</si>
  <si>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</si>
  <si>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</si>
  <si>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</si>
  <si>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</si>
  <si>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</si>
  <si>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</si>
  <si>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</si>
  <si>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</si>
  <si>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</si>
  <si>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</si>
  <si>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</si>
  <si>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</si>
  <si>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</si>
  <si>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</si>
  <si>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</si>
  <si>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</si>
  <si>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</si>
  <si>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</si>
  <si>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</si>
  <si>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</si>
  <si>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</si>
  <si>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</si>
  <si>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</si>
  <si>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</si>
  <si>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</si>
  <si>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</si>
  <si>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</si>
  <si>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</si>
  <si>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</si>
  <si>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</si>
  <si>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</si>
  <si>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</si>
  <si>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</si>
  <si>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</si>
  <si>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</si>
  <si>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</si>
  <si>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</si>
  <si>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</si>
  <si>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</si>
  <si>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</si>
  <si>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</si>
  <si>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</si>
  <si>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</si>
  <si>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</si>
  <si>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</si>
  <si>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</si>
  <si>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</si>
  <si>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</si>
  <si>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</si>
  <si>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</si>
  <si>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</si>
  <si>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</si>
  <si>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</si>
  <si>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</si>
  <si>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</si>
  <si>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</si>
  <si>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</si>
  <si>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</si>
  <si>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</si>
  <si>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</si>
  <si>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</si>
  <si>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</si>
  <si>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</si>
  <si>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</si>
  <si>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</si>
  <si>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</si>
  <si>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</si>
  <si>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</si>
  <si>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</si>
  <si>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</si>
  <si>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</si>
  <si>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</si>
  <si>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</si>
  <si>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</si>
  <si>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</si>
  <si>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</si>
  <si>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</si>
  <si>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</si>
  <si>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</si>
  <si>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</si>
  <si>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</si>
  <si>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</si>
  <si>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</si>
  <si>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</si>
  <si>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</si>
  <si>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</si>
  <si>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</si>
  <si>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</si>
  <si>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</si>
  <si>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</si>
  <si>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</si>
  <si>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</si>
  <si>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</si>
  <si>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</si>
  <si>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</si>
  <si>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</si>
  <si>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</si>
  <si>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</si>
  <si>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</si>
  <si>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</si>
  <si>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</si>
  <si>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</si>
  <si>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</si>
  <si>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</si>
  <si>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</si>
  <si>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</si>
  <si>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</si>
  <si>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</si>
  <si>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</si>
  <si>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</si>
  <si>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</si>
  <si>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</si>
  <si>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</si>
  <si>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</si>
  <si>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</si>
  <si>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</si>
  <si>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</si>
  <si>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</si>
  <si>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</si>
  <si>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</si>
  <si>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</si>
  <si>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</si>
  <si>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</si>
  <si>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</si>
  <si>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</si>
  <si>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</si>
  <si>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</si>
  <si>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</si>
  <si>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</si>
  <si>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</si>
  <si>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</si>
  <si>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</si>
  <si>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</si>
  <si>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</si>
  <si>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</si>
  <si>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</si>
  <si>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</si>
  <si>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</si>
  <si>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</si>
  <si>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</si>
  <si>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</si>
  <si>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</si>
  <si>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</si>
  <si>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</si>
  <si>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</si>
  <si>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</si>
  <si>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</si>
  <si>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</si>
  <si>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</si>
  <si>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</si>
  <si>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</si>
  <si>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</si>
  <si>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</si>
  <si>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</si>
  <si>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</si>
  <si>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</si>
  <si>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</si>
  <si>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</si>
  <si>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</si>
  <si>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</si>
  <si>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</si>
  <si>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</si>
  <si>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</si>
  <si>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</si>
  <si>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</si>
  <si>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</si>
  <si>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</si>
  <si>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</si>
  <si>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</si>
  <si>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</si>
  <si>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</si>
  <si>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</si>
  <si>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</si>
  <si>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</si>
  <si>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</si>
  <si>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</si>
  <si>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</si>
  <si>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</si>
  <si>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</si>
  <si>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</si>
  <si>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</si>
  <si>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</si>
  <si>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</si>
  <si>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</si>
  <si>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</si>
  <si>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</si>
  <si>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</si>
  <si>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</si>
  <si>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</si>
  <si>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</si>
  <si>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</si>
  <si>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</si>
  <si>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</si>
  <si>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</si>
  <si>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</si>
  <si>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</si>
  <si>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</si>
  <si>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</si>
  <si>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</si>
  <si>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</si>
  <si>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</si>
  <si>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</si>
  <si>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</si>
  <si>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</si>
  <si>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</si>
  <si>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</si>
  <si>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</si>
  <si>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</si>
  <si>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</si>
  <si>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</si>
  <si>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</si>
  <si>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</si>
  <si>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</si>
  <si>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</si>
  <si>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</si>
  <si>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</si>
  <si>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</si>
  <si>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</si>
  <si>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</si>
  <si>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</si>
  <si>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</si>
  <si>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</si>
  <si>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</si>
  <si>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</si>
  <si>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</si>
  <si>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</si>
  <si>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</si>
  <si>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</si>
  <si>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</si>
  <si>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</si>
  <si>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</si>
  <si>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</si>
  <si>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</si>
  <si>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</si>
  <si>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</si>
  <si>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</si>
  <si>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</si>
  <si>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</si>
  <si>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</si>
  <si>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</si>
  <si>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</si>
  <si>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</si>
  <si>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</si>
  <si>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</si>
  <si>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</si>
  <si>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</si>
  <si>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</si>
  <si>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</si>
  <si>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</si>
  <si>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</si>
  <si>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</si>
  <si>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</si>
  <si>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</si>
  <si>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</si>
  <si>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</si>
  <si>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</si>
  <si>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</si>
  <si>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</si>
  <si>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</si>
  <si>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</si>
  <si>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</si>
  <si>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</si>
  <si>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</si>
  <si>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</si>
  <si>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</si>
  <si>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</si>
  <si>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</si>
  <si>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</si>
  <si>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</si>
  <si>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</si>
  <si>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</si>
  <si>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</si>
  <si>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</si>
  <si>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</si>
  <si>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</si>
  <si>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</si>
  <si>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</si>
  <si>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</si>
  <si>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</si>
  <si>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</si>
  <si>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</si>
  <si>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</si>
  <si>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</si>
  <si>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</si>
  <si>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</si>
  <si>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</si>
  <si>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</si>
  <si>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</si>
  <si>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</si>
  <si>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</si>
  <si>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</si>
  <si>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</si>
  <si>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</si>
  <si>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</si>
  <si>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</si>
  <si>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</si>
  <si>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</si>
  <si>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</si>
  <si>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</si>
  <si>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</si>
  <si>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</si>
  <si>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</si>
  <si>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</si>
  <si>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</si>
  <si>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</si>
  <si>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</si>
  <si>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</si>
  <si>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</si>
  <si>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</si>
  <si>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</si>
  <si>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</si>
  <si>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</si>
  <si>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</si>
  <si>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</si>
  <si>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</si>
  <si>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</si>
  <si>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</si>
  <si>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</si>
  <si>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</si>
  <si>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</si>
  <si>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</si>
  <si>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</si>
  <si>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</si>
  <si>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</si>
  <si>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</si>
  <si>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</si>
  <si>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</si>
  <si>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</si>
  <si>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</si>
  <si>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</si>
  <si>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</si>
  <si>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</si>
  <si>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</si>
  <si>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</si>
  <si>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</si>
  <si>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</si>
  <si>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</si>
  <si>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</si>
  <si>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</si>
  <si>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</si>
  <si>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</si>
  <si>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</si>
  <si>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</si>
  <si>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</si>
  <si>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</si>
  <si>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</si>
  <si>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</si>
  <si>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</si>
  <si>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</si>
  <si>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</si>
  <si>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</si>
  <si>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</si>
  <si>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</si>
  <si>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</si>
  <si>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</si>
  <si>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</si>
  <si>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</si>
  <si>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</si>
  <si>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</si>
  <si>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</si>
  <si>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</si>
  <si>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</si>
  <si>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</si>
  <si>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</si>
  <si>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</si>
  <si>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</si>
  <si>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</si>
  <si>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</si>
  <si>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</si>
  <si>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</si>
  <si>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</si>
  <si>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</si>
  <si>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</si>
  <si>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</si>
  <si>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</si>
  <si>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</si>
  <si>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</si>
  <si>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</si>
  <si>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</si>
  <si>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</si>
  <si>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</si>
  <si>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</si>
  <si>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</si>
  <si>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</si>
  <si>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</si>
  <si>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</si>
  <si>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</si>
  <si>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</si>
  <si>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</si>
  <si>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</si>
  <si>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</si>
  <si>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</si>
  <si>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</si>
  <si>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</si>
  <si>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</si>
  <si>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</si>
  <si>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</si>
  <si>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</si>
  <si>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</si>
  <si>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</si>
  <si>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</si>
  <si>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</si>
  <si>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</si>
  <si>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</si>
  <si>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</si>
  <si>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</si>
  <si>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</si>
  <si>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</si>
  <si>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</si>
  <si>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</si>
  <si>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</si>
  <si>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</si>
  <si>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</si>
  <si>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</si>
  <si>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</si>
  <si>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</si>
  <si>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</si>
  <si>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</si>
  <si>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</si>
  <si>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</si>
  <si>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</si>
  <si>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</si>
  <si>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</si>
  <si>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</si>
  <si>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</si>
  <si>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</si>
  <si>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</si>
  <si>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</si>
  <si>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</si>
  <si>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</si>
  <si>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</si>
  <si>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</si>
  <si>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</si>
  <si>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</si>
  <si>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</si>
  <si>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</si>
  <si>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</si>
  <si>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</si>
  <si>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</si>
  <si>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</si>
  <si>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</si>
  <si>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</si>
  <si>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</si>
  <si>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</si>
  <si>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</si>
  <si>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</si>
  <si>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</si>
  <si>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</si>
  <si>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</si>
  <si>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</si>
  <si>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</si>
  <si>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</si>
  <si>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</si>
  <si>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</si>
  <si>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</si>
  <si>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</si>
  <si>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</si>
  <si>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</si>
  <si>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</si>
  <si>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</si>
  <si>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</si>
  <si>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</si>
  <si>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</si>
  <si>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</si>
  <si>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</si>
  <si>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</si>
  <si>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</si>
  <si>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</si>
  <si>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</si>
  <si>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</si>
  <si>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</si>
  <si>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</si>
  <si>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</si>
  <si>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</si>
  <si>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</si>
  <si>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</si>
  <si>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</si>
  <si>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</si>
  <si>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</si>
  <si>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</si>
  <si>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</si>
  <si>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</si>
  <si>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</si>
  <si>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</si>
  <si>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</si>
  <si>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</si>
  <si>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</si>
  <si>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</si>
  <si>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</si>
  <si>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</si>
  <si>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</si>
  <si>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</si>
  <si>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</si>
  <si>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</si>
  <si>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</si>
  <si>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</si>
  <si>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</si>
  <si>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</si>
  <si>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</si>
  <si>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</si>
  <si>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</si>
  <si>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</si>
  <si>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</si>
  <si>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</si>
  <si>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</si>
  <si>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</si>
  <si>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</si>
  <si>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</si>
  <si>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</si>
  <si>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</si>
  <si>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</si>
  <si>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</si>
  <si>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</si>
  <si>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</si>
  <si>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</si>
  <si>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</si>
  <si>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</si>
  <si>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</si>
  <si>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</si>
  <si>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</si>
  <si>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</si>
  <si>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</si>
  <si>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</si>
  <si>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</si>
  <si>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</si>
  <si>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</si>
  <si>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</si>
  <si>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</si>
  <si>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</si>
  <si>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</si>
  <si>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</si>
  <si>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</si>
  <si>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</si>
  <si>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</si>
  <si>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</si>
  <si>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</si>
  <si>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</si>
  <si>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</si>
  <si>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</si>
  <si>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</si>
  <si>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</si>
  <si>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</si>
  <si>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</si>
  <si>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</si>
  <si>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</si>
  <si>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</si>
  <si>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</si>
  <si>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</si>
  <si>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</si>
  <si>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</si>
  <si>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年金生活者支援給付金の支給に必要な経費</t>
    <phoneticPr fontId="5"/>
  </si>
  <si>
    <t>年金局</t>
    <rPh sb="0" eb="3">
      <t>ネンキンキョク</t>
    </rPh>
    <phoneticPr fontId="5"/>
  </si>
  <si>
    <t>総務課</t>
    <rPh sb="0" eb="3">
      <t>ソウムカ</t>
    </rPh>
    <phoneticPr fontId="5"/>
  </si>
  <si>
    <t>○</t>
  </si>
  <si>
    <t>年金生活者支援給付金の支給に関する法律第１条</t>
    <phoneticPr fontId="5"/>
  </si>
  <si>
    <t>-</t>
  </si>
  <si>
    <t>-</t>
    <phoneticPr fontId="5"/>
  </si>
  <si>
    <t>消費税率の引き上げに伴う生活の支援をするため、年金を含めても所得が低い者（前年の所得額が老齢基礎年金満額以下の者など）に対して、年金に上乗せして年金生活者支援給付金の給付を行う。</t>
    <phoneticPr fontId="5"/>
  </si>
  <si>
    <t>国庫負担金を財源として、年金生活者支援給付金（①老齢年金生活者支援給付金、②補足的老齢年金生活者支援給付金、③障害年金生活者支援給付金・遺族年金生活者支援給付金）の給付を行う。
①公的年金等の収入金額と一定の所得との合計額が一定の基準以下の老齢基礎年金受給者に保険料納付済期間及び保険料免除期間を基礎として支給。
②上記の所得要件を満たさない者であっても、①を受給する者と所得総額が逆転しないように、補足的な給付を支給（所得の増加に応じて逓減）。
③所得の額が一定の基準以下の障害基礎年金又は遺族基礎年金の受給者に支給。</t>
    <phoneticPr fontId="5"/>
  </si>
  <si>
    <t>年金生活者支援給付金給付費</t>
    <rPh sb="0" eb="10">
      <t>ネンキンセイカツシャシエンキュウフキン</t>
    </rPh>
    <rPh sb="10" eb="13">
      <t>キュウフヒ</t>
    </rPh>
    <phoneticPr fontId="5"/>
  </si>
  <si>
    <t>－</t>
  </si>
  <si>
    <t>本経費は、一定の支給要件を満たした年金生活者に対して支給する年金生活者支援給付金の給付費であり、定量的な目標を設定できない。</t>
    <phoneticPr fontId="5"/>
  </si>
  <si>
    <t>一定の支給要件を満たした年金生活者に対して支給する年金生活者支援給付金を適切に給付する。</t>
    <phoneticPr fontId="5"/>
  </si>
  <si>
    <t>年金生活者支援給付金支給対象者に対し着実に支給する。</t>
    <phoneticPr fontId="5"/>
  </si>
  <si>
    <t>億円</t>
    <rPh sb="0" eb="2">
      <t>オクエン</t>
    </rPh>
    <phoneticPr fontId="5"/>
  </si>
  <si>
    <t>本経費は、一定の支給要件を満たした年金生活者に対して支給する年金生活者支援給付金の給付費であり、単位当たりコストの算出になじまない。</t>
    <phoneticPr fontId="5"/>
  </si>
  <si>
    <t>万人</t>
    <rPh sb="0" eb="2">
      <t>マンニン</t>
    </rPh>
    <phoneticPr fontId="5"/>
  </si>
  <si>
    <t>施策大目標１　老後生活の経済的自立の基礎となる所得保障の充実を図ること</t>
    <phoneticPr fontId="5"/>
  </si>
  <si>
    <t>Ⅹ－１－１　国民に信頼される持続可能な公的年金制度等を構築し、適正な事業運営を図ること</t>
    <phoneticPr fontId="5"/>
  </si>
  <si>
    <t>上位施策を達成するために、年金生活者支援給付金支給対象者に対し給付金を着実に給付する。
また、本経費は一定の支給要件を満たした年金生活者に対して支給する年金生活者支援給付金の給付費であり、測定指標を設定できない。</t>
    <phoneticPr fontId="5"/>
  </si>
  <si>
    <t>本事業は、法律に基づき、年金を含めても所得が低い者（前年の所得が老齢基礎年金満額以下の者など）の生活の支援を図ることを目的とする必要不可欠な事業である。</t>
    <phoneticPr fontId="5"/>
  </si>
  <si>
    <t>本事業を安定的かつ継続的に行うために、国の責務において実施することが必要不可欠である。</t>
    <phoneticPr fontId="5"/>
  </si>
  <si>
    <t>本事業の目的は、年金を含めても所得が低い者（前年の所得が老齢基礎年金満額以下の者など）の生活の支援を図ることであり、その目的を達成するために、法律に基づき、国の責務において実施すべき優先度が高い事業である。</t>
    <phoneticPr fontId="5"/>
  </si>
  <si>
    <t>‐</t>
  </si>
  <si>
    <t>無</t>
  </si>
  <si>
    <t>年金生活者支援給付金の支給に関する法律に基づく年金生活者支援給付金の給付であり、受益者との負担関係は妥当である。</t>
    <phoneticPr fontId="5"/>
  </si>
  <si>
    <t>年金生活者支援給付金の支給に関する法律に基づく年金生活者支援給付金の給付であり、必要な経費に限定されている。</t>
    <phoneticPr fontId="5"/>
  </si>
  <si>
    <t>代替指標の実績は目的に見合ったものになっている。</t>
    <phoneticPr fontId="5"/>
  </si>
  <si>
    <t>活動実績はほぼ見込みどおり推移している。</t>
    <phoneticPr fontId="5"/>
  </si>
  <si>
    <t>当該支出は、年金生活者支援給付金の支給に関する法律に基づき、年金を含めても所得が低い者（前年の所得額が老齢基礎年金満額以下の者など）の生活の支援を図ることを予定しており、必要性等が認められる。</t>
    <phoneticPr fontId="5"/>
  </si>
  <si>
    <t>・引き続き年金生活者支援給付金支給対象者への給付費の支払いに支障をきたさぬように、過去の支払実績等を踏まえ、必要な予算額を確保するとともに、適正な執行を行うなどの取組みを進める。</t>
    <phoneticPr fontId="5"/>
  </si>
  <si>
    <t>年金生活者支援給付金給付費</t>
    <phoneticPr fontId="5"/>
  </si>
  <si>
    <t>A.年金生活者支援給付金支給対象者</t>
    <phoneticPr fontId="5"/>
  </si>
  <si>
    <t>①公的年金等の収入金額と一定の所得との合計額が一定の基準以下の老齢基礎年金受給者に保険料納付済期間及び保険料免除期間を基礎として支給。
②上記の所得要件を満たさない者であっても、①を受給する者と所得総額が逆転しないように、補足的な給付を支給（所得の増加に応じて逓減）。
③所得の額が一定の基準以下の障害基礎年金又は遺族基礎年金の受給者に支給。</t>
    <phoneticPr fontId="5"/>
  </si>
  <si>
    <t>年金生活者支援給付金支給対象者</t>
    <phoneticPr fontId="5"/>
  </si>
  <si>
    <t>一定の支給要件を満たした年金生活者に対して、年金に上乗せした給付金</t>
    <phoneticPr fontId="5"/>
  </si>
  <si>
    <t>総務課長（事務代理）
岡部　史哉</t>
    <rPh sb="0" eb="3">
      <t>ソウムカ</t>
    </rPh>
    <rPh sb="3" eb="4">
      <t>チョウ</t>
    </rPh>
    <rPh sb="5" eb="7">
      <t>ジム</t>
    </rPh>
    <rPh sb="7" eb="9">
      <t>ダイリ</t>
    </rPh>
    <rPh sb="11" eb="13">
      <t>オカベ</t>
    </rPh>
    <rPh sb="14" eb="15">
      <t>シ</t>
    </rPh>
    <rPh sb="15" eb="16">
      <t>ヤ</t>
    </rPh>
    <phoneticPr fontId="5"/>
  </si>
  <si>
    <t>引き続き適正な予算確保と執行に努めること。</t>
    <phoneticPr fontId="5"/>
  </si>
  <si>
    <t>引き続き、必要な予算額を確保し、適正な執行に努めること。</t>
    <rPh sb="22" eb="23">
      <t>ツト</t>
    </rPh>
    <phoneticPr fontId="5"/>
  </si>
  <si>
    <t>-</t>
    <phoneticPr fontId="5"/>
  </si>
  <si>
    <t>一定の支給要件を満たした年金生活者に対して支給する年金生活者支援給付金を適切に給付する。
令和元年度　給付費 1,244億円　受給者数 7,434千人
令和2年度　給付費3,809億円　受給者7,572千人</t>
    <rPh sb="45" eb="47">
      <t>レイワ</t>
    </rPh>
    <rPh sb="82" eb="85">
      <t>キュウフヒ</t>
    </rPh>
    <rPh sb="90" eb="92">
      <t>オクエン</t>
    </rPh>
    <rPh sb="93" eb="96">
      <t>ジュキュウシャ</t>
    </rPh>
    <rPh sb="101" eb="103">
      <t>センニン</t>
    </rPh>
    <phoneticPr fontId="5"/>
  </si>
  <si>
    <t>受給者数の増等による。</t>
    <rPh sb="0" eb="3">
      <t>ジュキュウシャ</t>
    </rPh>
    <rPh sb="3" eb="4">
      <t>スウ</t>
    </rPh>
    <rPh sb="5" eb="6">
      <t>ゾウ</t>
    </rPh>
    <rPh sb="6" eb="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</si>
</sst>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165100</xdr:colOff>
      <xdr:row>18</xdr:row>
      <xdr:rowOff>12700</xdr:rowOff>
    </xdr:from>
    <xdr:to>
      <xdr:col>20</xdr:col>
      <xdr:colOff>81695</xdr:colOff>
      <xdr:row>18</xdr:row>
      <xdr:rowOff>274637</xdr:rowOff>
    </xdr:to>
    <xdr:sp macro="" textlink="">
      <xdr:nvSpPr>
        <xdr:cNvPr id="5" name="テキスト ボックス 4"/>
        <xdr:cNvSpPr txBox="1"/>
      </xdr:nvSpPr>
      <xdr:spPr>
        <a:xfrm>
          <a:off x="3416300" y="7620000"/>
          <a:ext cx="729395"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16</xdr:col>
      <xdr:colOff>165100</xdr:colOff>
      <xdr:row>17</xdr:row>
      <xdr:rowOff>12700</xdr:rowOff>
    </xdr:from>
    <xdr:to>
      <xdr:col>20</xdr:col>
      <xdr:colOff>81695</xdr:colOff>
      <xdr:row>17</xdr:row>
      <xdr:rowOff>274637</xdr:rowOff>
    </xdr:to>
    <xdr:sp macro="" textlink="">
      <xdr:nvSpPr>
        <xdr:cNvPr id="8" name="テキスト ボックス 7"/>
        <xdr:cNvSpPr txBox="1"/>
      </xdr:nvSpPr>
      <xdr:spPr>
        <a:xfrm>
          <a:off x="3416300" y="7302500"/>
          <a:ext cx="729395" cy="261937"/>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88900</xdr:colOff>
      <xdr:row>748</xdr:row>
      <xdr:rowOff>152400</xdr:rowOff>
    </xdr:from>
    <xdr:to>
      <xdr:col>40</xdr:col>
      <xdr:colOff>197264</xdr:colOff>
      <xdr:row>784</xdr:row>
      <xdr:rowOff>228514</xdr:rowOff>
    </xdr:to>
    <xdr:grpSp>
      <xdr:nvGrpSpPr>
        <xdr:cNvPr id="23" name="グループ化 22"/>
        <xdr:cNvGrpSpPr>
          <a:grpSpLocks/>
        </xdr:cNvGrpSpPr>
      </xdr:nvGrpSpPr>
      <xdr:grpSpPr bwMode="auto">
        <a:xfrm>
          <a:off x="1511300" y="43002200"/>
          <a:ext cx="6813964" cy="4152814"/>
          <a:chOff x="3365500" y="28384500"/>
          <a:chExt cx="6441211" cy="3454400"/>
        </a:xfrm>
      </xdr:grpSpPr>
      <xdr:sp macro="" textlink="">
        <xdr:nvSpPr>
          <xdr:cNvPr id="24" name="角丸四角形 23"/>
          <xdr:cNvSpPr/>
        </xdr:nvSpPr>
        <xdr:spPr>
          <a:xfrm>
            <a:off x="3365500" y="28384500"/>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xdr:txBody>
      </xdr:sp>
      <xdr:sp macro="" textlink="">
        <xdr:nvSpPr>
          <xdr:cNvPr id="25" name="角丸四角形 24"/>
          <xdr:cNvSpPr/>
        </xdr:nvSpPr>
        <xdr:spPr>
          <a:xfrm>
            <a:off x="3365500" y="30894188"/>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．年金生活者支援給付金支給対象</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xnSp macro="">
        <xdr:nvCxnSpPr>
          <xdr:cNvPr id="26" name="直線矢印コネクタ 25"/>
          <xdr:cNvCxnSpPr/>
        </xdr:nvCxnSpPr>
        <xdr:spPr>
          <a:xfrm rot="16200000" flipH="1">
            <a:off x="3074946" y="30121530"/>
            <a:ext cx="1469551" cy="18509"/>
          </a:xfrm>
          <a:prstGeom prst="straightConnector1">
            <a:avLst/>
          </a:prstGeom>
          <a:noFill/>
          <a:ln w="25400" cap="flat" cmpd="sng" algn="ctr">
            <a:solidFill>
              <a:sysClr val="windowText" lastClr="000000"/>
            </a:solidFill>
            <a:prstDash val="solid"/>
            <a:tailEnd type="arrow"/>
          </a:ln>
          <a:effectLst/>
        </xdr:spPr>
      </xdr:cxnSp>
      <xdr:sp macro="" textlink="">
        <xdr:nvSpPr>
          <xdr:cNvPr id="27" name="テキスト ボックス 26"/>
          <xdr:cNvSpPr txBox="1"/>
        </xdr:nvSpPr>
        <xdr:spPr>
          <a:xfrm>
            <a:off x="4078105" y="29472350"/>
            <a:ext cx="5728606" cy="127870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（年金生活者支援給付金の支給に関する法律に基づく、年金生活者支援給付金支給対象者への給付金の支払い）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380,919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75" zoomScaleNormal="75" zoomScaleSheetLayoutView="75" zoomScalePageLayoutView="85" workbookViewId="0">
      <selection activeCell="AF747" sqref="AF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714</v>
      </c>
      <c r="AK2" s="940"/>
      <c r="AL2" s="940"/>
      <c r="AM2" s="940"/>
      <c r="AN2" s="98" t="s">
        <v>408</v>
      </c>
      <c r="AO2" s="940">
        <v>20</v>
      </c>
      <c r="AP2" s="940"/>
      <c r="AQ2" s="940"/>
      <c r="AR2" s="99" t="s">
        <v>713</v>
      </c>
      <c r="AS2" s="946">
        <v>892</v>
      </c>
      <c r="AT2" s="946"/>
      <c r="AU2" s="946"/>
      <c r="AV2" s="98" t="str">
        <f>IF(AW2="","","-")</f>
        <v>-</v>
      </c>
      <c r="AW2" s="906">
        <v>0</v>
      </c>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412</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752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722</v>
      </c>
      <c r="Q13" s="656"/>
      <c r="R13" s="656"/>
      <c r="S13" s="656"/>
      <c r="T13" s="656"/>
      <c r="U13" s="656"/>
      <c r="V13" s="657"/>
      <c r="W13" s="655">
        <v>185889</v>
      </c>
      <c r="X13" s="656"/>
      <c r="Y13" s="656"/>
      <c r="Z13" s="656"/>
      <c r="AA13" s="656"/>
      <c r="AB13" s="656"/>
      <c r="AC13" s="657"/>
      <c r="AD13" s="655">
        <v>490814</v>
      </c>
      <c r="AE13" s="656"/>
      <c r="AF13" s="656"/>
      <c r="AG13" s="656"/>
      <c r="AH13" s="656"/>
      <c r="AI13" s="656"/>
      <c r="AJ13" s="657"/>
      <c r="AK13" s="655">
        <v>522047</v>
      </c>
      <c r="AL13" s="656"/>
      <c r="AM13" s="656"/>
      <c r="AN13" s="656"/>
      <c r="AO13" s="656"/>
      <c r="AP13" s="656"/>
      <c r="AQ13" s="657"/>
      <c r="AR13" s="915">
        <v>525377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722</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722</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722</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722</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185889</v>
      </c>
      <c r="X18" s="874"/>
      <c r="Y18" s="874"/>
      <c r="Z18" s="874"/>
      <c r="AA18" s="874"/>
      <c r="AB18" s="874"/>
      <c r="AC18" s="875"/>
      <c r="AD18" s="873">
        <f>SUM(AD13:AJ17)</f>
        <v>490814</v>
      </c>
      <c r="AE18" s="874"/>
      <c r="AF18" s="874"/>
      <c r="AG18" s="874"/>
      <c r="AH18" s="874"/>
      <c r="AI18" s="874"/>
      <c r="AJ18" s="875"/>
      <c r="AK18" s="873">
        <f>SUM(AK13:AQ17)</f>
        <v>522047</v>
      </c>
      <c r="AL18" s="874"/>
      <c r="AM18" s="874"/>
      <c r="AN18" s="874"/>
      <c r="AO18" s="874"/>
      <c r="AP18" s="874"/>
      <c r="AQ18" s="875"/>
      <c r="AR18" s="873">
        <f>SUM(AR13:AX17)</f>
        <v>525377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v>124439</v>
      </c>
      <c r="X19" s="656"/>
      <c r="Y19" s="656"/>
      <c r="Z19" s="656"/>
      <c r="AA19" s="656"/>
      <c r="AB19" s="656"/>
      <c r="AC19" s="657"/>
      <c r="AD19" s="655">
        <v>380919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0.66942637810736516</v>
      </c>
      <c r="X20" s="316"/>
      <c r="Y20" s="316"/>
      <c r="Z20" s="316"/>
      <c r="AA20" s="316"/>
      <c r="AB20" s="316"/>
      <c r="AC20" s="316"/>
      <c r="AD20" s="316">
        <f t="shared" ref="AD20" si="1">IF(AD18=0, "-", SUM(AD19)/AD18)</f>
        <v>0.77609644386671939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0.66942637810736516</v>
      </c>
      <c r="X21" s="316"/>
      <c r="Y21" s="316"/>
      <c r="Z21" s="316"/>
      <c r="AA21" s="316"/>
      <c r="AB21" s="316"/>
      <c r="AC21" s="316"/>
      <c r="AD21" s="316">
        <f t="shared" ref="AD21" si="3">IF(AD19=0, "-", SUM(AD19)/SUM(AD13,AD14))</f>
        <v>0.77609644386671939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v>522047</v>
      </c>
      <c r="Q23" s="916"/>
      <c r="R23" s="916"/>
      <c r="S23" s="916"/>
      <c r="T23" s="916"/>
      <c r="U23" s="916"/>
      <c r="V23" s="930"/>
      <c r="W23" s="915">
        <v>525377</v>
      </c>
      <c r="X23" s="916"/>
      <c r="Y23" s="916"/>
      <c r="Z23" s="916"/>
      <c r="AA23" s="916"/>
      <c r="AB23" s="916"/>
      <c r="AC23" s="930"/>
      <c r="AD23" s="978" t="s">
        <v>757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522047</v>
      </c>
      <c r="Q29" s="656"/>
      <c r="R29" s="656"/>
      <c r="S29" s="656"/>
      <c r="T29" s="656"/>
      <c r="U29" s="656"/>
      <c r="V29" s="657"/>
      <c r="W29" s="947">
        <f>AR13</f>
        <v>525377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722</v>
      </c>
      <c r="AR31" s="201"/>
      <c r="AS31" s="136" t="s">
        <v>233</v>
      </c>
      <c r="AT31" s="137"/>
      <c r="AU31" s="200">
        <v>3</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t="s">
        <v>722</v>
      </c>
      <c r="AF32" s="219"/>
      <c r="AG32" s="219"/>
      <c r="AH32" s="219"/>
      <c r="AI32" s="218" t="s">
        <v>722</v>
      </c>
      <c r="AJ32" s="219"/>
      <c r="AK32" s="219"/>
      <c r="AL32" s="219"/>
      <c r="AM32" s="218" t="s">
        <v>722</v>
      </c>
      <c r="AN32" s="219"/>
      <c r="AO32" s="219"/>
      <c r="AP32" s="219"/>
      <c r="AQ32" s="336" t="s">
        <v>722</v>
      </c>
      <c r="AR32" s="208"/>
      <c r="AS32" s="208"/>
      <c r="AT32" s="337"/>
      <c r="AU32" s="219" t="s">
        <v>722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722</v>
      </c>
      <c r="AF33" s="219"/>
      <c r="AG33" s="219"/>
      <c r="AH33" s="219"/>
      <c r="AI33" s="218" t="s">
        <v>722</v>
      </c>
      <c r="AJ33" s="219"/>
      <c r="AK33" s="219"/>
      <c r="AL33" s="219"/>
      <c r="AM33" s="218" t="s">
        <v>722</v>
      </c>
      <c r="AN33" s="219"/>
      <c r="AO33" s="219"/>
      <c r="AP33" s="219"/>
      <c r="AQ33" s="336" t="s">
        <v>722</v>
      </c>
      <c r="AR33" s="208"/>
      <c r="AS33" s="208"/>
      <c r="AT33" s="337"/>
      <c r="AU33" s="219" t="s">
        <v>722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722</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382</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727</v>
      </c>
      <c r="H82" s="674"/>
      <c r="I82" s="674"/>
      <c r="J82" s="674"/>
      <c r="K82" s="674"/>
      <c r="L82" s="674"/>
      <c r="M82" s="674"/>
      <c r="N82" s="674"/>
      <c r="O82" s="674"/>
      <c r="P82" s="674"/>
      <c r="Q82" s="674"/>
      <c r="R82" s="674"/>
      <c r="S82" s="674"/>
      <c r="T82" s="674"/>
      <c r="U82" s="674"/>
      <c r="V82" s="674"/>
      <c r="W82" s="674"/>
      <c r="X82" s="674"/>
      <c r="Y82" s="674"/>
      <c r="Z82" s="674"/>
      <c r="AA82" s="675"/>
      <c r="AB82" s="879" t="s">
        <v>756</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722</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728</v>
      </c>
      <c r="H87" s="108"/>
      <c r="I87" s="108"/>
      <c r="J87" s="108"/>
      <c r="K87" s="108"/>
      <c r="L87" s="108"/>
      <c r="M87" s="108"/>
      <c r="N87" s="108"/>
      <c r="O87" s="109"/>
      <c r="P87" s="108" t="s">
        <v>729</v>
      </c>
      <c r="Q87" s="513"/>
      <c r="R87" s="513"/>
      <c r="S87" s="513"/>
      <c r="T87" s="513"/>
      <c r="U87" s="513"/>
      <c r="V87" s="513"/>
      <c r="W87" s="513"/>
      <c r="X87" s="514"/>
      <c r="Y87" s="560" t="s">
        <v>62</v>
      </c>
      <c r="Z87" s="561"/>
      <c r="AA87" s="562"/>
      <c r="AB87" s="460" t="s">
        <v>730</v>
      </c>
      <c r="AC87" s="460"/>
      <c r="AD87" s="460"/>
      <c r="AE87" s="218" t="s">
        <v>721</v>
      </c>
      <c r="AF87" s="219"/>
      <c r="AG87" s="219"/>
      <c r="AH87" s="219"/>
      <c r="AI87" s="218">
        <v>1244</v>
      </c>
      <c r="AJ87" s="219"/>
      <c r="AK87" s="219"/>
      <c r="AL87" s="219"/>
      <c r="AM87" s="218">
        <v>3809</v>
      </c>
      <c r="AN87" s="219"/>
      <c r="AO87" s="219"/>
      <c r="AP87" s="219"/>
      <c r="AQ87" s="336" t="s">
        <v>722</v>
      </c>
      <c r="AR87" s="208"/>
      <c r="AS87" s="208"/>
      <c r="AT87" s="337"/>
      <c r="AU87" s="219" t="s">
        <v>722</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730</v>
      </c>
      <c r="AC88" s="522"/>
      <c r="AD88" s="522"/>
      <c r="AE88" s="218" t="s">
        <v>721</v>
      </c>
      <c r="AF88" s="219"/>
      <c r="AG88" s="219"/>
      <c r="AH88" s="219"/>
      <c r="AI88" s="218">
        <v>1859</v>
      </c>
      <c r="AJ88" s="219"/>
      <c r="AK88" s="219"/>
      <c r="AL88" s="219"/>
      <c r="AM88" s="218">
        <v>4908</v>
      </c>
      <c r="AN88" s="219"/>
      <c r="AO88" s="219"/>
      <c r="AP88" s="219"/>
      <c r="AQ88" s="336" t="s">
        <v>722</v>
      </c>
      <c r="AR88" s="208"/>
      <c r="AS88" s="208"/>
      <c r="AT88" s="337"/>
      <c r="AU88" s="219">
        <v>5220</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v>67</v>
      </c>
      <c r="AJ89" s="226"/>
      <c r="AK89" s="226"/>
      <c r="AL89" s="226"/>
      <c r="AM89" s="225">
        <v>78</v>
      </c>
      <c r="AN89" s="226"/>
      <c r="AO89" s="226"/>
      <c r="AP89" s="226"/>
      <c r="AQ89" s="336" t="s">
        <v>722</v>
      </c>
      <c r="AR89" s="208"/>
      <c r="AS89" s="208"/>
      <c r="AT89" s="337"/>
      <c r="AU89" s="219" t="s">
        <v>722</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t="s">
        <v>722</v>
      </c>
      <c r="AF101" s="282"/>
      <c r="AG101" s="282"/>
      <c r="AH101" s="282"/>
      <c r="AI101" s="282">
        <v>743</v>
      </c>
      <c r="AJ101" s="282"/>
      <c r="AK101" s="282"/>
      <c r="AL101" s="282"/>
      <c r="AM101" s="282">
        <v>757</v>
      </c>
      <c r="AN101" s="282"/>
      <c r="AO101" s="282"/>
      <c r="AP101" s="282"/>
      <c r="AQ101" s="282" t="s">
        <v>721</v>
      </c>
      <c r="AR101" s="282"/>
      <c r="AS101" s="282"/>
      <c r="AT101" s="282"/>
      <c r="AU101" s="218" t="s">
        <v>722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t="s">
        <v>722</v>
      </c>
      <c r="AF102" s="282"/>
      <c r="AG102" s="282"/>
      <c r="AH102" s="282"/>
      <c r="AI102" s="282">
        <v>971</v>
      </c>
      <c r="AJ102" s="282"/>
      <c r="AK102" s="282"/>
      <c r="AL102" s="282"/>
      <c r="AM102" s="282">
        <v>842</v>
      </c>
      <c r="AN102" s="282"/>
      <c r="AO102" s="282"/>
      <c r="AP102" s="282"/>
      <c r="AQ102" s="282">
        <v>889</v>
      </c>
      <c r="AR102" s="282"/>
      <c r="AS102" s="282"/>
      <c r="AT102" s="282"/>
      <c r="AU102" s="225">
        <v>895</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t="s">
        <v>722</v>
      </c>
      <c r="AF116" s="282"/>
      <c r="AG116" s="282"/>
      <c r="AH116" s="282"/>
      <c r="AI116" s="282" t="s">
        <v>722</v>
      </c>
      <c r="AJ116" s="282"/>
      <c r="AK116" s="282"/>
      <c r="AL116" s="282"/>
      <c r="AM116" s="282" t="s">
        <v>722</v>
      </c>
      <c r="AN116" s="282"/>
      <c r="AO116" s="282"/>
      <c r="AP116" s="282"/>
      <c r="AQ116" s="218" t="s">
        <v>722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722</v>
      </c>
      <c r="AC117" s="472"/>
      <c r="AD117" s="473"/>
      <c r="AE117" s="550" t="s">
        <v>722</v>
      </c>
      <c r="AF117" s="550"/>
      <c r="AG117" s="550"/>
      <c r="AH117" s="550"/>
      <c r="AI117" s="550" t="s">
        <v>722</v>
      </c>
      <c r="AJ117" s="550"/>
      <c r="AK117" s="550"/>
      <c r="AL117" s="550"/>
      <c r="AM117" s="550" t="s">
        <v>722</v>
      </c>
      <c r="AN117" s="550"/>
      <c r="AO117" s="550"/>
      <c r="AP117" s="550"/>
      <c r="AQ117" s="550" t="s">
        <v>722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t="s">
        <v>722</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t="s">
        <v>722</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722</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3.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722</v>
      </c>
      <c r="K430" s="896"/>
      <c r="L430" s="896"/>
      <c r="M430" s="896"/>
      <c r="N430" s="896"/>
      <c r="O430" s="896"/>
      <c r="P430" s="896"/>
      <c r="Q430" s="896"/>
      <c r="R430" s="896"/>
      <c r="S430" s="896"/>
      <c r="T430" s="897"/>
      <c r="U430" s="587" t="s">
        <v>722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8"/>
      <c r="F433" s="339"/>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6" t="s">
        <v>722</v>
      </c>
      <c r="AF433" s="208"/>
      <c r="AG433" s="208"/>
      <c r="AH433" s="208"/>
      <c r="AI433" s="336" t="s">
        <v>722</v>
      </c>
      <c r="AJ433" s="208"/>
      <c r="AK433" s="208"/>
      <c r="AL433" s="208"/>
      <c r="AM433" s="336" t="s">
        <v>722</v>
      </c>
      <c r="AN433" s="208"/>
      <c r="AO433" s="208"/>
      <c r="AP433" s="337"/>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6" t="s">
        <v>722</v>
      </c>
      <c r="AF434" s="208"/>
      <c r="AG434" s="208"/>
      <c r="AH434" s="337"/>
      <c r="AI434" s="336" t="s">
        <v>722</v>
      </c>
      <c r="AJ434" s="208"/>
      <c r="AK434" s="208"/>
      <c r="AL434" s="208"/>
      <c r="AM434" s="336" t="s">
        <v>722</v>
      </c>
      <c r="AN434" s="208"/>
      <c r="AO434" s="208"/>
      <c r="AP434" s="337"/>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722</v>
      </c>
      <c r="AF435" s="208"/>
      <c r="AG435" s="208"/>
      <c r="AH435" s="337"/>
      <c r="AI435" s="336" t="s">
        <v>722</v>
      </c>
      <c r="AJ435" s="208"/>
      <c r="AK435" s="208"/>
      <c r="AL435" s="208"/>
      <c r="AM435" s="336" t="s">
        <v>722</v>
      </c>
      <c r="AN435" s="208"/>
      <c r="AO435" s="208"/>
      <c r="AP435" s="337"/>
      <c r="AQ435" s="336" t="s">
        <v>722</v>
      </c>
      <c r="AR435" s="208"/>
      <c r="AS435" s="208"/>
      <c r="AT435" s="337"/>
      <c r="AU435" s="208" t="s">
        <v>722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722</v>
      </c>
      <c r="AF457" s="201"/>
      <c r="AG457" s="136" t="s">
        <v>233</v>
      </c>
      <c r="AH457" s="137"/>
      <c r="AI457" s="335"/>
      <c r="AJ457" s="335"/>
      <c r="AK457" s="335"/>
      <c r="AL457" s="157"/>
      <c r="AM457" s="335"/>
      <c r="AN457" s="335"/>
      <c r="AO457" s="335"/>
      <c r="AP457" s="157"/>
      <c r="AQ457" s="250" t="s">
        <v>722</v>
      </c>
      <c r="AR457" s="201"/>
      <c r="AS457" s="136" t="s">
        <v>233</v>
      </c>
      <c r="AT457" s="137"/>
      <c r="AU457" s="201" t="s">
        <v>722</v>
      </c>
      <c r="AV457" s="201"/>
      <c r="AW457" s="136" t="s">
        <v>179</v>
      </c>
      <c r="AX457" s="196"/>
      <c r="AY457">
        <f>$AY$456</f>
        <v>1</v>
      </c>
    </row>
    <row r="458" spans="1:51" ht="23.25" customHeight="1" x14ac:dyDescent="0.15">
      <c r="A458" s="190"/>
      <c r="B458" s="187"/>
      <c r="C458" s="181"/>
      <c r="D458" s="187"/>
      <c r="E458" s="338"/>
      <c r="F458" s="339"/>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722</v>
      </c>
      <c r="AC458" s="214"/>
      <c r="AD458" s="214"/>
      <c r="AE458" s="336" t="s">
        <v>722</v>
      </c>
      <c r="AF458" s="208"/>
      <c r="AG458" s="208"/>
      <c r="AH458" s="208"/>
      <c r="AI458" s="336" t="s">
        <v>722</v>
      </c>
      <c r="AJ458" s="208"/>
      <c r="AK458" s="208"/>
      <c r="AL458" s="208"/>
      <c r="AM458" s="336" t="s">
        <v>722</v>
      </c>
      <c r="AN458" s="208"/>
      <c r="AO458" s="208"/>
      <c r="AP458" s="337"/>
      <c r="AQ458" s="336" t="s">
        <v>722</v>
      </c>
      <c r="AR458" s="208"/>
      <c r="AS458" s="208"/>
      <c r="AT458" s="337"/>
      <c r="AU458" s="208" t="s">
        <v>722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722</v>
      </c>
      <c r="AC459" s="206"/>
      <c r="AD459" s="206"/>
      <c r="AE459" s="336" t="s">
        <v>722</v>
      </c>
      <c r="AF459" s="208"/>
      <c r="AG459" s="208"/>
      <c r="AH459" s="337"/>
      <c r="AI459" s="336" t="s">
        <v>722</v>
      </c>
      <c r="AJ459" s="208"/>
      <c r="AK459" s="208"/>
      <c r="AL459" s="208"/>
      <c r="AM459" s="336" t="s">
        <v>722</v>
      </c>
      <c r="AN459" s="208"/>
      <c r="AO459" s="208"/>
      <c r="AP459" s="337"/>
      <c r="AQ459" s="336" t="s">
        <v>722</v>
      </c>
      <c r="AR459" s="208"/>
      <c r="AS459" s="208"/>
      <c r="AT459" s="337"/>
      <c r="AU459" s="208" t="s">
        <v>722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722</v>
      </c>
      <c r="AF460" s="208"/>
      <c r="AG460" s="208"/>
      <c r="AH460" s="337"/>
      <c r="AI460" s="336" t="s">
        <v>722</v>
      </c>
      <c r="AJ460" s="208"/>
      <c r="AK460" s="208"/>
      <c r="AL460" s="208"/>
      <c r="AM460" s="336" t="s">
        <v>722</v>
      </c>
      <c r="AN460" s="208"/>
      <c r="AO460" s="208"/>
      <c r="AP460" s="337"/>
      <c r="AQ460" s="336" t="s">
        <v>722</v>
      </c>
      <c r="AR460" s="208"/>
      <c r="AS460" s="208"/>
      <c r="AT460" s="337"/>
      <c r="AU460" s="208" t="s">
        <v>722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722</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7.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72.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722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6.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719</v>
      </c>
      <c r="AE708" s="603"/>
      <c r="AF708" s="603"/>
      <c r="AG708" s="740" t="s">
        <v>741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722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722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739</v>
      </c>
      <c r="AE713" s="323"/>
      <c r="AF713" s="661"/>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722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719</v>
      </c>
      <c r="AE715" s="603"/>
      <c r="AF715" s="654"/>
      <c r="AG715" s="740" t="s">
        <v>743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722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722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753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754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755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6" t="s">
        <v>676</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hidden="1"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hidden="1"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hidden="1"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hidden="1"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hidden="1"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hidden="1"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hidden="1" customHeight="1" x14ac:dyDescent="0.15">
      <c r="A744" s="361" t="s">
        <v>393</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hidden="1"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715</v>
      </c>
      <c r="F746" s="954"/>
      <c r="G746" s="954"/>
      <c r="H746" s="100" t="str">
        <f>IF(E746="","","-")</f>
        <v>-</v>
      </c>
      <c r="I746" s="954" t="s">
        <v>390</v>
      </c>
      <c r="J746" s="954"/>
      <c r="K746" s="100" t="str">
        <f>IF(I746="","","-")</f>
        <v>-</v>
      </c>
      <c r="L746" s="955">
        <v>39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715</v>
      </c>
      <c r="F747" s="954"/>
      <c r="G747" s="954"/>
      <c r="H747" s="100" t="str">
        <f>IF(E747="","","-")</f>
        <v>-</v>
      </c>
      <c r="I747" s="954"/>
      <c r="J747" s="954"/>
      <c r="K747" s="100" t="str">
        <f>IF(I747="","","-")</f>
        <v/>
      </c>
      <c r="L747" s="955">
        <v>816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748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180" customHeight="1" x14ac:dyDescent="0.15">
      <c r="A789" s="629"/>
      <c r="B789" s="630"/>
      <c r="C789" s="630"/>
      <c r="D789" s="630"/>
      <c r="E789" s="630"/>
      <c r="F789" s="631"/>
      <c r="G789" s="668" t="s">
        <v>747</v>
      </c>
      <c r="H789" s="669"/>
      <c r="I789" s="669"/>
      <c r="J789" s="669"/>
      <c r="K789" s="670"/>
      <c r="L789" s="662" t="s">
        <v>749</v>
      </c>
      <c r="M789" s="663"/>
      <c r="N789" s="663"/>
      <c r="O789" s="663"/>
      <c r="P789" s="663"/>
      <c r="Q789" s="663"/>
      <c r="R789" s="663"/>
      <c r="S789" s="663"/>
      <c r="T789" s="663"/>
      <c r="U789" s="663"/>
      <c r="V789" s="663"/>
      <c r="W789" s="663"/>
      <c r="X789" s="664"/>
      <c r="Y789" s="382">
        <v>380919</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380919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58" t="s">
        <v>750</v>
      </c>
      <c r="D845" s="343"/>
      <c r="E845" s="343"/>
      <c r="F845" s="343"/>
      <c r="G845" s="343"/>
      <c r="H845" s="343"/>
      <c r="I845" s="343"/>
      <c r="J845" s="344" t="s">
        <v>722</v>
      </c>
      <c r="K845" s="345"/>
      <c r="L845" s="345"/>
      <c r="M845" s="345"/>
      <c r="N845" s="345"/>
      <c r="O845" s="345"/>
      <c r="P845" s="359" t="s">
        <v>751</v>
      </c>
      <c r="Q845" s="346"/>
      <c r="R845" s="346"/>
      <c r="S845" s="346"/>
      <c r="T845" s="346"/>
      <c r="U845" s="346"/>
      <c r="V845" s="346"/>
      <c r="W845" s="346"/>
      <c r="X845" s="346"/>
      <c r="Y845" s="347">
        <v>380919</v>
      </c>
      <c r="Z845" s="348"/>
      <c r="AA845" s="348"/>
      <c r="AB845" s="349"/>
      <c r="AC845" s="350" t="s">
        <v>80</v>
      </c>
      <c r="AD845" s="351"/>
      <c r="AE845" s="351"/>
      <c r="AF845" s="351"/>
      <c r="AG845" s="351"/>
      <c r="AH845" s="366" t="s">
        <v>722</v>
      </c>
      <c r="AI845" s="367"/>
      <c r="AJ845" s="367"/>
      <c r="AK845" s="367"/>
      <c r="AL845" s="354" t="s">
        <v>722</v>
      </c>
      <c r="AM845" s="355"/>
      <c r="AN845" s="355"/>
      <c r="AO845" s="356"/>
      <c r="AP845" s="357" t="s">
        <v>722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722</v>
      </c>
      <c r="F1110" s="369"/>
      <c r="G1110" s="369"/>
      <c r="H1110" s="369"/>
      <c r="I1110" s="369"/>
      <c r="J1110" s="344" t="s">
        <v>722</v>
      </c>
      <c r="K1110" s="345"/>
      <c r="L1110" s="345"/>
      <c r="M1110" s="345"/>
      <c r="N1110" s="345"/>
      <c r="O1110" s="345"/>
      <c r="P1110" s="359" t="s">
        <v>722</v>
      </c>
      <c r="Q1110" s="346"/>
      <c r="R1110" s="346"/>
      <c r="S1110" s="346"/>
      <c r="T1110" s="346"/>
      <c r="U1110" s="346"/>
      <c r="V1110" s="346"/>
      <c r="W1110" s="346"/>
      <c r="X1110" s="346"/>
      <c r="Y1110" s="347" t="s">
        <v>722</v>
      </c>
      <c r="Z1110" s="348"/>
      <c r="AA1110" s="348"/>
      <c r="AB1110" s="349"/>
      <c r="AC1110" s="350"/>
      <c r="AD1110" s="351"/>
      <c r="AE1110" s="351"/>
      <c r="AF1110" s="351"/>
      <c r="AG1110" s="351"/>
      <c r="AH1110" s="352" t="s">
        <v>722</v>
      </c>
      <c r="AI1110" s="353"/>
      <c r="AJ1110" s="353"/>
      <c r="AK1110" s="353"/>
      <c r="AL1110" s="354" t="s">
        <v>722</v>
      </c>
      <c r="AM1110" s="355"/>
      <c r="AN1110" s="355"/>
      <c r="AO1110" s="356"/>
      <c r="AP1110" s="357" t="s">
        <v>722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西内 匠(nishiuchi-takumi.l11)</cp:lastModifiedBy>
  <cp:lastPrinted>2021-08-13T10:14:37Z</cp:lastPrinted>
  <dcterms:created xsi:type="dcterms:W3CDTF">2012-03-13T00:50:25Z</dcterms:created>
  <dcterms:modified xsi:type="dcterms:W3CDTF">2021-08-25T11:45:27Z</dcterms:modified>
</cp:coreProperties>
</file>