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最終公表版）\厚労省分\修正0901\障福\"/>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417" i="3"/>
  <c r="AY271"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<sst xmlns="http://schemas.openxmlformats.org/spreadsheetml/2006/main" count="3011" uniqueCount="771">
  <si>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</si>
  <si>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</si>
  <si>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</si>
  <si>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</si>
  <si>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</si>
  <si>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</si>
  <si>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</si>
  <si>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</si>
  <si>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</si>
  <si>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</si>
  <si>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</si>
  <si>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</si>
  <si>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</si>
  <si>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</si>
  <si>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</si>
  <si>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</si>
  <si>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</si>
  <si>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</si>
  <si>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</si>
  <si>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</si>
  <si>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</si>
  <si>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</si>
  <si>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</si>
  <si>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</si>
  <si>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</si>
  <si>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</si>
  <si>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</si>
  <si>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</si>
  <si>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</si>
  <si>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</si>
  <si>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</si>
  <si>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</si>
  <si>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</si>
  <si>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</si>
  <si>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</si>
  <si>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</si>
  <si>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</si>
  <si>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</si>
  <si>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</si>
  <si>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</si>
  <si>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</si>
  <si>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</si>
  <si>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</si>
  <si>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</si>
  <si>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</si>
  <si>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</si>
  <si>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</si>
  <si>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</si>
  <si>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</si>
  <si>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</si>
  <si>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</si>
  <si>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</si>
  <si>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</si>
  <si>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</si>
  <si>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</si>
  <si>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</si>
  <si>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</si>
  <si>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</si>
  <si>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</si>
  <si>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</si>
  <si>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</si>
  <si>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</si>
  <si>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</si>
  <si>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</si>
  <si>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</si>
  <si>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</si>
  <si>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</si>
  <si>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</si>
  <si>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</si>
  <si>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</si>
  <si>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</si>
  <si>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</si>
  <si>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</si>
  <si>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</si>
  <si>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</si>
  <si>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</si>
  <si>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</si>
  <si>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</si>
  <si>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</si>
  <si>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</si>
  <si>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</si>
  <si>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</si>
  <si>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</si>
  <si>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</si>
  <si>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</si>
  <si>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</si>
  <si>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</si>
  <si>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</si>
  <si>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</si>
  <si>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</si>
  <si>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</si>
  <si>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</si>
  <si>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</si>
  <si>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</si>
  <si>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</si>
  <si>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</si>
  <si>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</si>
  <si>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</si>
  <si>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</si>
  <si>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</si>
  <si>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</si>
  <si>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</si>
  <si>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</si>
  <si>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</si>
  <si>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</si>
  <si>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</si>
  <si>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</si>
  <si>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</si>
  <si>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</si>
  <si>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</si>
  <si>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</si>
  <si>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</si>
  <si>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</si>
  <si>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</si>
  <si>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</si>
  <si>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</si>
  <si>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</si>
  <si>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</si>
  <si>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</si>
  <si>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</si>
  <si>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</si>
  <si>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</si>
  <si>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</si>
  <si>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</si>
  <si>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</si>
  <si>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</si>
  <si>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</si>
  <si>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</si>
  <si>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</si>
  <si>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</si>
  <si>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</si>
  <si>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</si>
  <si>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</si>
  <si>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</si>
  <si>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</si>
  <si>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</si>
  <si>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</si>
  <si>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</si>
  <si>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</si>
  <si>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</si>
  <si>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</si>
  <si>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</si>
  <si>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</si>
  <si>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</si>
  <si>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</si>
  <si>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</si>
  <si>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</si>
  <si>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</si>
  <si>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</si>
  <si>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</si>
  <si>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</si>
  <si>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</si>
  <si>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</si>
  <si>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</si>
  <si>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</si>
  <si>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</si>
  <si>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</si>
  <si>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</si>
  <si>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</si>
  <si>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</si>
  <si>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</si>
  <si>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</si>
  <si>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</si>
  <si>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</si>
  <si>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</si>
  <si>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</si>
  <si>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</si>
  <si>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</si>
  <si>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</si>
  <si>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</si>
  <si>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</si>
  <si>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</si>
  <si>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</si>
  <si>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</si>
  <si>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</si>
  <si>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</si>
  <si>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</si>
  <si>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</si>
  <si>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</si>
  <si>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</si>
  <si>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</si>
  <si>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</si>
  <si>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</si>
  <si>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</si>
  <si>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</si>
  <si>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</si>
  <si>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</si>
  <si>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</si>
  <si>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</si>
  <si>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</si>
  <si>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</si>
  <si>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</si>
  <si>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</si>
  <si>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</si>
  <si>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</si>
  <si>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</si>
  <si>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</si>
  <si>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</si>
  <si>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</si>
  <si>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</si>
  <si>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</si>
  <si>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</si>
  <si>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</si>
  <si>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</si>
  <si>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</si>
  <si>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</si>
  <si>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</si>
  <si>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</si>
  <si>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</si>
  <si>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</si>
  <si>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</si>
  <si>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</si>
  <si>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</si>
  <si>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</si>
  <si>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</si>
  <si>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</si>
  <si>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</si>
  <si>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</si>
  <si>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</si>
  <si>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</si>
  <si>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</si>
  <si>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</si>
  <si>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</si>
  <si>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</si>
  <si>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</si>
  <si>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</si>
  <si>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</si>
  <si>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</si>
  <si>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</si>
  <si>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</si>
  <si>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</si>
  <si>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</si>
  <si>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</si>
  <si>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</si>
  <si>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</si>
  <si>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</si>
  <si>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</si>
  <si>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</si>
  <si>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</si>
  <si>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</si>
  <si>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</si>
  <si>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</si>
  <si>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</si>
  <si>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</si>
  <si>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</si>
  <si>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</si>
  <si>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</si>
  <si>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</si>
  <si>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</si>
  <si>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</si>
  <si>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</si>
  <si>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</si>
  <si>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</si>
  <si>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</si>
  <si>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</si>
  <si>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</si>
  <si>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</si>
  <si>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</si>
  <si>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</si>
  <si>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</si>
  <si>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</si>
  <si>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</si>
  <si>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</si>
  <si>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</si>
  <si>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</si>
  <si>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</si>
  <si>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</si>
  <si>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</si>
  <si>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</si>
  <si>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</si>
  <si>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</si>
  <si>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</si>
  <si>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</si>
  <si>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</si>
  <si>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</si>
  <si>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</si>
  <si>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</si>
  <si>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</si>
  <si>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</si>
  <si>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</si>
  <si>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</si>
  <si>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</si>
  <si>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</si>
  <si>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</si>
  <si>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</si>
  <si>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</si>
  <si>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</si>
  <si>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</si>
  <si>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</si>
  <si>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</si>
  <si>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</si>
  <si>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</si>
  <si>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</si>
  <si>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</si>
  <si>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</si>
  <si>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</si>
  <si>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</si>
  <si>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</si>
  <si>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</si>
  <si>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</si>
  <si>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</si>
  <si>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</si>
  <si>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</si>
  <si>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</si>
  <si>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</si>
  <si>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</si>
  <si>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</si>
  <si>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</si>
  <si>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</si>
  <si>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</si>
  <si>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</si>
  <si>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</si>
  <si>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</si>
  <si>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</si>
  <si>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</si>
  <si>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</si>
  <si>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</si>
  <si>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</si>
  <si>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</si>
  <si>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</si>
  <si>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</si>
  <si>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</si>
  <si>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</si>
  <si>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</si>
  <si>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</si>
  <si>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</si>
  <si>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</si>
  <si>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</si>
  <si>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</si>
  <si>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</si>
  <si>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</si>
  <si>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</si>
  <si>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</si>
  <si>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</si>
  <si>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</si>
  <si>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</si>
  <si>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</si>
  <si>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</si>
  <si>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</si>
  <si>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</si>
  <si>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</si>
  <si>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</si>
  <si>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</si>
  <si>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</si>
  <si>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</si>
  <si>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</si>
  <si>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</si>
  <si>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</si>
  <si>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</si>
  <si>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</si>
  <si>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</si>
  <si>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</si>
  <si>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</si>
  <si>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</si>
  <si>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</si>
  <si>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</si>
  <si>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</si>
  <si>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</si>
  <si>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</si>
  <si>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</si>
  <si>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</si>
  <si>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</si>
  <si>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</si>
  <si>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</si>
  <si>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</si>
  <si>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</si>
  <si>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</si>
  <si>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</si>
  <si>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</si>
  <si>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</si>
  <si>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</si>
  <si>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</si>
  <si>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</si>
  <si>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</si>
  <si>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</si>
  <si>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</si>
  <si>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</si>
  <si>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</si>
  <si>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</si>
  <si>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</si>
  <si>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</si>
  <si>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</si>
  <si>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</si>
  <si>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</si>
  <si>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</si>
  <si>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</si>
  <si>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</si>
  <si>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</si>
  <si>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</si>
  <si>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</si>
  <si>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</si>
  <si>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</si>
  <si>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</si>
  <si>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</si>
  <si>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</si>
  <si>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</si>
  <si>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</si>
  <si>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</si>
  <si>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</si>
  <si>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</si>
  <si>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</si>
  <si>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</si>
  <si>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</si>
  <si>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</si>
  <si>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</si>
  <si>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</si>
  <si>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</si>
  <si>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</si>
  <si>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</si>
  <si>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</si>
  <si>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</si>
  <si>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</si>
  <si>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</si>
  <si>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</si>
  <si>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</si>
  <si>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</si>
  <si>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</si>
  <si>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</si>
  <si>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</si>
  <si>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</si>
  <si>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</si>
  <si>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</si>
  <si>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</si>
  <si>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</si>
  <si>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</si>
  <si>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</si>
  <si>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</si>
  <si>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</si>
  <si>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</si>
  <si>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</si>
  <si>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</si>
  <si>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</si>
  <si>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</si>
  <si>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</si>
  <si>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</si>
  <si>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</si>
  <si>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</si>
  <si>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</si>
  <si>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</si>
  <si>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</si>
  <si>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</si>
  <si>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</si>
  <si>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</si>
  <si>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</si>
  <si>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</si>
  <si>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</si>
  <si>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</si>
  <si>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</si>
  <si>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</si>
  <si>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</si>
  <si>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</si>
  <si>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</si>
  <si>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</si>
  <si>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</si>
  <si>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</si>
  <si>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</si>
  <si>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</si>
  <si>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</si>
  <si>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</si>
  <si>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</si>
  <si>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</si>
  <si>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</si>
  <si>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</si>
  <si>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</si>
  <si>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</si>
  <si>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</si>
  <si>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</si>
  <si>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</si>
  <si>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</si>
  <si>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</si>
  <si>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</si>
  <si>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</si>
  <si>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</si>
  <si>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</si>
  <si>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</si>
  <si>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</si>
  <si>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</si>
  <si>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</si>
  <si>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</si>
  <si>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</si>
  <si>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</si>
  <si>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</si>
  <si>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</si>
  <si>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</si>
  <si>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</si>
  <si>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</si>
  <si>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</si>
  <si>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</si>
  <si>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</si>
  <si>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</si>
  <si>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</si>
  <si>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</si>
  <si>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</si>
  <si>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</si>
  <si>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</si>
  <si>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</si>
  <si>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</si>
  <si>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</si>
  <si>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</si>
  <si>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</si>
  <si>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</si>
  <si>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</si>
  <si>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</si>
  <si>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</si>
  <si>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</si>
  <si>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</si>
  <si>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</si>
  <si>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</si>
  <si>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</si>
  <si>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</si>
  <si>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</si>
  <si>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</si>
  <si>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</si>
  <si>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</si>
  <si>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</si>
  <si>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</si>
  <si>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</si>
  <si>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</si>
  <si>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</si>
  <si>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</si>
  <si>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</si>
  <si>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</si>
  <si>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</si>
  <si>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</si>
  <si>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</si>
  <si>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</si>
  <si>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</si>
  <si>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</si>
  <si>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</si>
  <si>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</si>
  <si>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</si>
  <si>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</si>
  <si>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</si>
  <si>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</si>
  <si>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</si>
  <si>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</si>
  <si>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</si>
  <si>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</si>
  <si>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</si>
  <si>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</si>
  <si>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</si>
  <si>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</si>
  <si>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</si>
  <si>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</si>
  <si>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</si>
  <si>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</si>
  <si>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</si>
  <si>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</si>
  <si>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</si>
  <si>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</si>
  <si>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</si>
  <si>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</si>
  <si>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</si>
  <si>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</si>
  <si>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</si>
  <si>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</si>
  <si>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</si>
  <si>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</si>
  <si>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</si>
  <si>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</si>
  <si>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</si>
  <si>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</si>
  <si>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</si>
  <si>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</si>
  <si>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</si>
  <si>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</si>
  <si>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</si>
  <si>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</si>
  <si>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</si>
  <si>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</si>
  <si>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</si>
  <si>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</si>
  <si>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</si>
  <si>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</si>
  <si>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</si>
  <si>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</si>
  <si>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</si>
  <si>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</si>
  <si>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</si>
  <si>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</si>
  <si>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</si>
  <si>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</si>
  <si>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</si>
  <si>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</si>
  <si>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</si>
  <si>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</si>
  <si>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</si>
  <si>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</si>
  <si>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</si>
  <si>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</si>
  <si>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</si>
  <si>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</si>
  <si>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</si>
  <si>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</si>
  <si>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</si>
  <si>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</si>
  <si>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</si>
  <si>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</si>
  <si>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</si>
  <si>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</si>
  <si>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</si>
  <si>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</si>
  <si>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</si>
  <si>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</si>
  <si>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</si>
  <si>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</si>
  <si>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</si>
  <si>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</si>
  <si>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</si>
  <si>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</si>
  <si>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</si>
  <si>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</si>
  <si>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</si>
  <si>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</si>
  <si>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</si>
  <si>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</si>
  <si>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</si>
  <si>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</si>
  <si>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</si>
  <si>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</si>
  <si>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</si>
  <si>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</si>
  <si>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</si>
  <si>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</si>
  <si>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</si>
  <si>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</si>
  <si>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</si>
  <si>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</si>
  <si>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</si>
  <si>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</si>
  <si>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</si>
  <si>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</si>
  <si>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</si>
  <si>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</si>
  <si>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</si>
  <si>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</si>
  <si>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</si>
  <si>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</si>
  <si>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</si>
  <si>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</si>
  <si>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</si>
  <si>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</si>
  <si>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</si>
  <si>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</si>
  <si>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</si>
  <si>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</si>
  <si>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</si>
  <si>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</si>
  <si>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</si>
  <si>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</si>
  <si>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</si>
  <si>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</si>
  <si>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</si>
  <si>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</si>
  <si>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</si>
  <si>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</si>
  <si>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</si>
  <si>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</si>
  <si>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</si>
  <si>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</si>
  <si>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</si>
  <si>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</si>
  <si>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</si>
  <si>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</si>
  <si>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</si>
  <si>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</si>
  <si>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</si>
  <si>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</si>
  <si>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</si>
  <si>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</si>
  <si>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</si>
  <si>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</si>
  <si>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</si>
  <si>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</si>
  <si>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</si>
  <si>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</si>
  <si>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</si>
  <si>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</si>
  <si>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</si>
  <si>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</si>
  <si>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</si>
  <si>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</si>
  <si>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</si>
  <si>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</si>
  <si>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</si>
  <si>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</si>
  <si>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</si>
  <si>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</si>
  <si>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</si>
  <si>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</si>
  <si>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</si>
  <si>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</si>
  <si>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</si>
  <si>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</si>
  <si>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</si>
  <si>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</si>
  <si>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</si>
  <si>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</si>
  <si>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</si>
  <si>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</si>
  <si>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</si>
  <si>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</si>
  <si>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</si>
  <si>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</si>
  <si>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</si>
  <si>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</si>
  <si>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</si>
  <si>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</si>
  <si>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</si>
  <si>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</si>
  <si>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</si>
  <si>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</si>
  <si>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</si>
  <si>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</si>
  <si>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</si>
  <si>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障害保健福祉部</t>
    <rPh sb="0" eb="2">
      <t>ショウガイ</t>
    </rPh>
    <rPh sb="2" eb="4">
      <t>ホケン</t>
    </rPh>
    <rPh sb="4" eb="7">
      <t>フクシブ</t>
    </rPh>
    <phoneticPr fontId="5"/>
  </si>
  <si>
    <t>障害福祉課</t>
    <rPh sb="0" eb="2">
      <t>ショウガイ</t>
    </rPh>
    <rPh sb="2" eb="4">
      <t>フクシ</t>
    </rPh>
    <rPh sb="4" eb="5">
      <t>カ</t>
    </rPh>
    <phoneticPr fontId="5"/>
  </si>
  <si>
    <t>竹内　尚也</t>
    <rPh sb="0" eb="2">
      <t>タケウチ</t>
    </rPh>
    <rPh sb="3" eb="4">
      <t>ナオ</t>
    </rPh>
    <rPh sb="4" eb="5">
      <t>ナリ</t>
    </rPh>
    <phoneticPr fontId="5"/>
  </si>
  <si>
    <t>農福連携等推進ビジョン（令和元年6月4日農福連携等推進会議決定）</t>
    <rPh sb="0" eb="1">
      <t>ノウ</t>
    </rPh>
    <rPh sb="1" eb="2">
      <t>フク</t>
    </rPh>
    <rPh sb="2" eb="5">
      <t>レンケイナド</t>
    </rPh>
    <rPh sb="5" eb="7">
      <t>スイシン</t>
    </rPh>
    <rPh sb="12" eb="14">
      <t>レイワ</t>
    </rPh>
    <rPh sb="14" eb="16">
      <t>ガンネン</t>
    </rPh>
    <rPh sb="17" eb="18">
      <t>ガツ</t>
    </rPh>
    <rPh sb="19" eb="20">
      <t>ニチ</t>
    </rPh>
    <rPh sb="20" eb="21">
      <t>ノウ</t>
    </rPh>
    <rPh sb="21" eb="22">
      <t>フク</t>
    </rPh>
    <rPh sb="22" eb="25">
      <t>レンケイナド</t>
    </rPh>
    <rPh sb="25" eb="27">
      <t>スイシン</t>
    </rPh>
    <rPh sb="27" eb="29">
      <t>カイギ</t>
    </rPh>
    <rPh sb="29" eb="31">
      <t>ケッテイ</t>
    </rPh>
    <phoneticPr fontId="5"/>
  </si>
  <si>
    <t>-</t>
    <phoneticPr fontId="5"/>
  </si>
  <si>
    <t>全国の事業所における平均工賃（賃金）について前年度以上の向上を目指す。</t>
  </si>
  <si>
    <t>○</t>
  </si>
  <si>
    <t>○福（マルフク）連携推進事業</t>
    <rPh sb="1" eb="2">
      <t>フク</t>
    </rPh>
    <rPh sb="8" eb="10">
      <t>レンケイ</t>
    </rPh>
    <rPh sb="10" eb="12">
      <t>スイシン</t>
    </rPh>
    <rPh sb="12" eb="14">
      <t>ジギョウ</t>
    </rPh>
    <phoneticPr fontId="5"/>
  </si>
  <si>
    <t>-</t>
    <phoneticPr fontId="5"/>
  </si>
  <si>
    <t>保健福祉調査委託費</t>
    <rPh sb="0" eb="2">
      <t>ホケン</t>
    </rPh>
    <rPh sb="2" eb="4">
      <t>フクシ</t>
    </rPh>
    <rPh sb="4" eb="6">
      <t>チョウサ</t>
    </rPh>
    <rPh sb="6" eb="8">
      <t>イタク</t>
    </rPh>
    <rPh sb="8" eb="9">
      <t>ヒ</t>
    </rPh>
    <phoneticPr fontId="5"/>
  </si>
  <si>
    <t>林業、水産業等における事例の収集や課題の解決策を検討することにより、１次産業分野での障害者の就労を推進し、事業所で働く障害者の工賃・賃金を引き上げる。</t>
    <phoneticPr fontId="5"/>
  </si>
  <si>
    <t>‐</t>
  </si>
  <si>
    <t>‐</t>
    <phoneticPr fontId="5"/>
  </si>
  <si>
    <t>工賃（賃金）実績調査</t>
    <rPh sb="0" eb="2">
      <t>コウチン</t>
    </rPh>
    <rPh sb="3" eb="5">
      <t>チンギン</t>
    </rPh>
    <rPh sb="6" eb="8">
      <t>ジッセキ</t>
    </rPh>
    <rPh sb="8" eb="10">
      <t>チョウサ</t>
    </rPh>
    <phoneticPr fontId="5"/>
  </si>
  <si>
    <t>全国平均の工賃</t>
    <rPh sb="0" eb="2">
      <t>ゼンコク</t>
    </rPh>
    <rPh sb="2" eb="4">
      <t>ヘイキン</t>
    </rPh>
    <rPh sb="5" eb="7">
      <t>コウチン</t>
    </rPh>
    <phoneticPr fontId="5"/>
  </si>
  <si>
    <t>円</t>
    <rPh sb="0" eb="1">
      <t>エン</t>
    </rPh>
    <phoneticPr fontId="5"/>
  </si>
  <si>
    <t>　X/Y</t>
    <phoneticPr fontId="5"/>
  </si>
  <si>
    <t>　　X/Y</t>
    <phoneticPr fontId="5"/>
  </si>
  <si>
    <t>施策大目標１　必要な保健福祉サービスが的確に提供される体制を整備し、障害者の地域における生活を総合的に支援すること。</t>
    <rPh sb="0" eb="1">
      <t>セ</t>
    </rPh>
    <rPh sb="1" eb="2">
      <t>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</si>
  <si>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障害者の働く場の拡大や、そこで働く障害者の賃金・工賃の向上に繋がる重要な取組であり、政策体系の中で優先度の高い事業である。</t>
    <rPh sb="0" eb="3">
      <t>ショウガイシャ</t>
    </rPh>
    <rPh sb="4" eb="5">
      <t>ハタラ</t>
    </rPh>
    <rPh sb="6" eb="7">
      <t>バ</t>
    </rPh>
    <rPh sb="8" eb="10">
      <t>カクダイ</t>
    </rPh>
    <rPh sb="15" eb="16">
      <t>ハタラ</t>
    </rPh>
    <rPh sb="17" eb="20">
      <t>ショウガイシャ</t>
    </rPh>
    <rPh sb="21" eb="23">
      <t>チンギン</t>
    </rPh>
    <rPh sb="24" eb="26">
      <t>コウチン</t>
    </rPh>
    <rPh sb="27" eb="29">
      <t>コウジョウ</t>
    </rPh>
    <rPh sb="30" eb="31">
      <t>ツナ</t>
    </rPh>
    <rPh sb="33" eb="35">
      <t>ジュウヨウ</t>
    </rPh>
    <rPh sb="36" eb="38">
      <t>トリクミ</t>
    </rPh>
    <rPh sb="42" eb="44">
      <t>セイサク</t>
    </rPh>
    <rPh sb="44" eb="46">
      <t>タイケイ</t>
    </rPh>
    <rPh sb="47" eb="48">
      <t>ナカ</t>
    </rPh>
    <rPh sb="49" eb="52">
      <t>ユウセンド</t>
    </rPh>
    <rPh sb="53" eb="54">
      <t>タカ</t>
    </rPh>
    <rPh sb="55" eb="57">
      <t>ジギョウ</t>
    </rPh>
    <phoneticPr fontId="5"/>
  </si>
  <si>
    <t>無</t>
  </si>
  <si>
    <t xml:space="preserve">円 </t>
    <phoneticPr fontId="5"/>
  </si>
  <si>
    <t>施策目標Ⅸ－１－１ 障害者の地域における生活を総合的に支援するため、障害者の生活の場、働く場や地域における支援体制を整備すること</t>
    <rPh sb="0" eb="2">
      <t>セサク</t>
    </rPh>
    <rPh sb="2" eb="4">
      <t>モクヒョウ</t>
    </rPh>
    <phoneticPr fontId="5"/>
  </si>
  <si>
    <t>農業、林業、水産業に加え、環境や伝統工芸など、地域と関わりの深い様々な産業と福祉の連携を推進する地域課題解決型の障害者就労のモデル事業を実施し、ガイドブック（事例集・マニュアル）を作成するとともに関係者による○福（マルフク）連携推進協議会を開催することにより、横展開を図る。</t>
    <rPh sb="0" eb="2">
      <t>ノウギョウ</t>
    </rPh>
    <rPh sb="3" eb="5">
      <t>リンギョウ</t>
    </rPh>
    <rPh sb="6" eb="9">
      <t>スイサンギョウ</t>
    </rPh>
    <rPh sb="10" eb="11">
      <t>クワ</t>
    </rPh>
    <rPh sb="13" eb="15">
      <t>カンキョウ</t>
    </rPh>
    <rPh sb="16" eb="18">
      <t>デントウ</t>
    </rPh>
    <rPh sb="18" eb="20">
      <t>コウゲイ</t>
    </rPh>
    <rPh sb="23" eb="25">
      <t>チイキ</t>
    </rPh>
    <rPh sb="26" eb="27">
      <t>カカ</t>
    </rPh>
    <rPh sb="30" eb="31">
      <t>フカ</t>
    </rPh>
    <rPh sb="32" eb="34">
      <t>サマザマ</t>
    </rPh>
    <rPh sb="35" eb="37">
      <t>サンギョウ</t>
    </rPh>
    <rPh sb="38" eb="40">
      <t>フクシ</t>
    </rPh>
    <rPh sb="41" eb="43">
      <t>レンケイ</t>
    </rPh>
    <rPh sb="44" eb="46">
      <t>スイシン</t>
    </rPh>
    <rPh sb="48" eb="50">
      <t>チイキ</t>
    </rPh>
    <rPh sb="50" eb="52">
      <t>カダイ</t>
    </rPh>
    <rPh sb="52" eb="54">
      <t>カイケツ</t>
    </rPh>
    <rPh sb="54" eb="55">
      <t>ガタ</t>
    </rPh>
    <rPh sb="56" eb="59">
      <t>ショウガイシャ</t>
    </rPh>
    <rPh sb="59" eb="61">
      <t>シュウロウ</t>
    </rPh>
    <rPh sb="65" eb="67">
      <t>ジギョウ</t>
    </rPh>
    <rPh sb="68" eb="70">
      <t>ジッシ</t>
    </rPh>
    <rPh sb="79" eb="82">
      <t>ジレイシュウ</t>
    </rPh>
    <rPh sb="90" eb="92">
      <t>サクセイ</t>
    </rPh>
    <rPh sb="98" eb="101">
      <t>カンケイシャ</t>
    </rPh>
    <rPh sb="105" eb="106">
      <t>フク</t>
    </rPh>
    <rPh sb="112" eb="114">
      <t>レンケイ</t>
    </rPh>
    <rPh sb="114" eb="116">
      <t>スイシン</t>
    </rPh>
    <rPh sb="116" eb="119">
      <t>キョウギカイ</t>
    </rPh>
    <rPh sb="120" eb="122">
      <t>カイサイ</t>
    </rPh>
    <rPh sb="130" eb="131">
      <t>ヨコ</t>
    </rPh>
    <rPh sb="131" eb="133">
      <t>テンカイ</t>
    </rPh>
    <rPh sb="134" eb="135">
      <t>ハカ</t>
    </rPh>
    <phoneticPr fontId="5"/>
  </si>
  <si>
    <t xml:space="preserve">農福連携をはじめとする産業・福祉連携を推進するため、以下の事業を実施する。
①様々な産業と福祉の連携の先進的な取組事例の把握・収集
②「○福連携」の課題の把握・分析を行い、解決策を検討し、取組方法を検討
③検討結果を踏まえて、モデル事業を実施
④事例集とマニュアル入れ込んだ○福（マルフク）連携ガイドブックを作成
⑤○福（マルフク）連携等推進協議会を開催（事例の発表・ガイドブックの紹介等）
</t>
    <rPh sb="26" eb="28">
      <t>イカ</t>
    </rPh>
    <rPh sb="29" eb="31">
      <t>ジギョウ</t>
    </rPh>
    <rPh sb="32" eb="34">
      <t>ジッシ</t>
    </rPh>
    <rPh sb="39" eb="41">
      <t>サマザマ</t>
    </rPh>
    <rPh sb="42" eb="44">
      <t>サンギョウ</t>
    </rPh>
    <rPh sb="45" eb="47">
      <t>フクシ</t>
    </rPh>
    <rPh sb="48" eb="50">
      <t>レンケイ</t>
    </rPh>
    <rPh sb="51" eb="54">
      <t>センシンテキ</t>
    </rPh>
    <rPh sb="55" eb="56">
      <t>ト</t>
    </rPh>
    <rPh sb="56" eb="57">
      <t>クミ</t>
    </rPh>
    <rPh sb="57" eb="59">
      <t>ジレイ</t>
    </rPh>
    <rPh sb="60" eb="62">
      <t>ハアク</t>
    </rPh>
    <rPh sb="63" eb="65">
      <t>シュウシュウ</t>
    </rPh>
    <rPh sb="68" eb="70">
      <t>マルフク</t>
    </rPh>
    <rPh sb="70" eb="72">
      <t>レンケイ</t>
    </rPh>
    <rPh sb="74" eb="76">
      <t>カダイ</t>
    </rPh>
    <rPh sb="77" eb="79">
      <t>ハアク</t>
    </rPh>
    <rPh sb="80" eb="82">
      <t>ブンセキ</t>
    </rPh>
    <rPh sb="83" eb="84">
      <t>オコナ</t>
    </rPh>
    <rPh sb="86" eb="89">
      <t>カイケツサク</t>
    </rPh>
    <rPh sb="90" eb="92">
      <t>ケントウ</t>
    </rPh>
    <rPh sb="94" eb="95">
      <t>ト</t>
    </rPh>
    <rPh sb="95" eb="96">
      <t>クミ</t>
    </rPh>
    <rPh sb="96" eb="98">
      <t>ホウホウ</t>
    </rPh>
    <rPh sb="99" eb="101">
      <t>ケントウ</t>
    </rPh>
    <rPh sb="137" eb="139">
      <t>マルフク</t>
    </rPh>
    <rPh sb="145" eb="147">
      <t>レンケイ</t>
    </rPh>
    <rPh sb="159" eb="160">
      <t>フク</t>
    </rPh>
    <phoneticPr fontId="5"/>
  </si>
  <si>
    <t>単位当たりコスト＝X／Y
X:「委託費（百万円）」
Y：「「林福」、「水福」等に取り組んでいる実事例の整理を行った事業所数」　　　　　　　　　　　　　　</t>
    <rPh sb="0" eb="2">
      <t>タンイ</t>
    </rPh>
    <rPh sb="2" eb="3">
      <t>ア</t>
    </rPh>
    <rPh sb="16" eb="18">
      <t>イタク</t>
    </rPh>
    <rPh sb="18" eb="19">
      <t>ヒ</t>
    </rPh>
    <rPh sb="20" eb="23">
      <t>ヒャクマンエン</t>
    </rPh>
    <rPh sb="22" eb="23">
      <t>エン</t>
    </rPh>
    <rPh sb="30" eb="31">
      <t>ハヤシ</t>
    </rPh>
    <rPh sb="31" eb="32">
      <t>フク</t>
    </rPh>
    <rPh sb="35" eb="36">
      <t>スイ</t>
    </rPh>
    <rPh sb="36" eb="37">
      <t>フク</t>
    </rPh>
    <rPh sb="38" eb="39">
      <t>トウ</t>
    </rPh>
    <rPh sb="40" eb="41">
      <t>ト</t>
    </rPh>
    <rPh sb="42" eb="43">
      <t>ク</t>
    </rPh>
    <rPh sb="47" eb="48">
      <t>ジツ</t>
    </rPh>
    <rPh sb="48" eb="50">
      <t>ジレイ</t>
    </rPh>
    <rPh sb="51" eb="53">
      <t>セイリ</t>
    </rPh>
    <rPh sb="54" eb="55">
      <t>オコナ</t>
    </rPh>
    <rPh sb="57" eb="59">
      <t>ジギョウ</t>
    </rPh>
    <rPh sb="59" eb="60">
      <t>ショ</t>
    </rPh>
    <rPh sb="60" eb="61">
      <t>スウ</t>
    </rPh>
    <phoneticPr fontId="5"/>
  </si>
  <si>
    <t>単位当たりコスト＝X／Y
X:「委託費（百万円）」
Y：「実支援を行った事業所数」　</t>
    <rPh sb="0" eb="2">
      <t>タンイ</t>
    </rPh>
    <rPh sb="2" eb="3">
      <t>ア</t>
    </rPh>
    <rPh sb="16" eb="18">
      <t>イタク</t>
    </rPh>
    <rPh sb="18" eb="19">
      <t>ヒ</t>
    </rPh>
    <rPh sb="20" eb="23">
      <t>ヒャクマンエン</t>
    </rPh>
    <rPh sb="22" eb="23">
      <t>エン</t>
    </rPh>
    <rPh sb="29" eb="30">
      <t>ジツ</t>
    </rPh>
    <rPh sb="30" eb="32">
      <t>シエン</t>
    </rPh>
    <rPh sb="33" eb="34">
      <t>オコナ</t>
    </rPh>
    <rPh sb="36" eb="39">
      <t>ジギョウショ</t>
    </rPh>
    <rPh sb="39" eb="40">
      <t>スウ</t>
    </rPh>
    <phoneticPr fontId="5"/>
  </si>
  <si>
    <t>17/３0</t>
    <phoneticPr fontId="5"/>
  </si>
  <si>
    <t>17/20</t>
    <phoneticPr fontId="5"/>
  </si>
  <si>
    <t>百万円</t>
    <rPh sb="0" eb="1">
      <t>ヒャク</t>
    </rPh>
    <rPh sb="1" eb="2">
      <t>マン</t>
    </rPh>
    <rPh sb="2" eb="3">
      <t>エン</t>
    </rPh>
    <phoneticPr fontId="5"/>
  </si>
  <si>
    <t>農業、林業、水産業に加え、環境や伝統工芸など、地域との関わりの深い様々な産業と福祉の連携を推進する地域課題解決型の障害者就労のモデル事業を実施し、ガイドブック（事例集・マニュアル）を作成するとともに関係者による○福（マルフク）連携推進協議会を開催することにより、横展開を図る。</t>
    <rPh sb="0" eb="2">
      <t>ノウギョウ</t>
    </rPh>
    <rPh sb="3" eb="5">
      <t>リンギョウ</t>
    </rPh>
    <rPh sb="6" eb="9">
      <t>スイサンギョウ</t>
    </rPh>
    <rPh sb="10" eb="11">
      <t>クワ</t>
    </rPh>
    <rPh sb="13" eb="15">
      <t>カンキョウ</t>
    </rPh>
    <rPh sb="16" eb="18">
      <t>デントウ</t>
    </rPh>
    <rPh sb="18" eb="20">
      <t>コウゲイ</t>
    </rPh>
    <rPh sb="23" eb="25">
      <t>チイキ</t>
    </rPh>
    <rPh sb="27" eb="28">
      <t>カカ</t>
    </rPh>
    <rPh sb="31" eb="32">
      <t>フカ</t>
    </rPh>
    <rPh sb="33" eb="35">
      <t>サマザマ</t>
    </rPh>
    <rPh sb="36" eb="38">
      <t>サンギョウ</t>
    </rPh>
    <rPh sb="39" eb="41">
      <t>フクシ</t>
    </rPh>
    <rPh sb="42" eb="44">
      <t>レンケイ</t>
    </rPh>
    <rPh sb="45" eb="47">
      <t>スイシン</t>
    </rPh>
    <rPh sb="49" eb="51">
      <t>チイキ</t>
    </rPh>
    <rPh sb="51" eb="53">
      <t>カダイ</t>
    </rPh>
    <rPh sb="53" eb="55">
      <t>カイケツ</t>
    </rPh>
    <rPh sb="55" eb="56">
      <t>ガタ</t>
    </rPh>
    <rPh sb="57" eb="60">
      <t>ショウガイシャ</t>
    </rPh>
    <rPh sb="60" eb="62">
      <t>シュウロウ</t>
    </rPh>
    <rPh sb="66" eb="68">
      <t>ジギョウ</t>
    </rPh>
    <rPh sb="69" eb="71">
      <t>ジッシ</t>
    </rPh>
    <rPh sb="80" eb="83">
      <t>ジレイシュウ</t>
    </rPh>
    <rPh sb="91" eb="93">
      <t>サクセイ</t>
    </rPh>
    <rPh sb="99" eb="102">
      <t>カンケイシャ</t>
    </rPh>
    <rPh sb="135" eb="136">
      <t>ハカ</t>
    </rPh>
    <phoneticPr fontId="5"/>
  </si>
  <si>
    <t>農業、林業、水産業に加え、環境や伝統工芸など、地域と関わりの深い様々な産業と福祉の連携を推進する地域課題解決型の障害者就労のモデル事業を実施することで、国民や社会のニーズを的確に反映している。</t>
    <rPh sb="0" eb="2">
      <t>ノウギョウ</t>
    </rPh>
    <rPh sb="3" eb="5">
      <t>リンギョウ</t>
    </rPh>
    <rPh sb="6" eb="9">
      <t>スイサンギョウ</t>
    </rPh>
    <rPh sb="10" eb="11">
      <t>クワ</t>
    </rPh>
    <rPh sb="13" eb="15">
      <t>カンキョウ</t>
    </rPh>
    <rPh sb="16" eb="18">
      <t>デントウ</t>
    </rPh>
    <rPh sb="18" eb="20">
      <t>コウゲイ</t>
    </rPh>
    <rPh sb="23" eb="25">
      <t>チイキ</t>
    </rPh>
    <rPh sb="26" eb="27">
      <t>カカ</t>
    </rPh>
    <rPh sb="30" eb="31">
      <t>フカ</t>
    </rPh>
    <rPh sb="32" eb="34">
      <t>サマザマ</t>
    </rPh>
    <rPh sb="35" eb="37">
      <t>サンギョウ</t>
    </rPh>
    <rPh sb="38" eb="40">
      <t>フクシ</t>
    </rPh>
    <rPh sb="41" eb="43">
      <t>レンケイ</t>
    </rPh>
    <rPh sb="44" eb="46">
      <t>スイシン</t>
    </rPh>
    <rPh sb="48" eb="50">
      <t>チイキ</t>
    </rPh>
    <rPh sb="50" eb="52">
      <t>カダイ</t>
    </rPh>
    <rPh sb="52" eb="54">
      <t>カイケツ</t>
    </rPh>
    <rPh sb="54" eb="55">
      <t>ガタ</t>
    </rPh>
    <rPh sb="56" eb="59">
      <t>ショウガイシャ</t>
    </rPh>
    <rPh sb="59" eb="61">
      <t>シュウロウ</t>
    </rPh>
    <rPh sb="65" eb="67">
      <t>ジギョウ</t>
    </rPh>
    <rPh sb="68" eb="70">
      <t>ジッシ</t>
    </rPh>
    <rPh sb="76" eb="78">
      <t>コクミン</t>
    </rPh>
    <rPh sb="79" eb="81">
      <t>シャカイ</t>
    </rPh>
    <rPh sb="86" eb="88">
      <t>テキカク</t>
    </rPh>
    <rPh sb="89" eb="91">
      <t>ハンエイ</t>
    </rPh>
    <phoneticPr fontId="5"/>
  </si>
  <si>
    <t>５２／３０</t>
    <phoneticPr fontId="5"/>
  </si>
  <si>
    <t>５２／１５</t>
    <phoneticPr fontId="5"/>
  </si>
  <si>
    <t>「農福連携等推進ビジョン」において、「農」の広がりを推進することとしており、各地域において、こうした取組を広めていくためには、国が積極的に取組事例等の横展開を図っていく必要がある。</t>
    <rPh sb="1" eb="2">
      <t>ノウ</t>
    </rPh>
    <rPh sb="2" eb="3">
      <t>フク</t>
    </rPh>
    <rPh sb="3" eb="5">
      <t>レンケイ</t>
    </rPh>
    <rPh sb="5" eb="6">
      <t>ナド</t>
    </rPh>
    <rPh sb="6" eb="8">
      <t>スイシン</t>
    </rPh>
    <rPh sb="19" eb="20">
      <t>ノウ</t>
    </rPh>
    <rPh sb="22" eb="23">
      <t>ヒロ</t>
    </rPh>
    <rPh sb="26" eb="28">
      <t>スイシン</t>
    </rPh>
    <rPh sb="38" eb="41">
      <t>カクチイキ</t>
    </rPh>
    <rPh sb="50" eb="52">
      <t>トリクミ</t>
    </rPh>
    <rPh sb="53" eb="54">
      <t>ヒロ</t>
    </rPh>
    <rPh sb="63" eb="64">
      <t>クニ</t>
    </rPh>
    <rPh sb="65" eb="68">
      <t>セッキョクテキ</t>
    </rPh>
    <rPh sb="69" eb="71">
      <t>トリクミ</t>
    </rPh>
    <rPh sb="71" eb="73">
      <t>ジレイ</t>
    </rPh>
    <rPh sb="73" eb="74">
      <t>トウ</t>
    </rPh>
    <rPh sb="75" eb="76">
      <t>ヨコ</t>
    </rPh>
    <rPh sb="76" eb="78">
      <t>テンカイ</t>
    </rPh>
    <rPh sb="79" eb="80">
      <t>ハカ</t>
    </rPh>
    <rPh sb="84" eb="86">
      <t>ヒツヨウ</t>
    </rPh>
    <phoneticPr fontId="5"/>
  </si>
  <si>
    <t>A.株式会社インサイト</t>
    <rPh sb="2" eb="6">
      <t>カブシキカイシャ</t>
    </rPh>
    <phoneticPr fontId="5"/>
  </si>
  <si>
    <t>人件費</t>
    <rPh sb="0" eb="3">
      <t>ジンケンヒ</t>
    </rPh>
    <phoneticPr fontId="5"/>
  </si>
  <si>
    <t>コンサル</t>
    <phoneticPr fontId="5"/>
  </si>
  <si>
    <t>事業費</t>
    <rPh sb="0" eb="3">
      <t>ジギョウヒ</t>
    </rPh>
    <phoneticPr fontId="5"/>
  </si>
  <si>
    <t>デザイン、動画作成依頼</t>
    <rPh sb="5" eb="7">
      <t>ドウガ</t>
    </rPh>
    <rPh sb="7" eb="9">
      <t>サクセイ</t>
    </rPh>
    <rPh sb="9" eb="11">
      <t>イライ</t>
    </rPh>
    <phoneticPr fontId="5"/>
  </si>
  <si>
    <t>管理費</t>
    <rPh sb="0" eb="3">
      <t>カンリヒ</t>
    </rPh>
    <phoneticPr fontId="5"/>
  </si>
  <si>
    <t>スタッフ（庶務）</t>
    <rPh sb="5" eb="7">
      <t>ショム</t>
    </rPh>
    <phoneticPr fontId="5"/>
  </si>
  <si>
    <t>株式会社インサイト</t>
    <rPh sb="0" eb="2">
      <t>カブシキ</t>
    </rPh>
    <rPh sb="2" eb="4">
      <t>カイシャ</t>
    </rPh>
    <phoneticPr fontId="5"/>
  </si>
  <si>
    <t>障害者福祉事業所等を対象に、コンサルティング事業を実施</t>
    <rPh sb="0" eb="3">
      <t>ショウガイシャ</t>
    </rPh>
    <rPh sb="3" eb="5">
      <t>フクシ</t>
    </rPh>
    <rPh sb="5" eb="8">
      <t>ジギョウショ</t>
    </rPh>
    <rPh sb="8" eb="9">
      <t>トウ</t>
    </rPh>
    <rPh sb="10" eb="12">
      <t>タイショウ</t>
    </rPh>
    <rPh sb="22" eb="24">
      <t>ジギョウ</t>
    </rPh>
    <rPh sb="25" eb="27">
      <t>ジッシ</t>
    </rPh>
    <phoneticPr fontId="5"/>
  </si>
  <si>
    <t>‐</t>
    <phoneticPr fontId="5"/>
  </si>
  <si>
    <t>-</t>
    <phoneticPr fontId="5"/>
  </si>
  <si>
    <t>モデル事業の実施や事例集の作成など事業目的に沿った費用内訳となっている。</t>
    <rPh sb="3" eb="5">
      <t>ジギョウ</t>
    </rPh>
    <rPh sb="6" eb="8">
      <t>ジッシ</t>
    </rPh>
    <rPh sb="9" eb="12">
      <t>ジレイシュウ</t>
    </rPh>
    <rPh sb="13" eb="15">
      <t>サクセイ</t>
    </rPh>
    <rPh sb="17" eb="19">
      <t>ジギョウ</t>
    </rPh>
    <rPh sb="19" eb="21">
      <t>モクテキ</t>
    </rPh>
    <rPh sb="22" eb="23">
      <t>ソ</t>
    </rPh>
    <rPh sb="25" eb="27">
      <t>ヒヨウ</t>
    </rPh>
    <rPh sb="27" eb="29">
      <t>ウチワケ</t>
    </rPh>
    <phoneticPr fontId="5"/>
  </si>
  <si>
    <t>WEB会議等を活用し、交通費などのコスト削減が図られた。</t>
    <rPh sb="3" eb="5">
      <t>カイギ</t>
    </rPh>
    <rPh sb="5" eb="6">
      <t>トウ</t>
    </rPh>
    <rPh sb="7" eb="9">
      <t>カツヨウ</t>
    </rPh>
    <rPh sb="11" eb="14">
      <t>コウツウヒ</t>
    </rPh>
    <rPh sb="20" eb="22">
      <t>サクゲン</t>
    </rPh>
    <rPh sb="23" eb="24">
      <t>ハカ</t>
    </rPh>
    <phoneticPr fontId="5"/>
  </si>
  <si>
    <t>同事業は、2事業者より入札があったが、いずれも基準を満たさず、低入札価格調査を行い、低価格での入札となったため妥当である。</t>
    <rPh sb="0" eb="1">
      <t>ドウ</t>
    </rPh>
    <rPh sb="1" eb="3">
      <t>ジギョウ</t>
    </rPh>
    <rPh sb="6" eb="9">
      <t>ジギョウシャ</t>
    </rPh>
    <rPh sb="11" eb="13">
      <t>ニュウサツ</t>
    </rPh>
    <rPh sb="23" eb="25">
      <t>キジュン</t>
    </rPh>
    <rPh sb="26" eb="27">
      <t>ミ</t>
    </rPh>
    <rPh sb="31" eb="32">
      <t>テイ</t>
    </rPh>
    <rPh sb="32" eb="34">
      <t>ニュウサツ</t>
    </rPh>
    <rPh sb="34" eb="36">
      <t>カカク</t>
    </rPh>
    <rPh sb="36" eb="38">
      <t>チョウサ</t>
    </rPh>
    <rPh sb="39" eb="40">
      <t>オコナ</t>
    </rPh>
    <rPh sb="42" eb="45">
      <t>テイカカク</t>
    </rPh>
    <rPh sb="47" eb="49">
      <t>ニュウサツ</t>
    </rPh>
    <rPh sb="55" eb="57">
      <t>ダトウ</t>
    </rPh>
    <phoneticPr fontId="5"/>
  </si>
  <si>
    <t>農業、林業、水産業に加え、環境や伝統工芸など、地域と関わりの深い様々な産業と福祉の連携を推進する地域課題解決型の障害者就労モデル事業を実施することで、障害者の働く場の拡大やそこで働く障害者の工賃や賃金の向上に繋がる事業である。</t>
    <rPh sb="0" eb="2">
      <t>ノウギョウ</t>
    </rPh>
    <rPh sb="3" eb="5">
      <t>リンギョウ</t>
    </rPh>
    <rPh sb="6" eb="9">
      <t>スイサンギョウ</t>
    </rPh>
    <rPh sb="10" eb="11">
      <t>クワ</t>
    </rPh>
    <rPh sb="13" eb="15">
      <t>カンキョウ</t>
    </rPh>
    <rPh sb="16" eb="18">
      <t>デントウ</t>
    </rPh>
    <rPh sb="18" eb="20">
      <t>コウゲイ</t>
    </rPh>
    <rPh sb="23" eb="25">
      <t>チイキ</t>
    </rPh>
    <rPh sb="26" eb="27">
      <t>カカ</t>
    </rPh>
    <rPh sb="30" eb="31">
      <t>フカ</t>
    </rPh>
    <rPh sb="32" eb="34">
      <t>サマザマ</t>
    </rPh>
    <rPh sb="35" eb="37">
      <t>サンギョウ</t>
    </rPh>
    <rPh sb="38" eb="40">
      <t>フクシ</t>
    </rPh>
    <rPh sb="41" eb="43">
      <t>レンケイ</t>
    </rPh>
    <rPh sb="44" eb="46">
      <t>スイシン</t>
    </rPh>
    <rPh sb="48" eb="50">
      <t>チイキ</t>
    </rPh>
    <rPh sb="50" eb="52">
      <t>カダイ</t>
    </rPh>
    <rPh sb="52" eb="54">
      <t>カイケツ</t>
    </rPh>
    <rPh sb="54" eb="55">
      <t>ガタ</t>
    </rPh>
    <rPh sb="56" eb="59">
      <t>ショウガイシャ</t>
    </rPh>
    <rPh sb="59" eb="61">
      <t>シュウロウ</t>
    </rPh>
    <rPh sb="64" eb="66">
      <t>ジギョウ</t>
    </rPh>
    <rPh sb="67" eb="69">
      <t>ジッシ</t>
    </rPh>
    <rPh sb="75" eb="78">
      <t>ショウガイシャ</t>
    </rPh>
    <rPh sb="79" eb="80">
      <t>ハタラ</t>
    </rPh>
    <rPh sb="81" eb="82">
      <t>バ</t>
    </rPh>
    <rPh sb="83" eb="85">
      <t>カクダイ</t>
    </rPh>
    <rPh sb="89" eb="90">
      <t>ハタラ</t>
    </rPh>
    <rPh sb="91" eb="94">
      <t>ショウガイシャ</t>
    </rPh>
    <rPh sb="95" eb="97">
      <t>コウチン</t>
    </rPh>
    <rPh sb="98" eb="100">
      <t>チンギン</t>
    </rPh>
    <rPh sb="101" eb="103">
      <t>コウジョウ</t>
    </rPh>
    <rPh sb="104" eb="105">
      <t>ツナ</t>
    </rPh>
    <rPh sb="107" eb="109">
      <t>ジギョウ</t>
    </rPh>
    <phoneticPr fontId="5"/>
  </si>
  <si>
    <t>障害者の働く場を拡大する目的から同事業に対して、引き続き、必要な予算額を確保し、適正な執行に努める。</t>
    <rPh sb="0" eb="3">
      <t>ショウガイシャ</t>
    </rPh>
    <rPh sb="4" eb="5">
      <t>ハタラ</t>
    </rPh>
    <rPh sb="6" eb="7">
      <t>バ</t>
    </rPh>
    <rPh sb="8" eb="10">
      <t>カクダイ</t>
    </rPh>
    <rPh sb="12" eb="14">
      <t>モクテキ</t>
    </rPh>
    <rPh sb="16" eb="17">
      <t>ドウ</t>
    </rPh>
    <rPh sb="17" eb="19">
      <t>ジギョウ</t>
    </rPh>
    <rPh sb="20" eb="21">
      <t>タイ</t>
    </rPh>
    <phoneticPr fontId="5"/>
  </si>
  <si>
    <t>適宜、WEB会議等を利用し、低コストでの実施を行った。</t>
    <rPh sb="0" eb="2">
      <t>テキギ</t>
    </rPh>
    <rPh sb="6" eb="8">
      <t>カイギ</t>
    </rPh>
    <rPh sb="8" eb="9">
      <t>トウ</t>
    </rPh>
    <rPh sb="10" eb="12">
      <t>リヨウ</t>
    </rPh>
    <rPh sb="14" eb="15">
      <t>テイ</t>
    </rPh>
    <rPh sb="20" eb="22">
      <t>ジッシ</t>
    </rPh>
    <rPh sb="23" eb="24">
      <t>オコナ</t>
    </rPh>
    <phoneticPr fontId="5"/>
  </si>
  <si>
    <t>各自治体に対して、成果物の発送を行い、事例の活用を目指した。</t>
    <rPh sb="0" eb="1">
      <t>カク</t>
    </rPh>
    <rPh sb="1" eb="4">
      <t>ジチタイ</t>
    </rPh>
    <rPh sb="5" eb="6">
      <t>タイ</t>
    </rPh>
    <rPh sb="9" eb="12">
      <t>セイカブツ</t>
    </rPh>
    <rPh sb="13" eb="15">
      <t>ハッソウ</t>
    </rPh>
    <rPh sb="16" eb="17">
      <t>オコナ</t>
    </rPh>
    <rPh sb="19" eb="21">
      <t>ジレイ</t>
    </rPh>
    <rPh sb="22" eb="24">
      <t>カツヨウ</t>
    </rPh>
    <rPh sb="25" eb="27">
      <t>メザ</t>
    </rPh>
    <phoneticPr fontId="5"/>
  </si>
  <si>
    <t>本事業の成果を踏まえ、「農福連携による障害者の就農促進プロジェクト」において「農」の広がりをさらに推進し、工賃向上への支援をより一層充実させる。</t>
    <phoneticPr fontId="5"/>
  </si>
  <si>
    <t>本事業は、作成したガイドブックの有効利用および支援先事業所における工賃アップが重要と考える。ついては、ガイドブックの配布状況やHPダウンロード数等の記載およびアウトカムとして支援先企業の工賃の変動記載を検討し、効果的効率的、事業執行に努めること。(横田　響子)</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</si>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</sst>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134788</xdr:colOff>
      <xdr:row>748</xdr:row>
      <xdr:rowOff>332476</xdr:rowOff>
    </xdr:from>
    <xdr:to>
      <xdr:col>31</xdr:col>
      <xdr:colOff>153130</xdr:colOff>
      <xdr:row>751</xdr:row>
      <xdr:rowOff>45962</xdr:rowOff>
    </xdr:to>
    <xdr:sp macro="" textlink="">
      <xdr:nvSpPr>
        <xdr:cNvPr id="6" name="テキスト ボックス 5"/>
        <xdr:cNvSpPr txBox="1"/>
      </xdr:nvSpPr>
      <xdr:spPr>
        <a:xfrm>
          <a:off x="4483939" y="79380990"/>
          <a:ext cx="1797540" cy="764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20</a:t>
          </a:r>
          <a:r>
            <a:rPr kumimoji="1" lang="ja-JP" altLang="en-US" sz="1600"/>
            <a:t>百万円</a:t>
          </a:r>
        </a:p>
      </xdr:txBody>
    </xdr:sp>
    <xdr:clientData/>
  </xdr:twoCellAnchor>
  <xdr:twoCellAnchor>
    <xdr:from>
      <xdr:col>27</xdr:col>
      <xdr:colOff>8986</xdr:colOff>
      <xdr:row>751</xdr:row>
      <xdr:rowOff>89859</xdr:rowOff>
    </xdr:from>
    <xdr:to>
      <xdr:col>27</xdr:col>
      <xdr:colOff>18511</xdr:colOff>
      <xdr:row>754</xdr:row>
      <xdr:rowOff>28363</xdr:rowOff>
    </xdr:to>
    <xdr:cxnSp macro="">
      <xdr:nvCxnSpPr>
        <xdr:cNvPr id="7" name="直線矢印コネクタ 6"/>
        <xdr:cNvCxnSpPr/>
      </xdr:nvCxnSpPr>
      <xdr:spPr>
        <a:xfrm>
          <a:off x="5346580" y="80189717"/>
          <a:ext cx="9525" cy="98984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161746</xdr:colOff>
      <xdr:row>754</xdr:row>
      <xdr:rowOff>107830</xdr:rowOff>
    </xdr:from>
    <xdr:to>
      <xdr:col>33</xdr:col>
      <xdr:colOff>92862</xdr:colOff>
      <xdr:row>755</xdr:row>
      <xdr:rowOff>418</xdr:rowOff>
    </xdr:to>
    <xdr:sp macro="" textlink="">
      <xdr:nvSpPr>
        <xdr:cNvPr id="9" name="テキスト ボックス 8"/>
        <xdr:cNvSpPr txBox="1"/>
      </xdr:nvSpPr>
      <xdr:spPr>
        <a:xfrm>
          <a:off x="4115520" y="81259033"/>
          <a:ext cx="2501068" cy="24303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179715</xdr:colOff>
      <xdr:row>755</xdr:row>
      <xdr:rowOff>26957</xdr:rowOff>
    </xdr:from>
    <xdr:to>
      <xdr:col>33</xdr:col>
      <xdr:colOff>105237</xdr:colOff>
      <xdr:row>757</xdr:row>
      <xdr:rowOff>339178</xdr:rowOff>
    </xdr:to>
    <xdr:sp macro="" textlink="">
      <xdr:nvSpPr>
        <xdr:cNvPr id="10" name="テキスト ボックス 9"/>
        <xdr:cNvSpPr txBox="1"/>
      </xdr:nvSpPr>
      <xdr:spPr>
        <a:xfrm>
          <a:off x="4133489" y="81528608"/>
          <a:ext cx="2495474" cy="10131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株式会社インサイト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11</xdr:col>
      <xdr:colOff>0</xdr:colOff>
      <xdr:row>758</xdr:row>
      <xdr:rowOff>71886</xdr:rowOff>
    </xdr:from>
    <xdr:to>
      <xdr:col>43</xdr:col>
      <xdr:colOff>152323</xdr:colOff>
      <xdr:row>759</xdr:row>
      <xdr:rowOff>281787</xdr:rowOff>
    </xdr:to>
    <xdr:sp macro="" textlink="">
      <xdr:nvSpPr>
        <xdr:cNvPr id="11" name="テキスト ボックス 10"/>
        <xdr:cNvSpPr txBox="1"/>
      </xdr:nvSpPr>
      <xdr:spPr>
        <a:xfrm>
          <a:off x="2174575" y="82624881"/>
          <a:ext cx="6478361" cy="56034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実事例の整理、課題の把握・分析、ガイドブックの作成等の実施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98844</xdr:colOff>
      <xdr:row>100</xdr:row>
      <xdr:rowOff>26957</xdr:rowOff>
    </xdr:from>
    <xdr:to>
      <xdr:col>43</xdr:col>
      <xdr:colOff>44320</xdr:colOff>
      <xdr:row>100</xdr:row>
      <xdr:rowOff>263961</xdr:rowOff>
    </xdr:to>
    <xdr:sp macro="" textlink="">
      <xdr:nvSpPr>
        <xdr:cNvPr id="13" name="テキスト ボックス 12"/>
        <xdr:cNvSpPr txBox="1"/>
      </xdr:nvSpPr>
      <xdr:spPr>
        <a:xfrm>
          <a:off x="7611014" y="12193797"/>
          <a:ext cx="933919" cy="2370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3" zoomScale="106" zoomScaleNormal="75" zoomScaleSheetLayoutView="106" zoomScalePageLayoutView="85" workbookViewId="0">
      <selection activeCell="I747" sqref="I747:J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713</v>
      </c>
      <c r="AK2" s="940"/>
      <c r="AL2" s="940"/>
      <c r="AM2" s="940"/>
      <c r="AN2" s="98" t="s">
        <v>407</v>
      </c>
      <c r="AO2" s="940">
        <v>20</v>
      </c>
      <c r="AP2" s="940"/>
      <c r="AQ2" s="940"/>
      <c r="AR2" s="99" t="s">
        <v>712</v>
      </c>
      <c r="AS2" s="946">
        <v>873</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722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510</v>
      </c>
      <c r="H5" s="835"/>
      <c r="I5" s="835"/>
      <c r="J5" s="835"/>
      <c r="K5" s="835"/>
      <c r="L5" s="835"/>
      <c r="M5" s="836" t="s">
        <v>66</v>
      </c>
      <c r="N5" s="837"/>
      <c r="O5" s="837"/>
      <c r="P5" s="837"/>
      <c r="Q5" s="837"/>
      <c r="R5" s="838"/>
      <c r="S5" s="839" t="s">
        <v>513</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723</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738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739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719</v>
      </c>
      <c r="Q13" s="656"/>
      <c r="R13" s="656"/>
      <c r="S13" s="656"/>
      <c r="T13" s="656"/>
      <c r="U13" s="656"/>
      <c r="V13" s="657"/>
      <c r="W13" s="655" t="s">
        <v>719</v>
      </c>
      <c r="X13" s="656"/>
      <c r="Y13" s="656"/>
      <c r="Z13" s="656"/>
      <c r="AA13" s="656"/>
      <c r="AB13" s="656"/>
      <c r="AC13" s="657"/>
      <c r="AD13" s="655">
        <v>52</v>
      </c>
      <c r="AE13" s="656"/>
      <c r="AF13" s="656"/>
      <c r="AG13" s="656"/>
      <c r="AH13" s="656"/>
      <c r="AI13" s="656"/>
      <c r="AJ13" s="657"/>
      <c r="AK13" s="655">
        <v>17</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723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723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723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723</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52</v>
      </c>
      <c r="AE18" s="874"/>
      <c r="AF18" s="874"/>
      <c r="AG18" s="874"/>
      <c r="AH18" s="874"/>
      <c r="AI18" s="874"/>
      <c r="AJ18" s="875"/>
      <c r="AK18" s="873">
        <f>SUM(AK13:AQ17)</f>
        <v>17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723</v>
      </c>
      <c r="Q19" s="656"/>
      <c r="R19" s="656"/>
      <c r="S19" s="656"/>
      <c r="T19" s="656"/>
      <c r="U19" s="656"/>
      <c r="V19" s="657"/>
      <c r="W19" s="655" t="s">
        <v>723</v>
      </c>
      <c r="X19" s="656"/>
      <c r="Y19" s="656"/>
      <c r="Z19" s="656"/>
      <c r="AA19" s="656"/>
      <c r="AB19" s="656"/>
      <c r="AC19" s="657"/>
      <c r="AD19" s="655">
        <v>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0.38461538461538464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0.38461538461538464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724</v>
      </c>
      <c r="H23" s="966"/>
      <c r="I23" s="966"/>
      <c r="J23" s="966"/>
      <c r="K23" s="966"/>
      <c r="L23" s="966"/>
      <c r="M23" s="966"/>
      <c r="N23" s="966"/>
      <c r="O23" s="967"/>
      <c r="P23" s="915">
        <v>17</v>
      </c>
      <c r="Q23" s="916"/>
      <c r="R23" s="916"/>
      <c r="S23" s="916"/>
      <c r="T23" s="916"/>
      <c r="U23" s="916"/>
      <c r="V23" s="930"/>
      <c r="W23" s="915">
        <v>0</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723</v>
      </c>
      <c r="AR31" s="201"/>
      <c r="AS31" s="136" t="s">
        <v>233</v>
      </c>
      <c r="AT31" s="137"/>
      <c r="AU31" s="200">
        <v>4</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736</v>
      </c>
      <c r="AC32" s="460"/>
      <c r="AD32" s="460"/>
      <c r="AE32" s="218" t="s">
        <v>760</v>
      </c>
      <c r="AF32" s="219"/>
      <c r="AG32" s="219"/>
      <c r="AH32" s="219"/>
      <c r="AI32" s="218" t="s">
        <v>760</v>
      </c>
      <c r="AJ32" s="219"/>
      <c r="AK32" s="219"/>
      <c r="AL32" s="219"/>
      <c r="AM32" s="218" t="s">
        <v>723</v>
      </c>
      <c r="AN32" s="219"/>
      <c r="AO32" s="219"/>
      <c r="AP32" s="219"/>
      <c r="AQ32" s="336" t="s">
        <v>723</v>
      </c>
      <c r="AR32" s="208"/>
      <c r="AS32" s="208"/>
      <c r="AT32" s="337"/>
      <c r="AU32" s="219" t="s">
        <v>723</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727</v>
      </c>
      <c r="AC33" s="522"/>
      <c r="AD33" s="522"/>
      <c r="AE33" s="218" t="s">
        <v>760</v>
      </c>
      <c r="AF33" s="219"/>
      <c r="AG33" s="219"/>
      <c r="AH33" s="219"/>
      <c r="AI33" s="218" t="s">
        <v>760</v>
      </c>
      <c r="AJ33" s="219"/>
      <c r="AK33" s="219"/>
      <c r="AL33" s="219"/>
      <c r="AM33" s="218">
        <v>16369</v>
      </c>
      <c r="AN33" s="219"/>
      <c r="AO33" s="219"/>
      <c r="AP33" s="219"/>
      <c r="AQ33" s="336" t="s">
        <v>723</v>
      </c>
      <c r="AR33" s="208"/>
      <c r="AS33" s="208"/>
      <c r="AT33" s="337"/>
      <c r="AU33" s="219" t="s">
        <v>723</v>
      </c>
      <c r="AV33" s="219"/>
      <c r="AW33" s="219"/>
      <c r="AX33" s="221"/>
    </row>
    <row r="34" spans="1:51" ht="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723</v>
      </c>
      <c r="AF34" s="219"/>
      <c r="AG34" s="219"/>
      <c r="AH34" s="219"/>
      <c r="AI34" s="218" t="s">
        <v>723</v>
      </c>
      <c r="AJ34" s="219"/>
      <c r="AK34" s="219"/>
      <c r="AL34" s="219"/>
      <c r="AM34" s="218" t="s">
        <v>723</v>
      </c>
      <c r="AN34" s="219"/>
      <c r="AO34" s="219"/>
      <c r="AP34" s="219"/>
      <c r="AQ34" s="336" t="s">
        <v>723</v>
      </c>
      <c r="AR34" s="208"/>
      <c r="AS34" s="208"/>
      <c r="AT34" s="337"/>
      <c r="AU34" s="219" t="s">
        <v>723</v>
      </c>
      <c r="AV34" s="219"/>
      <c r="AW34" s="219"/>
      <c r="AX34" s="221"/>
    </row>
    <row r="35" spans="1:51" ht="23.25" customHeight="1" x14ac:dyDescent="0.15">
      <c r="A35" s="228" t="s">
        <v>381</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t="s">
        <v>760</v>
      </c>
      <c r="AF101" s="282"/>
      <c r="AG101" s="282"/>
      <c r="AH101" s="282"/>
      <c r="AI101" s="282" t="s">
        <v>760</v>
      </c>
      <c r="AJ101" s="282"/>
      <c r="AK101" s="282"/>
      <c r="AL101" s="282"/>
      <c r="AM101" s="282" t="s">
        <v>723</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723</v>
      </c>
      <c r="AF102" s="282"/>
      <c r="AG102" s="282"/>
      <c r="AH102" s="282"/>
      <c r="AI102" s="282" t="s">
        <v>723</v>
      </c>
      <c r="AJ102" s="282"/>
      <c r="AK102" s="282"/>
      <c r="AL102" s="282"/>
      <c r="AM102" s="282">
        <v>16369</v>
      </c>
      <c r="AN102" s="282"/>
      <c r="AO102" s="282"/>
      <c r="AP102" s="282"/>
      <c r="AQ102" s="282">
        <v>16369</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740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744</v>
      </c>
      <c r="AC116" s="462"/>
      <c r="AD116" s="463"/>
      <c r="AE116" s="282" t="s">
        <v>723</v>
      </c>
      <c r="AF116" s="282"/>
      <c r="AG116" s="282"/>
      <c r="AH116" s="282"/>
      <c r="AI116" s="282" t="s">
        <v>723</v>
      </c>
      <c r="AJ116" s="282"/>
      <c r="AK116" s="282"/>
      <c r="AL116" s="282"/>
      <c r="AM116" s="282">
        <v>2</v>
      </c>
      <c r="AN116" s="282"/>
      <c r="AO116" s="282"/>
      <c r="AP116" s="282"/>
      <c r="AQ116" s="218">
        <v>0.5</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727</v>
      </c>
      <c r="AF117" s="550"/>
      <c r="AG117" s="550"/>
      <c r="AH117" s="550"/>
      <c r="AI117" s="550" t="s">
        <v>727</v>
      </c>
      <c r="AJ117" s="550"/>
      <c r="AK117" s="550"/>
      <c r="AL117" s="550"/>
      <c r="AM117" s="550" t="s">
        <v>747</v>
      </c>
      <c r="AN117" s="550"/>
      <c r="AO117" s="550"/>
      <c r="AP117" s="550"/>
      <c r="AQ117" s="550" t="s">
        <v>742</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741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744</v>
      </c>
      <c r="AC119" s="462"/>
      <c r="AD119" s="463"/>
      <c r="AE119" s="282" t="s">
        <v>723</v>
      </c>
      <c r="AF119" s="282"/>
      <c r="AG119" s="282"/>
      <c r="AH119" s="282"/>
      <c r="AI119" s="282" t="s">
        <v>723</v>
      </c>
      <c r="AJ119" s="282"/>
      <c r="AK119" s="282"/>
      <c r="AL119" s="282"/>
      <c r="AM119" s="282">
        <v>3</v>
      </c>
      <c r="AN119" s="282"/>
      <c r="AO119" s="282"/>
      <c r="AP119" s="282"/>
      <c r="AQ119" s="282">
        <v>0.8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50" t="s">
        <v>727</v>
      </c>
      <c r="AF120" s="550"/>
      <c r="AG120" s="550"/>
      <c r="AH120" s="550"/>
      <c r="AI120" s="550" t="s">
        <v>727</v>
      </c>
      <c r="AJ120" s="550"/>
      <c r="AK120" s="550"/>
      <c r="AL120" s="550"/>
      <c r="AM120" s="550" t="s">
        <v>748</v>
      </c>
      <c r="AN120" s="550"/>
      <c r="AO120" s="550"/>
      <c r="AP120" s="550"/>
      <c r="AQ120" s="550" t="s">
        <v>743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28.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hidden="1"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727</v>
      </c>
      <c r="H154" s="108"/>
      <c r="I154" s="108"/>
      <c r="J154" s="108"/>
      <c r="K154" s="108"/>
      <c r="L154" s="108"/>
      <c r="M154" s="108"/>
      <c r="N154" s="108"/>
      <c r="O154" s="108"/>
      <c r="P154" s="109"/>
      <c r="Q154" s="128" t="s">
        <v>727</v>
      </c>
      <c r="R154" s="108"/>
      <c r="S154" s="108"/>
      <c r="T154" s="108"/>
      <c r="U154" s="108"/>
      <c r="V154" s="108"/>
      <c r="W154" s="108"/>
      <c r="X154" s="108"/>
      <c r="Y154" s="108"/>
      <c r="Z154" s="108"/>
      <c r="AA154" s="290"/>
      <c r="AB154" s="144" t="s">
        <v>727</v>
      </c>
      <c r="AC154" s="145"/>
      <c r="AD154" s="145"/>
      <c r="AE154" s="150" t="s">
        <v>727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4"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4"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4"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4"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4"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4"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4"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4"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4"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4"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4"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4"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4"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4"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4"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4"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4"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4"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4"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4"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4"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4"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4"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4"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4"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4"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4"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9.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721</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62.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721</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721</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726</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726</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726</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726</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726</v>
      </c>
      <c r="AE712" s="781"/>
      <c r="AF712" s="781"/>
      <c r="AG712" s="805" t="s">
        <v>763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726</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726</v>
      </c>
      <c r="AE714" s="803"/>
      <c r="AF714" s="804"/>
      <c r="AG714" s="734" t="s">
        <v>762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726</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726</v>
      </c>
      <c r="AE716" s="625"/>
      <c r="AF716" s="625"/>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726</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726</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770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174</v>
      </c>
      <c r="B733" s="672"/>
      <c r="C733" s="672"/>
      <c r="D733" s="672"/>
      <c r="E733" s="673"/>
      <c r="F733" s="635" t="s">
        <v>768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675</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548</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714</v>
      </c>
      <c r="F747" s="954"/>
      <c r="G747" s="954"/>
      <c r="H747" s="100" t="str">
        <f>IF(E747="","","-")</f>
        <v>-</v>
      </c>
      <c r="I747" s="954" t="s">
        <v>414</v>
      </c>
      <c r="J747" s="954"/>
      <c r="K747" s="100" t="str">
        <f>IF(I747="","","-")</f>
        <v>-</v>
      </c>
      <c r="L747" s="955">
        <v>75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751</v>
      </c>
      <c r="H789" s="669"/>
      <c r="I789" s="669"/>
      <c r="J789" s="669"/>
      <c r="K789" s="670"/>
      <c r="L789" s="662" t="s">
        <v>752</v>
      </c>
      <c r="M789" s="663"/>
      <c r="N789" s="663"/>
      <c r="O789" s="663"/>
      <c r="P789" s="663"/>
      <c r="Q789" s="663"/>
      <c r="R789" s="663"/>
      <c r="S789" s="663"/>
      <c r="T789" s="663"/>
      <c r="U789" s="663"/>
      <c r="V789" s="663"/>
      <c r="W789" s="663"/>
      <c r="X789" s="664"/>
      <c r="Y789" s="382">
        <v>12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753</v>
      </c>
      <c r="H790" s="605"/>
      <c r="I790" s="605"/>
      <c r="J790" s="605"/>
      <c r="K790" s="606"/>
      <c r="L790" s="596" t="s">
        <v>754</v>
      </c>
      <c r="M790" s="597"/>
      <c r="N790" s="597"/>
      <c r="O790" s="597"/>
      <c r="P790" s="597"/>
      <c r="Q790" s="597"/>
      <c r="R790" s="597"/>
      <c r="S790" s="597"/>
      <c r="T790" s="597"/>
      <c r="U790" s="597"/>
      <c r="V790" s="597"/>
      <c r="W790" s="597"/>
      <c r="X790" s="598"/>
      <c r="Y790" s="599">
        <v>7</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755</v>
      </c>
      <c r="H791" s="605"/>
      <c r="I791" s="605"/>
      <c r="J791" s="605"/>
      <c r="K791" s="606"/>
      <c r="L791" s="596" t="s">
        <v>756</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1.75" customHeight="1" x14ac:dyDescent="0.15">
      <c r="A845" s="370">
        <v>1</v>
      </c>
      <c r="B845" s="370">
        <v>1</v>
      </c>
      <c r="C845" s="358" t="s">
        <v>757</v>
      </c>
      <c r="D845" s="343"/>
      <c r="E845" s="343"/>
      <c r="F845" s="343"/>
      <c r="G845" s="343"/>
      <c r="H845" s="343"/>
      <c r="I845" s="343"/>
      <c r="J845" s="344">
        <v>3120001126465</v>
      </c>
      <c r="K845" s="345"/>
      <c r="L845" s="345"/>
      <c r="M845" s="345"/>
      <c r="N845" s="345"/>
      <c r="O845" s="345"/>
      <c r="P845" s="359" t="s">
        <v>758</v>
      </c>
      <c r="Q845" s="346"/>
      <c r="R845" s="346"/>
      <c r="S845" s="346"/>
      <c r="T845" s="346"/>
      <c r="U845" s="346"/>
      <c r="V845" s="346"/>
      <c r="W845" s="346"/>
      <c r="X845" s="346"/>
      <c r="Y845" s="347">
        <v>20</v>
      </c>
      <c r="Z845" s="348"/>
      <c r="AA845" s="348"/>
      <c r="AB845" s="349"/>
      <c r="AC845" s="350" t="s">
        <v>374</v>
      </c>
      <c r="AD845" s="351"/>
      <c r="AE845" s="351"/>
      <c r="AF845" s="351"/>
      <c r="AG845" s="351"/>
      <c r="AH845" s="366">
        <v>2</v>
      </c>
      <c r="AI845" s="367"/>
      <c r="AJ845" s="367"/>
      <c r="AK845" s="367"/>
      <c r="AL845" s="354">
        <v>38.5</v>
      </c>
      <c r="AM845" s="355"/>
      <c r="AN845" s="355"/>
      <c r="AO845" s="356"/>
      <c r="AP845" s="357" t="s">
        <v>759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t="s">
        <v>721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721</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t="s">
        <v>721</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68"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野原 千宮満(nohara-chikuma.z72)</cp:lastModifiedBy>
  <cp:lastPrinted>2021-08-18T05:36:10Z</cp:lastPrinted>
  <dcterms:created xsi:type="dcterms:W3CDTF">2012-03-13T00:50:25Z</dcterms:created>
  <dcterms:modified xsi:type="dcterms:W3CDTF">2021-09-01T07:46:41Z</dcterms:modified>
</cp:coreProperties>
</file>