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11 評価・基準係\令和３年度\04_作業依頼\障福・福財\☆行政レビュー関連\20210901_（ショート：本日1230＆1700）作業依頼：行政レビューの問題\02_作業場\"/>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Q116" authorId="0" shapeId="0">
      <text>
        <r>
          <rPr>
            <b/>
            <sz val="9"/>
            <color indexed="81"/>
            <rFont val="MS P ゴシック"/>
            <family val="3"/>
            <charset val="128"/>
          </rPr>
          <t xml:space="preserve">協議額ベースできさいできませんでしょうか
</t>
        </r>
      </text>
    </comment>
    <comment ref="AQ117" authorId="0" shapeId="0">
      <text>
        <r>
          <rPr>
            <b/>
            <sz val="9"/>
            <color indexed="81"/>
            <rFont val="MS P ゴシック"/>
            <family val="3"/>
            <charset val="128"/>
          </rPr>
          <t xml:space="preserve">協議額ベースで記載できませんでしょうか
(評基係記入)
令和3年度予算額/令和3年1月の処遇改善加算取得事業所
</t>
        </r>
      </text>
    </comment>
  </commentList>
</comments>
</file>

<file path=xl/sharedStrings.xml><?xml version="1.0" encoding="utf-8"?>
<sst xmlns="http://schemas.openxmlformats.org/spreadsheetml/2006/main" count="3108" uniqueCount="775">
  <si>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</si>
  <si>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</si>
  <si>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</si>
  <si>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</si>
  <si>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</si>
  <si>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</si>
  <si>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</si>
  <si>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</si>
  <si>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</si>
  <si>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</si>
  <si>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</si>
  <si>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</si>
  <si>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</si>
  <si>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</si>
  <si>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</si>
  <si>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</si>
  <si>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</si>
  <si>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</si>
  <si>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</si>
  <si>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</si>
  <si>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</si>
  <si>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</si>
  <si>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</si>
  <si>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</si>
  <si>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</si>
  <si>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</si>
  <si>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</si>
  <si>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</si>
  <si>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</si>
  <si>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</si>
  <si>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</si>
  <si>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</si>
  <si>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</si>
  <si>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</si>
  <si>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</si>
  <si>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</si>
  <si>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</si>
  <si>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</si>
  <si>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</si>
  <si>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</si>
  <si>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</si>
  <si>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</si>
  <si>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</si>
  <si>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</si>
  <si>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</si>
  <si>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</si>
  <si>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</si>
  <si>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</si>
  <si>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</si>
  <si>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</si>
  <si>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</si>
  <si>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</si>
  <si>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</si>
  <si>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</si>
  <si>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</si>
  <si>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</si>
  <si>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</si>
  <si>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</si>
  <si>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</si>
  <si>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</si>
  <si>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</si>
  <si>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</si>
  <si>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</si>
  <si>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</si>
  <si>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</si>
  <si>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</si>
  <si>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</si>
  <si>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</si>
  <si>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</si>
  <si>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</si>
  <si>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</si>
  <si>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</si>
  <si>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</si>
  <si>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</si>
  <si>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</si>
  <si>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</si>
  <si>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</si>
  <si>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</si>
  <si>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</si>
  <si>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</si>
  <si>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</si>
  <si>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</si>
  <si>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</si>
  <si>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</si>
  <si>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</si>
  <si>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</si>
  <si>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</si>
  <si>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</si>
  <si>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</si>
  <si>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</si>
  <si>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</si>
  <si>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</si>
  <si>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</si>
  <si>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</si>
  <si>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</si>
  <si>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</si>
  <si>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</si>
  <si>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</si>
  <si>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</si>
  <si>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</si>
  <si>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</si>
  <si>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</si>
  <si>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</si>
  <si>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</si>
  <si>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</si>
  <si>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</si>
  <si>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</si>
  <si>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</si>
  <si>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</si>
  <si>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</si>
  <si>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</si>
  <si>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</si>
  <si>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</si>
  <si>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</si>
  <si>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</si>
  <si>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</si>
  <si>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</si>
  <si>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</si>
  <si>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</si>
  <si>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</si>
  <si>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</si>
  <si>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</si>
  <si>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</si>
  <si>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</si>
  <si>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</si>
  <si>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</si>
  <si>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</si>
  <si>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</si>
  <si>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</si>
  <si>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</si>
  <si>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</si>
  <si>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</si>
  <si>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</si>
  <si>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</si>
  <si>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</si>
  <si>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</si>
  <si>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</si>
  <si>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</si>
  <si>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</si>
  <si>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</si>
  <si>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</si>
  <si>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</si>
  <si>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</si>
  <si>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</si>
  <si>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</si>
  <si>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</si>
  <si>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</si>
  <si>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</si>
  <si>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</si>
  <si>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</si>
  <si>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</si>
  <si>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</si>
  <si>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</si>
  <si>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</si>
  <si>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</si>
  <si>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</si>
  <si>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</si>
  <si>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</si>
  <si>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</si>
  <si>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</si>
  <si>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</si>
  <si>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</si>
  <si>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</si>
  <si>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</si>
  <si>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</si>
  <si>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</si>
  <si>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</si>
  <si>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</si>
  <si>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</si>
  <si>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</si>
  <si>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</si>
  <si>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</si>
  <si>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</si>
  <si>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</si>
  <si>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</si>
  <si>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</si>
  <si>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</si>
  <si>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</si>
  <si>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</si>
  <si>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</si>
  <si>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</si>
  <si>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</si>
  <si>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</si>
  <si>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</si>
  <si>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</si>
  <si>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</si>
  <si>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</si>
  <si>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</si>
  <si>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</si>
  <si>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</si>
  <si>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</si>
  <si>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</si>
  <si>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</si>
  <si>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</si>
  <si>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</si>
  <si>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</si>
  <si>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</si>
  <si>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</si>
  <si>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</si>
  <si>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</si>
  <si>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</si>
  <si>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</si>
  <si>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</si>
  <si>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</si>
  <si>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</si>
  <si>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</si>
  <si>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</si>
  <si>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</si>
  <si>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</si>
  <si>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</si>
  <si>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</si>
  <si>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</si>
  <si>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</si>
  <si>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</si>
  <si>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</si>
  <si>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</si>
  <si>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</si>
  <si>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</si>
  <si>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</si>
  <si>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</si>
  <si>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</si>
  <si>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</si>
  <si>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</si>
  <si>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</si>
  <si>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</si>
  <si>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</si>
  <si>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</si>
  <si>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</si>
  <si>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</si>
  <si>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</si>
  <si>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</si>
  <si>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</si>
  <si>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</si>
  <si>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</si>
  <si>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</si>
  <si>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</si>
  <si>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</si>
  <si>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</si>
  <si>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</si>
  <si>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</si>
  <si>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</si>
  <si>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</si>
  <si>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</si>
  <si>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</si>
  <si>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</si>
  <si>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</si>
  <si>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</si>
  <si>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</si>
  <si>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</si>
  <si>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</si>
  <si>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</si>
  <si>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</si>
  <si>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</si>
  <si>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</si>
  <si>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</si>
  <si>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</si>
  <si>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</si>
  <si>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</si>
  <si>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</si>
  <si>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</si>
  <si>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</si>
  <si>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</si>
  <si>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</si>
  <si>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</si>
  <si>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</si>
  <si>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</si>
  <si>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</si>
  <si>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</si>
  <si>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</si>
  <si>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</si>
  <si>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</si>
  <si>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</si>
  <si>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</si>
  <si>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</si>
  <si>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</si>
  <si>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</si>
  <si>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</si>
  <si>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</si>
  <si>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</si>
  <si>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</si>
  <si>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</si>
  <si>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</si>
  <si>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</si>
  <si>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</si>
  <si>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</si>
  <si>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</si>
  <si>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</si>
  <si>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</si>
  <si>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</si>
  <si>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</si>
  <si>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</si>
  <si>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</si>
  <si>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</si>
  <si>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</si>
  <si>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</si>
  <si>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</si>
  <si>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</si>
  <si>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</si>
  <si>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</si>
  <si>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</si>
  <si>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</si>
  <si>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</si>
  <si>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</si>
  <si>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</si>
  <si>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</si>
  <si>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</si>
  <si>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</si>
  <si>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</si>
  <si>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</si>
  <si>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</si>
  <si>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</si>
  <si>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</si>
  <si>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</si>
  <si>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</si>
  <si>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</si>
  <si>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</si>
  <si>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</si>
  <si>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</si>
  <si>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</si>
  <si>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</si>
  <si>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</si>
  <si>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</si>
  <si>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</si>
  <si>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</si>
  <si>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</si>
  <si>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</si>
  <si>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</si>
  <si>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</si>
  <si>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</si>
  <si>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</si>
  <si>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</si>
  <si>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</si>
  <si>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</si>
  <si>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</si>
  <si>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</si>
  <si>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</si>
  <si>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</si>
  <si>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</si>
  <si>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</si>
  <si>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</si>
  <si>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</si>
  <si>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</si>
  <si>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</si>
  <si>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</si>
  <si>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</si>
  <si>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</si>
  <si>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</si>
  <si>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</si>
  <si>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</si>
  <si>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</si>
  <si>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</si>
  <si>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</si>
  <si>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</si>
  <si>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</si>
  <si>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</si>
  <si>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</si>
  <si>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</si>
  <si>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</si>
  <si>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</si>
  <si>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</si>
  <si>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</si>
  <si>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</si>
  <si>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</si>
  <si>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</si>
  <si>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</si>
  <si>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</si>
  <si>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</si>
  <si>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</si>
  <si>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</si>
  <si>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</si>
  <si>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</si>
  <si>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</si>
  <si>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</si>
  <si>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</si>
  <si>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</si>
  <si>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</si>
  <si>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</si>
  <si>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</si>
  <si>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</si>
  <si>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</si>
  <si>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</si>
  <si>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</si>
  <si>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</si>
  <si>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</si>
  <si>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</si>
  <si>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</si>
  <si>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</si>
  <si>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</si>
  <si>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</si>
  <si>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</si>
  <si>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</si>
  <si>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</si>
  <si>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</si>
  <si>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</si>
  <si>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</si>
  <si>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</si>
  <si>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</si>
  <si>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</si>
  <si>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</si>
  <si>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</si>
  <si>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</si>
  <si>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</si>
  <si>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</si>
  <si>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</si>
  <si>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</si>
  <si>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</si>
  <si>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</si>
  <si>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</si>
  <si>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</si>
  <si>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</si>
  <si>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</si>
  <si>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</si>
  <si>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</si>
  <si>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</si>
  <si>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</si>
  <si>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</si>
  <si>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</si>
  <si>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</si>
  <si>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</si>
  <si>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</si>
  <si>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</si>
  <si>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</si>
  <si>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</si>
  <si>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</si>
  <si>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</si>
  <si>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</si>
  <si>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</si>
  <si>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</si>
  <si>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</si>
  <si>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</si>
  <si>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</si>
  <si>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</si>
  <si>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</si>
  <si>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</si>
  <si>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</si>
  <si>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</si>
  <si>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</si>
  <si>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</si>
  <si>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</si>
  <si>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</si>
  <si>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</si>
  <si>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</si>
  <si>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</si>
  <si>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</si>
  <si>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</si>
  <si>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</si>
  <si>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</si>
  <si>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</si>
  <si>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</si>
  <si>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</si>
  <si>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</si>
  <si>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</si>
  <si>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</si>
  <si>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</si>
  <si>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</si>
  <si>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</si>
  <si>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</si>
  <si>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</si>
  <si>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</si>
  <si>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</si>
  <si>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</si>
  <si>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</si>
  <si>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</si>
  <si>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</si>
  <si>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</si>
  <si>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</si>
  <si>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</si>
  <si>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</si>
  <si>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</si>
  <si>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</si>
  <si>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</si>
  <si>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</si>
  <si>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</si>
  <si>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</si>
  <si>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</si>
  <si>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</si>
  <si>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</si>
  <si>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</si>
  <si>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</si>
  <si>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</si>
  <si>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</si>
  <si>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</si>
  <si>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</si>
  <si>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</si>
  <si>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</si>
  <si>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</si>
  <si>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</si>
  <si>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</si>
  <si>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</si>
  <si>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</si>
  <si>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</si>
  <si>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</si>
  <si>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</si>
  <si>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</si>
  <si>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</si>
  <si>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</si>
  <si>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</si>
  <si>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</si>
  <si>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</si>
  <si>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</si>
  <si>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</si>
  <si>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</si>
  <si>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</si>
  <si>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</si>
  <si>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</si>
  <si>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</si>
  <si>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</si>
  <si>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</si>
  <si>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</si>
  <si>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</si>
  <si>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</si>
  <si>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</si>
  <si>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</si>
  <si>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</si>
  <si>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</si>
  <si>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</si>
  <si>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</si>
  <si>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</si>
  <si>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</si>
  <si>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</si>
  <si>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</si>
  <si>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</si>
  <si>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</si>
  <si>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</si>
  <si>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</si>
  <si>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</si>
  <si>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</si>
  <si>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</si>
  <si>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</si>
  <si>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</si>
  <si>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</si>
  <si>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</si>
  <si>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</si>
  <si>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</si>
  <si>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</si>
  <si>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</si>
  <si>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</si>
  <si>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</si>
  <si>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</si>
  <si>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</si>
  <si>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</si>
  <si>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</si>
  <si>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</si>
  <si>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</si>
  <si>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</si>
  <si>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</si>
  <si>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</si>
  <si>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</si>
  <si>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</si>
  <si>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</si>
  <si>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</si>
  <si>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</si>
  <si>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</si>
  <si>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</si>
  <si>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</si>
  <si>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</si>
  <si>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</si>
  <si>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</si>
  <si>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</si>
  <si>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</si>
  <si>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</si>
  <si>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</si>
  <si>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</si>
  <si>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</si>
  <si>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</si>
  <si>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</si>
  <si>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</si>
  <si>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</si>
  <si>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</si>
  <si>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</si>
  <si>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</si>
  <si>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</si>
  <si>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</si>
  <si>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</si>
  <si>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</si>
  <si>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</si>
  <si>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</si>
  <si>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</si>
  <si>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</si>
  <si>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</si>
  <si>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</si>
  <si>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</si>
  <si>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</si>
  <si>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</si>
  <si>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</si>
  <si>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</si>
  <si>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</si>
  <si>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</si>
  <si>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</si>
  <si>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</si>
  <si>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</si>
  <si>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</si>
  <si>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</si>
  <si>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</si>
  <si>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</si>
  <si>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</si>
  <si>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</si>
  <si>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</si>
  <si>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</si>
  <si>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</si>
  <si>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</si>
  <si>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</si>
  <si>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</si>
  <si>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</si>
  <si>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</si>
  <si>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</si>
  <si>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</si>
  <si>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</si>
  <si>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</si>
  <si>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</si>
  <si>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</si>
  <si>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</si>
  <si>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</si>
  <si>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</si>
  <si>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</si>
  <si>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</si>
  <si>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</si>
  <si>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</si>
  <si>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</si>
  <si>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</si>
  <si>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</si>
  <si>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</si>
  <si>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</si>
  <si>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</si>
  <si>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</si>
  <si>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</si>
  <si>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</si>
  <si>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</si>
  <si>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</si>
  <si>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</si>
  <si>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</si>
  <si>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</si>
  <si>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</si>
  <si>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</si>
  <si>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</si>
  <si>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</si>
  <si>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</si>
  <si>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</si>
  <si>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</si>
  <si>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</si>
  <si>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</si>
  <si>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</si>
  <si>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</si>
  <si>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</si>
  <si>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</si>
  <si>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</si>
  <si>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</si>
  <si>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</si>
  <si>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</si>
  <si>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</si>
  <si>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</si>
  <si>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</si>
  <si>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</si>
  <si>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</si>
  <si>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</si>
  <si>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</si>
  <si>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</si>
  <si>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</si>
  <si>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</si>
  <si>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</si>
  <si>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</si>
  <si>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</si>
  <si>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</si>
  <si>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</si>
  <si>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</si>
  <si>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</si>
  <si>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</si>
  <si>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</si>
  <si>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</si>
  <si>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</si>
  <si>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</si>
  <si>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</si>
  <si>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</si>
  <si>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</si>
  <si>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</si>
  <si>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</si>
  <si>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</si>
  <si>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</si>
  <si>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</si>
  <si>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</si>
  <si>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</si>
  <si>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</si>
  <si>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</si>
  <si>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</si>
  <si>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</si>
  <si>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</si>
  <si>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</si>
  <si>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</si>
  <si>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</si>
  <si>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</si>
  <si>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</si>
  <si>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</si>
  <si>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</si>
  <si>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</si>
  <si>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</si>
  <si>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</si>
  <si>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</si>
  <si>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</si>
  <si>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</si>
  <si>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</si>
  <si>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</si>
  <si>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</si>
  <si>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</si>
  <si>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</si>
  <si>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</si>
  <si>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</si>
  <si>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</si>
  <si>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</si>
  <si>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</si>
  <si>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</si>
  <si>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</si>
  <si>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</si>
  <si>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</si>
  <si>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</si>
  <si>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</si>
  <si>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障害福祉サービス等支援体制整備事業</t>
    <rPh sb="0" eb="2">
      <t>ショウガイ</t>
    </rPh>
    <rPh sb="2" eb="4">
      <t>フクシ</t>
    </rPh>
    <rPh sb="8" eb="9">
      <t>トウ</t>
    </rPh>
    <rPh sb="9" eb="11">
      <t>シエン</t>
    </rPh>
    <rPh sb="11" eb="13">
      <t>タイセイ</t>
    </rPh>
    <rPh sb="13" eb="15">
      <t>セイビ</t>
    </rPh>
    <rPh sb="15" eb="17">
      <t>ジギョウ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</si>
  <si>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</si>
  <si>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障害福祉課</t>
    <rPh sb="0" eb="2">
      <t>ショウガイ</t>
    </rPh>
    <rPh sb="2" eb="4">
      <t>フクシ</t>
    </rPh>
    <rPh sb="4" eb="5">
      <t>カ</t>
    </rPh>
    <phoneticPr fontId="5"/>
  </si>
  <si>
    <t>竹内　尚也</t>
    <rPh sb="0" eb="2">
      <t>タケウチ</t>
    </rPh>
    <rPh sb="3" eb="5">
      <t>ナオヤ</t>
    </rPh>
    <phoneticPr fontId="5"/>
  </si>
  <si>
    <t>平成30年度</t>
    <rPh sb="0" eb="2">
      <t>ヘイセイ</t>
    </rPh>
    <rPh sb="4" eb="6">
      <t>ネンド</t>
    </rPh>
    <phoneticPr fontId="5"/>
  </si>
  <si>
    <t>○</t>
  </si>
  <si>
    <t>-</t>
    <phoneticPr fontId="5"/>
  </si>
  <si>
    <t>　 都道府県等が行う福祉・介護職員処遇改善加算等の取得に係る事業所への助言・指導の取組を支援し、事業所における加算の新規取得や、より上位の区分の加算取得を促進するとともに、平成30年４月に施行された障害福祉サービス等情報公表制度に係る都道府県等の審査体制を確保する取組を支援し、当該制度を円滑に実施することを図る。</t>
    <rPh sb="23" eb="24">
      <t>トウ</t>
    </rPh>
    <phoneticPr fontId="5"/>
  </si>
  <si>
    <t>（１）福祉・介護職員処遇改善加算等の取得促進に係る事業所への助言・指導（補助率：10／10）
      社会保険労務士など労務関係の専門的知識を有する者に委託等を行い、当該社会保険労務士などが個別訪問または研修等を実施し、加算の取得等にかかる事業所への助言・指導・各種書類の作成補助等を行う。
（２）障害福祉サービス等情報公表制度の施行に係る審査体制の確保（補助率：１／２）
      審査に必要な非常勤職員を雇用等を行う。</t>
    <rPh sb="16" eb="17">
      <t>トウ</t>
    </rPh>
    <rPh sb="97" eb="99">
      <t>コベツ</t>
    </rPh>
    <rPh sb="104" eb="107">
      <t>ケンシュウトウ</t>
    </rPh>
    <rPh sb="108" eb="110">
      <t>ジッシ</t>
    </rPh>
    <rPh sb="122" eb="125">
      <t>ジギョウショ</t>
    </rPh>
    <phoneticPr fontId="5"/>
  </si>
  <si>
    <t>障害者総合支援事業費補助金</t>
    <rPh sb="0" eb="3">
      <t>ショウガイシャ</t>
    </rPh>
    <rPh sb="3" eb="5">
      <t>ソウゴウ</t>
    </rPh>
    <rPh sb="5" eb="7">
      <t>シエン</t>
    </rPh>
    <rPh sb="7" eb="9">
      <t>ジギョウ</t>
    </rPh>
    <rPh sb="9" eb="10">
      <t>ヒ</t>
    </rPh>
    <rPh sb="10" eb="13">
      <t>ホジョキン</t>
    </rPh>
    <phoneticPr fontId="5"/>
  </si>
  <si>
    <t>福祉・介護職員処遇改善加算及び福祉・介護職員処遇改善特別加算を取得した事業所数が、前年度実績を上回ること。</t>
    <phoneticPr fontId="5"/>
  </si>
  <si>
    <t>事業所数</t>
    <rPh sb="0" eb="3">
      <t>ジギョウショ</t>
    </rPh>
    <rPh sb="3" eb="4">
      <t>スウ</t>
    </rPh>
    <phoneticPr fontId="5"/>
  </si>
  <si>
    <t>国保連データ（令和３年１月サービス提供分）</t>
    <phoneticPr fontId="5"/>
  </si>
  <si>
    <t>福祉・介護職員処遇改善加算の取得促進事業の実施予定自治体数</t>
    <phoneticPr fontId="5"/>
  </si>
  <si>
    <t>自治体数</t>
    <rPh sb="0" eb="3">
      <t>ジチタイ</t>
    </rPh>
    <rPh sb="3" eb="4">
      <t>スウ</t>
    </rPh>
    <phoneticPr fontId="5"/>
  </si>
  <si>
    <t>円＝Ｘ／Ｙ
Ｘ：「執行額（百万円）」
Ｙ：「福祉・介護職員処遇改善加算及び福祉・介護職員処遇改善特別加算を取得した事業所数」　　</t>
    <phoneticPr fontId="5"/>
  </si>
  <si>
    <t>　X　/　Y</t>
    <phoneticPr fontId="5"/>
  </si>
  <si>
    <t>円</t>
    <rPh sb="0" eb="1">
      <t>エン</t>
    </rPh>
    <phoneticPr fontId="5"/>
  </si>
  <si>
    <t>53/82,104</t>
    <phoneticPr fontId="5"/>
  </si>
  <si>
    <t>53/89,318</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</si>
  <si>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</si>
  <si>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</si>
  <si>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phoneticPr fontId="5"/>
  </si>
  <si>
    <t xml:space="preserve"> 事業所の福祉・介護職員処遇改善加算等の取得を促進し、福祉・介護職員の処遇改善や資質向上等を図るとともに、障害福祉サービス等情報公表制度に係る都道府県等の審査体制を確保する取組を支援し、当該制度を円滑に実施することにより、障害者の生活の場、働く場や地域における支援体制を整備することに寄与することを見込んでいる。</t>
    <phoneticPr fontId="5"/>
  </si>
  <si>
    <t>福祉・介護職員の処遇改善や、事業所の情報公表を円滑に行うための体制整備を図ることは、障害者の生活の場、働く場や地域における支援体制を整備することに対応しているものであり、障害施策としてのニーズは高いものと考える。</t>
    <phoneticPr fontId="5"/>
  </si>
  <si>
    <t>都道府県、政令市、中核市を補助対象としており、円滑な実施・効率的な運営を期すため、国が実施すべき事業である。</t>
    <phoneticPr fontId="5"/>
  </si>
  <si>
    <t>福祉・介護職員の処遇改善や、事業所の情報公表を円滑に行うための体制整備を図ることは、障害者の生活の場、働く場や地域における支援体制を整備するために優先度の高い事業である。</t>
    <phoneticPr fontId="5"/>
  </si>
  <si>
    <t>‐</t>
  </si>
  <si>
    <t>無</t>
  </si>
  <si>
    <t>交付要綱により負担割合を定めており妥当である。</t>
    <phoneticPr fontId="5"/>
  </si>
  <si>
    <t>適正な予算執行及びコスト削減に努めている。</t>
    <phoneticPr fontId="5"/>
  </si>
  <si>
    <t>福祉・介護職員処遇改善加算及び福祉・介護職員改善特別加算の取得事業所数について、目標に見合った実績となっている。</t>
    <phoneticPr fontId="5"/>
  </si>
  <si>
    <t>障害者の生活の場、働く場や地域における支援体制を整備する事業として、見込みに見合った実績となっている。</t>
    <phoneticPr fontId="5"/>
  </si>
  <si>
    <t>本事業は、福祉・介護職員の処遇改善や、事業所の情報公表を円滑に行うための体制整備を図ることで、障害者の生活の場、働く場や地域における支援体制を整備することを目的とするものである。成果目標として設定した福祉・介護職員処遇改善加算及び福祉・介護職員改善特別加算の取得事業所数について、十分な達成度を満たした。</t>
    <phoneticPr fontId="5"/>
  </si>
  <si>
    <t>障害者の生活の質向上及び、支援体制の拡充に資するよう、引き続き適切に事業を継続する。</t>
    <phoneticPr fontId="5"/>
  </si>
  <si>
    <t>新30-0035</t>
    <phoneticPr fontId="5"/>
  </si>
  <si>
    <t>厚生労働省</t>
  </si>
  <si>
    <t>東京都</t>
    <rPh sb="0" eb="3">
      <t>トウキョウト</t>
    </rPh>
    <phoneticPr fontId="5"/>
  </si>
  <si>
    <t>・福祉介護職員処遇改善加算等の取得に係る事務所への助言・指導</t>
    <rPh sb="13" eb="14">
      <t>トウ</t>
    </rPh>
    <phoneticPr fontId="5"/>
  </si>
  <si>
    <t>神奈川県</t>
    <rPh sb="0" eb="4">
      <t>カナガワケン</t>
    </rPh>
    <phoneticPr fontId="5"/>
  </si>
  <si>
    <t>・福祉介護職員処遇改善加算等の取得に係る事務所への助言・指導
・障害福祉サービス等情報公表制度の施行に係る審査体制の確保</t>
    <rPh sb="13" eb="14">
      <t>トウ</t>
    </rPh>
    <rPh sb="32" eb="34">
      <t>ショウガイ</t>
    </rPh>
    <rPh sb="34" eb="36">
      <t>フクシ</t>
    </rPh>
    <rPh sb="40" eb="41">
      <t>トウ</t>
    </rPh>
    <rPh sb="41" eb="43">
      <t>ジョウホウ</t>
    </rPh>
    <rPh sb="43" eb="45">
      <t>コウヒョウ</t>
    </rPh>
    <rPh sb="45" eb="47">
      <t>セイド</t>
    </rPh>
    <rPh sb="48" eb="50">
      <t>シコウ</t>
    </rPh>
    <rPh sb="51" eb="52">
      <t>カカ</t>
    </rPh>
    <rPh sb="53" eb="55">
      <t>シンサ</t>
    </rPh>
    <rPh sb="55" eb="57">
      <t>タイセイ</t>
    </rPh>
    <rPh sb="58" eb="60">
      <t>カクホ</t>
    </rPh>
    <phoneticPr fontId="5"/>
  </si>
  <si>
    <t>横浜市</t>
    <rPh sb="0" eb="3">
      <t>ヨコハマシ</t>
    </rPh>
    <phoneticPr fontId="5"/>
  </si>
  <si>
    <t>札幌市</t>
    <rPh sb="0" eb="3">
      <t>サッポロシ</t>
    </rPh>
    <phoneticPr fontId="5"/>
  </si>
  <si>
    <t>兵庫県</t>
    <rPh sb="0" eb="3">
      <t>ヒョウゴケン</t>
    </rPh>
    <phoneticPr fontId="5"/>
  </si>
  <si>
    <t>大分県</t>
    <rPh sb="0" eb="3">
      <t>オオイタケン</t>
    </rPh>
    <phoneticPr fontId="5"/>
  </si>
  <si>
    <t>福岡県</t>
    <rPh sb="0" eb="3">
      <t>フクオカケン</t>
    </rPh>
    <phoneticPr fontId="5"/>
  </si>
  <si>
    <t>長野県</t>
    <rPh sb="0" eb="3">
      <t>ナガノケン</t>
    </rPh>
    <phoneticPr fontId="5"/>
  </si>
  <si>
    <t>大阪市</t>
    <rPh sb="0" eb="3">
      <t>オオサカシ</t>
    </rPh>
    <phoneticPr fontId="5"/>
  </si>
  <si>
    <t>鹿児島県</t>
    <rPh sb="0" eb="4">
      <t>カゴシマケン</t>
    </rPh>
    <phoneticPr fontId="5"/>
  </si>
  <si>
    <t>役務費</t>
    <rPh sb="0" eb="2">
      <t>エキム</t>
    </rPh>
    <rPh sb="2" eb="3">
      <t>ヒ</t>
    </rPh>
    <phoneticPr fontId="5"/>
  </si>
  <si>
    <t>個別訪問、電話相談、説明会、周知費用</t>
    <rPh sb="0" eb="2">
      <t>コベツ</t>
    </rPh>
    <rPh sb="2" eb="4">
      <t>ホウモン</t>
    </rPh>
    <rPh sb="5" eb="7">
      <t>デンワ</t>
    </rPh>
    <rPh sb="7" eb="9">
      <t>ソウダン</t>
    </rPh>
    <rPh sb="10" eb="13">
      <t>セツメイカイ</t>
    </rPh>
    <rPh sb="14" eb="16">
      <t>シュウチ</t>
    </rPh>
    <rPh sb="16" eb="18">
      <t>ヒヨウ</t>
    </rPh>
    <phoneticPr fontId="5"/>
  </si>
  <si>
    <t>補助金等交付</t>
  </si>
  <si>
    <t>ー</t>
    <phoneticPr fontId="5"/>
  </si>
  <si>
    <t>49/93,617</t>
    <phoneticPr fontId="5"/>
  </si>
  <si>
    <t>点検対象外</t>
    <rPh sb="0" eb="2">
      <t>テンケン</t>
    </rPh>
    <rPh sb="2" eb="5">
      <t>タイショウガイ</t>
    </rPh>
    <phoneticPr fontId="5"/>
  </si>
  <si>
    <t>-</t>
    <phoneticPr fontId="5"/>
  </si>
  <si>
    <t>53/93,617</t>
    <phoneticPr fontId="5"/>
  </si>
  <si>
    <t>引き続き必要な予算額を確保し、適正な執行に努めること。</t>
    <phoneticPr fontId="5"/>
  </si>
  <si>
    <t>令和４年度概算要求について、令和元年10月に創設された「特定処遇改善加算」の取得率が低く、改善が必要であるため、事業に必要な予算額を要求している。</t>
    <phoneticPr fontId="5"/>
  </si>
  <si>
    <t>事業の実施状況を踏まえつつ、引き続き必要な予算額を確保し、適正な執行に努めて参りたい。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</si>
</sst>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68035</xdr:colOff>
      <xdr:row>748</xdr:row>
      <xdr:rowOff>68036</xdr:rowOff>
    </xdr:from>
    <xdr:to>
      <xdr:col>27</xdr:col>
      <xdr:colOff>83025</xdr:colOff>
      <xdr:row>750</xdr:row>
      <xdr:rowOff>117930</xdr:rowOff>
    </xdr:to>
    <xdr:sp macro="" textlink="">
      <xdr:nvSpPr>
        <xdr:cNvPr id="3" name="テキスト ボックス 2"/>
        <xdr:cNvSpPr txBox="1"/>
      </xdr:nvSpPr>
      <xdr:spPr>
        <a:xfrm>
          <a:off x="3741964" y="44168786"/>
          <a:ext cx="1851954" cy="757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４９百万円</a:t>
          </a:r>
        </a:p>
      </xdr:txBody>
    </xdr:sp>
    <xdr:clientData/>
  </xdr:twoCellAnchor>
  <xdr:twoCellAnchor>
    <xdr:from>
      <xdr:col>11</xdr:col>
      <xdr:colOff>0</xdr:colOff>
      <xdr:row>750</xdr:row>
      <xdr:rowOff>231322</xdr:rowOff>
    </xdr:from>
    <xdr:to>
      <xdr:col>35</xdr:col>
      <xdr:colOff>101743</xdr:colOff>
      <xdr:row>751</xdr:row>
      <xdr:rowOff>90697</xdr:rowOff>
    </xdr:to>
    <xdr:sp macro="" textlink="">
      <xdr:nvSpPr>
        <xdr:cNvPr id="5" name="テキスト ボックス 4"/>
        <xdr:cNvSpPr txBox="1"/>
      </xdr:nvSpPr>
      <xdr:spPr>
        <a:xfrm>
          <a:off x="2245179" y="45039643"/>
          <a:ext cx="5000314"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13607</xdr:colOff>
      <xdr:row>751</xdr:row>
      <xdr:rowOff>149679</xdr:rowOff>
    </xdr:from>
    <xdr:to>
      <xdr:col>23</xdr:col>
      <xdr:colOff>27212</xdr:colOff>
      <xdr:row>754</xdr:row>
      <xdr:rowOff>21698</xdr:rowOff>
    </xdr:to>
    <xdr:cxnSp macro="">
      <xdr:nvCxnSpPr>
        <xdr:cNvPr id="7" name="直線矢印コネクタ 6"/>
        <xdr:cNvCxnSpPr/>
      </xdr:nvCxnSpPr>
      <xdr:spPr>
        <a:xfrm>
          <a:off x="4708071" y="45311786"/>
          <a:ext cx="13605" cy="93337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27215</xdr:colOff>
      <xdr:row>754</xdr:row>
      <xdr:rowOff>122467</xdr:rowOff>
    </xdr:from>
    <xdr:to>
      <xdr:col>29</xdr:col>
      <xdr:colOff>154782</xdr:colOff>
      <xdr:row>754</xdr:row>
      <xdr:rowOff>340459</xdr:rowOff>
    </xdr:to>
    <xdr:sp macro="" textlink="">
      <xdr:nvSpPr>
        <xdr:cNvPr id="9" name="テキスト ボックス 8"/>
        <xdr:cNvSpPr txBox="1"/>
      </xdr:nvSpPr>
      <xdr:spPr>
        <a:xfrm>
          <a:off x="3497036" y="46345931"/>
          <a:ext cx="2576853" cy="21799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68036</xdr:colOff>
      <xdr:row>755</xdr:row>
      <xdr:rowOff>68035</xdr:rowOff>
    </xdr:from>
    <xdr:to>
      <xdr:col>29</xdr:col>
      <xdr:colOff>185061</xdr:colOff>
      <xdr:row>759</xdr:row>
      <xdr:rowOff>258536</xdr:rowOff>
    </xdr:to>
    <xdr:sp macro="" textlink="">
      <xdr:nvSpPr>
        <xdr:cNvPr id="10" name="テキスト ボックス 9"/>
        <xdr:cNvSpPr txBox="1"/>
      </xdr:nvSpPr>
      <xdr:spPr>
        <a:xfrm>
          <a:off x="3537857" y="46645285"/>
          <a:ext cx="2566311" cy="16056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都道府県等</a:t>
          </a:r>
          <a:endParaRPr kumimoji="1" lang="en-US" altLang="ja-JP" sz="1400">
            <a:latin typeface="+mj-ea"/>
            <a:ea typeface="+mj-ea"/>
          </a:endParaRPr>
        </a:p>
        <a:p>
          <a:pPr algn="ctr"/>
          <a:r>
            <a:rPr kumimoji="1" lang="ja-JP" altLang="en-US" sz="1400">
              <a:latin typeface="+mj-ea"/>
              <a:ea typeface="+mj-ea"/>
            </a:rPr>
            <a:t>４９百万円</a:t>
          </a:r>
          <a:endParaRPr kumimoji="1" lang="en-US" altLang="ja-JP" sz="1400">
            <a:latin typeface="+mj-ea"/>
            <a:ea typeface="+mj-ea"/>
          </a:endParaRPr>
        </a:p>
        <a:p>
          <a:pPr algn="ctr"/>
          <a:r>
            <a:rPr kumimoji="1" lang="ja-JP" altLang="en-US" sz="1400">
              <a:latin typeface="+mj-ea"/>
              <a:ea typeface="+mj-ea"/>
            </a:rPr>
            <a:t>うち、</a:t>
          </a:r>
          <a:endParaRPr kumimoji="1" lang="en-US" altLang="ja-JP" sz="1400">
            <a:latin typeface="+mj-ea"/>
            <a:ea typeface="+mj-ea"/>
          </a:endParaRPr>
        </a:p>
        <a:p>
          <a:pPr algn="ctr"/>
          <a:r>
            <a:rPr kumimoji="1" lang="ja-JP" altLang="en-US" sz="1400">
              <a:latin typeface="+mj-ea"/>
              <a:ea typeface="+mj-ea"/>
            </a:rPr>
            <a:t>Ａ．東京都</a:t>
          </a:r>
          <a:endParaRPr kumimoji="1" lang="en-US" altLang="ja-JP" sz="1400">
            <a:latin typeface="+mj-ea"/>
            <a:ea typeface="+mj-ea"/>
          </a:endParaRPr>
        </a:p>
        <a:p>
          <a:pPr algn="ctr"/>
          <a:r>
            <a:rPr kumimoji="1" lang="ja-JP" altLang="en-US" sz="1400">
              <a:latin typeface="+mj-ea"/>
              <a:ea typeface="+mj-ea"/>
            </a:rPr>
            <a:t>（交付額一位の自治体）</a:t>
          </a:r>
          <a:endParaRPr kumimoji="1" lang="en-US" altLang="ja-JP" sz="1400">
            <a:latin typeface="+mj-ea"/>
            <a:ea typeface="+mj-ea"/>
          </a:endParaRPr>
        </a:p>
        <a:p>
          <a:pPr algn="ctr"/>
          <a:r>
            <a:rPr kumimoji="1" lang="ja-JP" altLang="en-US" sz="1400">
              <a:latin typeface="+mj-ea"/>
              <a:ea typeface="+mj-ea"/>
            </a:rPr>
            <a:t>９百万円</a:t>
          </a:r>
          <a:endParaRPr kumimoji="1" lang="en-US" altLang="ja-JP" sz="1400">
            <a:latin typeface="+mj-ea"/>
            <a:ea typeface="+mj-ea"/>
          </a:endParaRPr>
        </a:p>
      </xdr:txBody>
    </xdr:sp>
    <xdr:clientData/>
  </xdr:twoCellAnchor>
  <xdr:twoCellAnchor>
    <xdr:from>
      <xdr:col>17</xdr:col>
      <xdr:colOff>176892</xdr:colOff>
      <xdr:row>760</xdr:row>
      <xdr:rowOff>136071</xdr:rowOff>
    </xdr:from>
    <xdr:to>
      <xdr:col>30</xdr:col>
      <xdr:colOff>100352</xdr:colOff>
      <xdr:row>760</xdr:row>
      <xdr:rowOff>347168</xdr:rowOff>
    </xdr:to>
    <xdr:sp macro="" textlink="">
      <xdr:nvSpPr>
        <xdr:cNvPr id="12" name="テキスト ボックス 11"/>
        <xdr:cNvSpPr txBox="1"/>
      </xdr:nvSpPr>
      <xdr:spPr>
        <a:xfrm>
          <a:off x="3646713" y="48482250"/>
          <a:ext cx="2576853" cy="21109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149679</xdr:colOff>
      <xdr:row>755</xdr:row>
      <xdr:rowOff>312964</xdr:rowOff>
    </xdr:from>
    <xdr:to>
      <xdr:col>38</xdr:col>
      <xdr:colOff>105728</xdr:colOff>
      <xdr:row>756</xdr:row>
      <xdr:rowOff>211178</xdr:rowOff>
    </xdr:to>
    <xdr:sp macro="" textlink="">
      <xdr:nvSpPr>
        <xdr:cNvPr id="13" name="テキスト ボックス 12"/>
        <xdr:cNvSpPr txBox="1"/>
      </xdr:nvSpPr>
      <xdr:spPr>
        <a:xfrm>
          <a:off x="6068786" y="46890214"/>
          <a:ext cx="1793013" cy="2520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委託料の支払い</a:t>
          </a:r>
        </a:p>
      </xdr:txBody>
    </xdr:sp>
    <xdr:clientData/>
  </xdr:twoCellAnchor>
  <xdr:twoCellAnchor>
    <xdr:from>
      <xdr:col>31</xdr:col>
      <xdr:colOff>13608</xdr:colOff>
      <xdr:row>757</xdr:row>
      <xdr:rowOff>40822</xdr:rowOff>
    </xdr:from>
    <xdr:to>
      <xdr:col>37</xdr:col>
      <xdr:colOff>60632</xdr:colOff>
      <xdr:row>757</xdr:row>
      <xdr:rowOff>40822</xdr:rowOff>
    </xdr:to>
    <xdr:cxnSp macro="">
      <xdr:nvCxnSpPr>
        <xdr:cNvPr id="15" name="直線矢印コネクタ 14"/>
        <xdr:cNvCxnSpPr/>
      </xdr:nvCxnSpPr>
      <xdr:spPr>
        <a:xfrm>
          <a:off x="6340929" y="47325643"/>
          <a:ext cx="127166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95251</xdr:colOff>
      <xdr:row>756</xdr:row>
      <xdr:rowOff>136071</xdr:rowOff>
    </xdr:from>
    <xdr:to>
      <xdr:col>43</xdr:col>
      <xdr:colOff>165011</xdr:colOff>
      <xdr:row>757</xdr:row>
      <xdr:rowOff>267901</xdr:rowOff>
    </xdr:to>
    <xdr:sp macro="" textlink="">
      <xdr:nvSpPr>
        <xdr:cNvPr id="18" name="テキスト ボックス 17"/>
        <xdr:cNvSpPr txBox="1"/>
      </xdr:nvSpPr>
      <xdr:spPr>
        <a:xfrm>
          <a:off x="7851322" y="47067107"/>
          <a:ext cx="1090296" cy="4856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委託先</a:t>
          </a:r>
          <a:endParaRPr kumimoji="1" lang="en-US" altLang="ja-JP" sz="1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408</v>
      </c>
      <c r="AJ2" s="945" t="s">
        <v>714</v>
      </c>
      <c r="AK2" s="945"/>
      <c r="AL2" s="945"/>
      <c r="AM2" s="945"/>
      <c r="AN2" s="98" t="s">
        <v>408</v>
      </c>
      <c r="AO2" s="945">
        <v>20</v>
      </c>
      <c r="AP2" s="945"/>
      <c r="AQ2" s="945"/>
      <c r="AR2" s="99" t="s">
        <v>713</v>
      </c>
      <c r="AS2" s="951">
        <v>867</v>
      </c>
      <c r="AT2" s="951"/>
      <c r="AU2" s="951"/>
      <c r="AV2" s="98" t="str">
        <f>IF(AW2="","","-")</f>
        <v/>
      </c>
      <c r="AW2" s="911"/>
      <c r="AX2" s="911"/>
    </row>
    <row r="3" spans="1:50" ht="21" customHeight="1" thickBot="1">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751</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23" t="s">
        <v>391</v>
      </c>
      <c r="Z7" s="439"/>
      <c r="AA7" s="439"/>
      <c r="AB7" s="439"/>
      <c r="AC7" s="439"/>
      <c r="AD7" s="924"/>
      <c r="AE7" s="912" t="s">
        <v>721</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4" t="s">
        <v>256</v>
      </c>
      <c r="B8" s="495"/>
      <c r="C8" s="495"/>
      <c r="D8" s="495"/>
      <c r="E8" s="495"/>
      <c r="F8" s="496"/>
      <c r="G8" s="946" t="str">
        <f>入力規則等!A27</f>
        <v>-</v>
      </c>
      <c r="H8" s="718"/>
      <c r="I8" s="718"/>
      <c r="J8" s="718"/>
      <c r="K8" s="718"/>
      <c r="L8" s="718"/>
      <c r="M8" s="718"/>
      <c r="N8" s="718"/>
      <c r="O8" s="718"/>
      <c r="P8" s="718"/>
      <c r="Q8" s="718"/>
      <c r="R8" s="718"/>
      <c r="S8" s="718"/>
      <c r="T8" s="718"/>
      <c r="U8" s="718"/>
      <c r="V8" s="718"/>
      <c r="W8" s="718"/>
      <c r="X8" s="947"/>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4" t="s">
        <v>24</v>
      </c>
      <c r="B12" s="965"/>
      <c r="C12" s="965"/>
      <c r="D12" s="965"/>
      <c r="E12" s="965"/>
      <c r="F12" s="966"/>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53</v>
      </c>
      <c r="Q13" s="656"/>
      <c r="R13" s="656"/>
      <c r="S13" s="656"/>
      <c r="T13" s="656"/>
      <c r="U13" s="656"/>
      <c r="V13" s="657"/>
      <c r="W13" s="655">
        <v>53</v>
      </c>
      <c r="X13" s="656"/>
      <c r="Y13" s="656"/>
      <c r="Z13" s="656"/>
      <c r="AA13" s="656"/>
      <c r="AB13" s="656"/>
      <c r="AC13" s="657"/>
      <c r="AD13" s="655">
        <v>53</v>
      </c>
      <c r="AE13" s="656"/>
      <c r="AF13" s="656"/>
      <c r="AG13" s="656"/>
      <c r="AH13" s="656"/>
      <c r="AI13" s="656"/>
      <c r="AJ13" s="657"/>
      <c r="AK13" s="655">
        <v>53</v>
      </c>
      <c r="AL13" s="656"/>
      <c r="AM13" s="656"/>
      <c r="AN13" s="656"/>
      <c r="AO13" s="656"/>
      <c r="AP13" s="656"/>
      <c r="AQ13" s="657"/>
      <c r="AR13" s="920">
        <v>116</v>
      </c>
      <c r="AS13" s="921"/>
      <c r="AT13" s="921"/>
      <c r="AU13" s="921"/>
      <c r="AV13" s="921"/>
      <c r="AW13" s="921"/>
      <c r="AX13" s="922"/>
    </row>
    <row r="14" spans="1:50" ht="21" customHeight="1">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8"/>
      <c r="AS17" s="918"/>
      <c r="AT17" s="918"/>
      <c r="AU17" s="918"/>
      <c r="AV17" s="918"/>
      <c r="AW17" s="918"/>
      <c r="AX17" s="919"/>
    </row>
    <row r="18" spans="1:50" ht="24.75" customHeight="1">
      <c r="A18" s="612"/>
      <c r="B18" s="613"/>
      <c r="C18" s="613"/>
      <c r="D18" s="613"/>
      <c r="E18" s="613"/>
      <c r="F18" s="614"/>
      <c r="G18" s="725"/>
      <c r="H18" s="726"/>
      <c r="I18" s="714" t="s">
        <v>20</v>
      </c>
      <c r="J18" s="715"/>
      <c r="K18" s="715"/>
      <c r="L18" s="715"/>
      <c r="M18" s="715"/>
      <c r="N18" s="715"/>
      <c r="O18" s="716"/>
      <c r="P18" s="873">
        <f>SUM(P13:V17)</f>
        <v>53</v>
      </c>
      <c r="Q18" s="874"/>
      <c r="R18" s="874"/>
      <c r="S18" s="874"/>
      <c r="T18" s="874"/>
      <c r="U18" s="874"/>
      <c r="V18" s="875"/>
      <c r="W18" s="873">
        <f>SUM(W13:AC17)</f>
        <v>53</v>
      </c>
      <c r="X18" s="874"/>
      <c r="Y18" s="874"/>
      <c r="Z18" s="874"/>
      <c r="AA18" s="874"/>
      <c r="AB18" s="874"/>
      <c r="AC18" s="875"/>
      <c r="AD18" s="873">
        <f>SUM(AD13:AJ17)</f>
        <v>53</v>
      </c>
      <c r="AE18" s="874"/>
      <c r="AF18" s="874"/>
      <c r="AG18" s="874"/>
      <c r="AH18" s="874"/>
      <c r="AI18" s="874"/>
      <c r="AJ18" s="875"/>
      <c r="AK18" s="873">
        <f>SUM(AK13:AQ17)</f>
        <v>53</v>
      </c>
      <c r="AL18" s="874"/>
      <c r="AM18" s="874"/>
      <c r="AN18" s="874"/>
      <c r="AO18" s="874"/>
      <c r="AP18" s="874"/>
      <c r="AQ18" s="875"/>
      <c r="AR18" s="873">
        <f>SUM(AR13:AX17)</f>
        <v>116</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53</v>
      </c>
      <c r="Q19" s="656"/>
      <c r="R19" s="656"/>
      <c r="S19" s="656"/>
      <c r="T19" s="656"/>
      <c r="U19" s="656"/>
      <c r="V19" s="657"/>
      <c r="W19" s="655">
        <v>53</v>
      </c>
      <c r="X19" s="656"/>
      <c r="Y19" s="656"/>
      <c r="Z19" s="656"/>
      <c r="AA19" s="656"/>
      <c r="AB19" s="656"/>
      <c r="AC19" s="657"/>
      <c r="AD19" s="655">
        <v>49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0.92452830188679247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0.92452830188679247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3" t="s">
        <v>711</v>
      </c>
      <c r="B22" s="974"/>
      <c r="C22" s="974"/>
      <c r="D22" s="974"/>
      <c r="E22" s="974"/>
      <c r="F22" s="975"/>
      <c r="G22" s="969" t="s">
        <v>333</v>
      </c>
      <c r="H22" s="222"/>
      <c r="I22" s="222"/>
      <c r="J22" s="222"/>
      <c r="K22" s="222"/>
      <c r="L22" s="222"/>
      <c r="M22" s="222"/>
      <c r="N22" s="222"/>
      <c r="O22" s="223"/>
      <c r="P22" s="934" t="s">
        <v>709</v>
      </c>
      <c r="Q22" s="222"/>
      <c r="R22" s="222"/>
      <c r="S22" s="222"/>
      <c r="T22" s="222"/>
      <c r="U22" s="222"/>
      <c r="V22" s="223"/>
      <c r="W22" s="934" t="s">
        <v>710</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c r="A23" s="976"/>
      <c r="B23" s="977"/>
      <c r="C23" s="977"/>
      <c r="D23" s="977"/>
      <c r="E23" s="977"/>
      <c r="F23" s="978"/>
      <c r="G23" s="970" t="s">
        <v>724</v>
      </c>
      <c r="H23" s="971"/>
      <c r="I23" s="971"/>
      <c r="J23" s="971"/>
      <c r="K23" s="971"/>
      <c r="L23" s="971"/>
      <c r="M23" s="971"/>
      <c r="N23" s="971"/>
      <c r="O23" s="972"/>
      <c r="P23" s="920">
        <v>53</v>
      </c>
      <c r="Q23" s="921"/>
      <c r="R23" s="921"/>
      <c r="S23" s="921"/>
      <c r="T23" s="921"/>
      <c r="U23" s="921"/>
      <c r="V23" s="935"/>
      <c r="W23" s="920">
        <v>116</v>
      </c>
      <c r="X23" s="921"/>
      <c r="Y23" s="921"/>
      <c r="Z23" s="921"/>
      <c r="AA23" s="921"/>
      <c r="AB23" s="921"/>
      <c r="AC23" s="935"/>
      <c r="AD23" s="983" t="s">
        <v>721</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c r="A24" s="976"/>
      <c r="B24" s="977"/>
      <c r="C24" s="977"/>
      <c r="D24" s="977"/>
      <c r="E24" s="977"/>
      <c r="F24" s="978"/>
      <c r="G24" s="936"/>
      <c r="H24" s="937"/>
      <c r="I24" s="937"/>
      <c r="J24" s="937"/>
      <c r="K24" s="937"/>
      <c r="L24" s="937"/>
      <c r="M24" s="937"/>
      <c r="N24" s="937"/>
      <c r="O24" s="938"/>
      <c r="P24" s="655"/>
      <c r="Q24" s="656"/>
      <c r="R24" s="656"/>
      <c r="S24" s="656"/>
      <c r="T24" s="656"/>
      <c r="U24" s="656"/>
      <c r="V24" s="657"/>
      <c r="W24" s="655"/>
      <c r="X24" s="656"/>
      <c r="Y24" s="656"/>
      <c r="Z24" s="656"/>
      <c r="AA24" s="656"/>
      <c r="AB24" s="656"/>
      <c r="AC24" s="65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c r="A25" s="976"/>
      <c r="B25" s="977"/>
      <c r="C25" s="977"/>
      <c r="D25" s="977"/>
      <c r="E25" s="977"/>
      <c r="F25" s="978"/>
      <c r="G25" s="936"/>
      <c r="H25" s="937"/>
      <c r="I25" s="937"/>
      <c r="J25" s="937"/>
      <c r="K25" s="937"/>
      <c r="L25" s="937"/>
      <c r="M25" s="937"/>
      <c r="N25" s="937"/>
      <c r="O25" s="938"/>
      <c r="P25" s="655"/>
      <c r="Q25" s="656"/>
      <c r="R25" s="656"/>
      <c r="S25" s="656"/>
      <c r="T25" s="656"/>
      <c r="U25" s="656"/>
      <c r="V25" s="657"/>
      <c r="W25" s="655"/>
      <c r="X25" s="656"/>
      <c r="Y25" s="656"/>
      <c r="Z25" s="656"/>
      <c r="AA25" s="656"/>
      <c r="AB25" s="656"/>
      <c r="AC25" s="65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c r="A26" s="976"/>
      <c r="B26" s="977"/>
      <c r="C26" s="977"/>
      <c r="D26" s="977"/>
      <c r="E26" s="977"/>
      <c r="F26" s="978"/>
      <c r="G26" s="936"/>
      <c r="H26" s="937"/>
      <c r="I26" s="937"/>
      <c r="J26" s="937"/>
      <c r="K26" s="937"/>
      <c r="L26" s="937"/>
      <c r="M26" s="937"/>
      <c r="N26" s="937"/>
      <c r="O26" s="938"/>
      <c r="P26" s="655"/>
      <c r="Q26" s="656"/>
      <c r="R26" s="656"/>
      <c r="S26" s="656"/>
      <c r="T26" s="656"/>
      <c r="U26" s="656"/>
      <c r="V26" s="657"/>
      <c r="W26" s="655"/>
      <c r="X26" s="656"/>
      <c r="Y26" s="656"/>
      <c r="Z26" s="656"/>
      <c r="AA26" s="656"/>
      <c r="AB26" s="656"/>
      <c r="AC26" s="65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c r="A27" s="976"/>
      <c r="B27" s="977"/>
      <c r="C27" s="977"/>
      <c r="D27" s="977"/>
      <c r="E27" s="977"/>
      <c r="F27" s="978"/>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c r="A28" s="976"/>
      <c r="B28" s="977"/>
      <c r="C28" s="977"/>
      <c r="D28" s="977"/>
      <c r="E28" s="977"/>
      <c r="F28" s="978"/>
      <c r="G28" s="939" t="s">
        <v>337</v>
      </c>
      <c r="H28" s="940"/>
      <c r="I28" s="940"/>
      <c r="J28" s="940"/>
      <c r="K28" s="940"/>
      <c r="L28" s="940"/>
      <c r="M28" s="940"/>
      <c r="N28" s="940"/>
      <c r="O28" s="941"/>
      <c r="P28" s="873">
        <f>P29-SUM(P23:P27)</f>
        <v>0</v>
      </c>
      <c r="Q28" s="874"/>
      <c r="R28" s="874"/>
      <c r="S28" s="874"/>
      <c r="T28" s="874"/>
      <c r="U28" s="874"/>
      <c r="V28" s="875"/>
      <c r="W28" s="873">
        <f>W29-SUM(W23:W27)</f>
        <v>0</v>
      </c>
      <c r="X28" s="874"/>
      <c r="Y28" s="874"/>
      <c r="Z28" s="874"/>
      <c r="AA28" s="874"/>
      <c r="AB28" s="874"/>
      <c r="AC28" s="87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c r="A29" s="979"/>
      <c r="B29" s="980"/>
      <c r="C29" s="980"/>
      <c r="D29" s="980"/>
      <c r="E29" s="980"/>
      <c r="F29" s="981"/>
      <c r="G29" s="942" t="s">
        <v>334</v>
      </c>
      <c r="H29" s="943"/>
      <c r="I29" s="943"/>
      <c r="J29" s="943"/>
      <c r="K29" s="943"/>
      <c r="L29" s="943"/>
      <c r="M29" s="943"/>
      <c r="N29" s="943"/>
      <c r="O29" s="944"/>
      <c r="P29" s="655">
        <f>AK13</f>
        <v>53</v>
      </c>
      <c r="Q29" s="656"/>
      <c r="R29" s="656"/>
      <c r="S29" s="656"/>
      <c r="T29" s="656"/>
      <c r="U29" s="656"/>
      <c r="V29" s="657"/>
      <c r="W29" s="952">
        <f>AR13</f>
        <v>116</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5" t="s">
        <v>414</v>
      </c>
      <c r="AJ30" s="915"/>
      <c r="AK30" s="915"/>
      <c r="AL30" s="853"/>
      <c r="AM30" s="915" t="s">
        <v>511</v>
      </c>
      <c r="AN30" s="915"/>
      <c r="AO30" s="915"/>
      <c r="AP30" s="853"/>
      <c r="AQ30" s="765" t="s">
        <v>232</v>
      </c>
      <c r="AR30" s="766"/>
      <c r="AS30" s="766"/>
      <c r="AT30" s="767"/>
      <c r="AU30" s="772" t="s">
        <v>134</v>
      </c>
      <c r="AV30" s="772"/>
      <c r="AW30" s="772"/>
      <c r="AX30" s="917"/>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721</v>
      </c>
      <c r="AR31" s="201"/>
      <c r="AS31" s="136" t="s">
        <v>233</v>
      </c>
      <c r="AT31" s="137"/>
      <c r="AU31" s="200" t="s">
        <v>721</v>
      </c>
      <c r="AV31" s="200"/>
      <c r="AW31" s="392" t="s">
        <v>179</v>
      </c>
      <c r="AX31" s="393"/>
    </row>
    <row r="32" spans="1:50" ht="23.25" customHeight="1">
      <c r="A32" s="397"/>
      <c r="B32" s="395"/>
      <c r="C32" s="395"/>
      <c r="D32" s="395"/>
      <c r="E32" s="395"/>
      <c r="F32" s="396"/>
      <c r="G32" s="563" t="s">
        <v>725</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18">
        <v>82104</v>
      </c>
      <c r="AF32" s="219"/>
      <c r="AG32" s="219"/>
      <c r="AH32" s="219"/>
      <c r="AI32" s="218">
        <v>89318</v>
      </c>
      <c r="AJ32" s="219"/>
      <c r="AK32" s="219"/>
      <c r="AL32" s="219"/>
      <c r="AM32" s="218">
        <v>93617</v>
      </c>
      <c r="AN32" s="219"/>
      <c r="AO32" s="219"/>
      <c r="AP32" s="219"/>
      <c r="AQ32" s="336" t="s">
        <v>721</v>
      </c>
      <c r="AR32" s="208"/>
      <c r="AS32" s="208"/>
      <c r="AT32" s="337"/>
      <c r="AU32" s="219" t="s">
        <v>721</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78046</v>
      </c>
      <c r="AF33" s="219"/>
      <c r="AG33" s="219"/>
      <c r="AH33" s="219"/>
      <c r="AI33" s="218">
        <v>86104</v>
      </c>
      <c r="AJ33" s="219"/>
      <c r="AK33" s="219"/>
      <c r="AL33" s="219"/>
      <c r="AM33" s="218">
        <v>93318</v>
      </c>
      <c r="AN33" s="219"/>
      <c r="AO33" s="219"/>
      <c r="AP33" s="219"/>
      <c r="AQ33" s="336" t="s">
        <v>721</v>
      </c>
      <c r="AR33" s="208"/>
      <c r="AS33" s="208"/>
      <c r="AT33" s="337"/>
      <c r="AU33" s="219" t="s">
        <v>721</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105.2</v>
      </c>
      <c r="AF34" s="219"/>
      <c r="AG34" s="219"/>
      <c r="AH34" s="219"/>
      <c r="AI34" s="218">
        <v>103.7</v>
      </c>
      <c r="AJ34" s="219"/>
      <c r="AK34" s="219"/>
      <c r="AL34" s="219"/>
      <c r="AM34" s="218">
        <v>100.3</v>
      </c>
      <c r="AN34" s="219"/>
      <c r="AO34" s="219"/>
      <c r="AP34" s="219"/>
      <c r="AQ34" s="336" t="s">
        <v>721</v>
      </c>
      <c r="AR34" s="208"/>
      <c r="AS34" s="208"/>
      <c r="AT34" s="337"/>
      <c r="AU34" s="219" t="s">
        <v>721</v>
      </c>
      <c r="AV34" s="219"/>
      <c r="AW34" s="219"/>
      <c r="AX34" s="221"/>
    </row>
    <row r="35" spans="1:51" ht="23.25" customHeight="1">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10"/>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10"/>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5" t="s">
        <v>134</v>
      </c>
      <c r="AV51" s="925"/>
      <c r="AW51" s="925"/>
      <c r="AX51" s="926"/>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5" t="s">
        <v>134</v>
      </c>
      <c r="AV58" s="925"/>
      <c r="AW58" s="925"/>
      <c r="AX58" s="926"/>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8"/>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43</v>
      </c>
      <c r="AF101" s="282"/>
      <c r="AG101" s="282"/>
      <c r="AH101" s="282"/>
      <c r="AI101" s="282">
        <v>44</v>
      </c>
      <c r="AJ101" s="282"/>
      <c r="AK101" s="282"/>
      <c r="AL101" s="282"/>
      <c r="AM101" s="282">
        <v>41</v>
      </c>
      <c r="AN101" s="282"/>
      <c r="AO101" s="282"/>
      <c r="AP101" s="282"/>
      <c r="AQ101" s="282"/>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43</v>
      </c>
      <c r="AF102" s="282"/>
      <c r="AG102" s="282"/>
      <c r="AH102" s="282"/>
      <c r="AI102" s="282">
        <v>44</v>
      </c>
      <c r="AJ102" s="282"/>
      <c r="AK102" s="282"/>
      <c r="AL102" s="282"/>
      <c r="AM102" s="282">
        <v>43</v>
      </c>
      <c r="AN102" s="282"/>
      <c r="AO102" s="282"/>
      <c r="AP102" s="282"/>
      <c r="AQ102" s="282">
        <v>45</v>
      </c>
      <c r="AR102" s="282"/>
      <c r="AS102" s="282"/>
      <c r="AT102" s="282"/>
      <c r="AU102" s="225"/>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646</v>
      </c>
      <c r="AF116" s="282"/>
      <c r="AG116" s="282"/>
      <c r="AH116" s="282"/>
      <c r="AI116" s="282">
        <v>593</v>
      </c>
      <c r="AJ116" s="282"/>
      <c r="AK116" s="282"/>
      <c r="AL116" s="282"/>
      <c r="AM116" s="282">
        <v>523</v>
      </c>
      <c r="AN116" s="282"/>
      <c r="AO116" s="282"/>
      <c r="AP116" s="282"/>
      <c r="AQ116" s="218">
        <v>566</v>
      </c>
      <c r="AR116" s="219"/>
      <c r="AS116" s="219"/>
      <c r="AT116" s="219"/>
      <c r="AU116" s="219"/>
      <c r="AV116" s="219"/>
      <c r="AW116" s="219"/>
      <c r="AX116" s="221"/>
    </row>
    <row r="117" spans="1:51" ht="60.7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733</v>
      </c>
      <c r="AF117" s="550"/>
      <c r="AG117" s="550"/>
      <c r="AH117" s="550"/>
      <c r="AI117" s="550" t="s">
        <v>734</v>
      </c>
      <c r="AJ117" s="550"/>
      <c r="AK117" s="550"/>
      <c r="AL117" s="550"/>
      <c r="AM117" s="550" t="s">
        <v>768</v>
      </c>
      <c r="AN117" s="550"/>
      <c r="AO117" s="550"/>
      <c r="AP117" s="550"/>
      <c r="AQ117" s="550" t="s">
        <v>771</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407</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737</v>
      </c>
      <c r="AR133" s="200"/>
      <c r="AS133" s="136" t="s">
        <v>233</v>
      </c>
      <c r="AT133" s="137"/>
      <c r="AU133" s="201" t="s">
        <v>737</v>
      </c>
      <c r="AV133" s="201"/>
      <c r="AW133" s="136" t="s">
        <v>179</v>
      </c>
      <c r="AX133" s="196"/>
      <c r="AY133">
        <f>$AY$132</f>
        <v>1</v>
      </c>
    </row>
    <row r="134" spans="1:51" ht="39.75" customHeight="1">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737</v>
      </c>
      <c r="AC134" s="206"/>
      <c r="AD134" s="206"/>
      <c r="AE134" s="207" t="s">
        <v>737</v>
      </c>
      <c r="AF134" s="208"/>
      <c r="AG134" s="208"/>
      <c r="AH134" s="208"/>
      <c r="AI134" s="207" t="s">
        <v>737</v>
      </c>
      <c r="AJ134" s="208"/>
      <c r="AK134" s="208"/>
      <c r="AL134" s="208"/>
      <c r="AM134" s="207" t="s">
        <v>737</v>
      </c>
      <c r="AN134" s="208"/>
      <c r="AO134" s="208"/>
      <c r="AP134" s="208"/>
      <c r="AQ134" s="207" t="s">
        <v>737</v>
      </c>
      <c r="AR134" s="208"/>
      <c r="AS134" s="208"/>
      <c r="AT134" s="208"/>
      <c r="AU134" s="207" t="s">
        <v>737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737</v>
      </c>
      <c r="AC135" s="214"/>
      <c r="AD135" s="214"/>
      <c r="AE135" s="207" t="s">
        <v>737</v>
      </c>
      <c r="AF135" s="208"/>
      <c r="AG135" s="208"/>
      <c r="AH135" s="208"/>
      <c r="AI135" s="207" t="s">
        <v>737</v>
      </c>
      <c r="AJ135" s="208"/>
      <c r="AK135" s="208"/>
      <c r="AL135" s="208"/>
      <c r="AM135" s="207" t="s">
        <v>737</v>
      </c>
      <c r="AN135" s="208"/>
      <c r="AO135" s="208"/>
      <c r="AP135" s="208"/>
      <c r="AQ135" s="207" t="s">
        <v>737</v>
      </c>
      <c r="AR135" s="208"/>
      <c r="AS135" s="208"/>
      <c r="AT135" s="208"/>
      <c r="AU135" s="207" t="s">
        <v>737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737</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737</v>
      </c>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675</v>
      </c>
      <c r="D430" s="932"/>
      <c r="E430" s="175" t="s">
        <v>401</v>
      </c>
      <c r="F430" s="893"/>
      <c r="G430" s="894" t="s">
        <v>252</v>
      </c>
      <c r="H430" s="126"/>
      <c r="I430" s="126"/>
      <c r="J430" s="895"/>
      <c r="K430" s="896"/>
      <c r="L430" s="896"/>
      <c r="M430" s="896"/>
      <c r="N430" s="896"/>
      <c r="O430" s="896"/>
      <c r="P430" s="896"/>
      <c r="Q430" s="896"/>
      <c r="R430" s="896"/>
      <c r="S430" s="896"/>
      <c r="T430" s="897"/>
      <c r="U430" s="587" t="s">
        <v>737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737</v>
      </c>
      <c r="AF432" s="201"/>
      <c r="AG432" s="136" t="s">
        <v>233</v>
      </c>
      <c r="AH432" s="137"/>
      <c r="AI432" s="335"/>
      <c r="AJ432" s="335"/>
      <c r="AK432" s="335"/>
      <c r="AL432" s="157"/>
      <c r="AM432" s="335"/>
      <c r="AN432" s="335"/>
      <c r="AO432" s="335"/>
      <c r="AP432" s="157"/>
      <c r="AQ432" s="250" t="s">
        <v>737</v>
      </c>
      <c r="AR432" s="201"/>
      <c r="AS432" s="136" t="s">
        <v>233</v>
      </c>
      <c r="AT432" s="137"/>
      <c r="AU432" s="201" t="s">
        <v>737</v>
      </c>
      <c r="AV432" s="201"/>
      <c r="AW432" s="136" t="s">
        <v>179</v>
      </c>
      <c r="AX432" s="196"/>
      <c r="AY432">
        <f>$AY$431</f>
        <v>1</v>
      </c>
    </row>
    <row r="433" spans="1:51" ht="23.25" customHeight="1">
      <c r="A433" s="190"/>
      <c r="B433" s="187"/>
      <c r="C433" s="181"/>
      <c r="D433" s="187"/>
      <c r="E433" s="338"/>
      <c r="F433" s="339"/>
      <c r="G433" s="107" t="s">
        <v>737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737</v>
      </c>
      <c r="AF433" s="208"/>
      <c r="AG433" s="208"/>
      <c r="AH433" s="208"/>
      <c r="AI433" s="336" t="s">
        <v>737</v>
      </c>
      <c r="AJ433" s="208"/>
      <c r="AK433" s="208"/>
      <c r="AL433" s="208"/>
      <c r="AM433" s="336" t="s">
        <v>737</v>
      </c>
      <c r="AN433" s="208"/>
      <c r="AO433" s="208"/>
      <c r="AP433" s="337"/>
      <c r="AQ433" s="336" t="s">
        <v>737</v>
      </c>
      <c r="AR433" s="208"/>
      <c r="AS433" s="208"/>
      <c r="AT433" s="337"/>
      <c r="AU433" s="208" t="s">
        <v>737</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737</v>
      </c>
      <c r="AC434" s="206"/>
      <c r="AD434" s="206"/>
      <c r="AE434" s="336" t="s">
        <v>737</v>
      </c>
      <c r="AF434" s="208"/>
      <c r="AG434" s="208"/>
      <c r="AH434" s="337"/>
      <c r="AI434" s="336" t="s">
        <v>737</v>
      </c>
      <c r="AJ434" s="208"/>
      <c r="AK434" s="208"/>
      <c r="AL434" s="208"/>
      <c r="AM434" s="336" t="s">
        <v>737</v>
      </c>
      <c r="AN434" s="208"/>
      <c r="AO434" s="208"/>
      <c r="AP434" s="337"/>
      <c r="AQ434" s="336" t="s">
        <v>737</v>
      </c>
      <c r="AR434" s="208"/>
      <c r="AS434" s="208"/>
      <c r="AT434" s="337"/>
      <c r="AU434" s="208" t="s">
        <v>737</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737</v>
      </c>
      <c r="AF435" s="208"/>
      <c r="AG435" s="208"/>
      <c r="AH435" s="337"/>
      <c r="AI435" s="336" t="s">
        <v>737</v>
      </c>
      <c r="AJ435" s="208"/>
      <c r="AK435" s="208"/>
      <c r="AL435" s="208"/>
      <c r="AM435" s="336" t="s">
        <v>737</v>
      </c>
      <c r="AN435" s="208"/>
      <c r="AO435" s="208"/>
      <c r="AP435" s="337"/>
      <c r="AQ435" s="336" t="s">
        <v>737</v>
      </c>
      <c r="AR435" s="208"/>
      <c r="AS435" s="208"/>
      <c r="AT435" s="337"/>
      <c r="AU435" s="208" t="s">
        <v>737</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737</v>
      </c>
      <c r="AF457" s="201"/>
      <c r="AG457" s="136" t="s">
        <v>233</v>
      </c>
      <c r="AH457" s="137"/>
      <c r="AI457" s="335"/>
      <c r="AJ457" s="335"/>
      <c r="AK457" s="335"/>
      <c r="AL457" s="157"/>
      <c r="AM457" s="335"/>
      <c r="AN457" s="335"/>
      <c r="AO457" s="335"/>
      <c r="AP457" s="157"/>
      <c r="AQ457" s="250" t="s">
        <v>737</v>
      </c>
      <c r="AR457" s="201"/>
      <c r="AS457" s="136" t="s">
        <v>233</v>
      </c>
      <c r="AT457" s="137"/>
      <c r="AU457" s="201" t="s">
        <v>737</v>
      </c>
      <c r="AV457" s="201"/>
      <c r="AW457" s="136" t="s">
        <v>179</v>
      </c>
      <c r="AX457" s="196"/>
      <c r="AY457">
        <f>$AY$456</f>
        <v>1</v>
      </c>
    </row>
    <row r="458" spans="1:51" ht="23.25" customHeight="1">
      <c r="A458" s="190"/>
      <c r="B458" s="187"/>
      <c r="C458" s="181"/>
      <c r="D458" s="187"/>
      <c r="E458" s="338"/>
      <c r="F458" s="339"/>
      <c r="G458" s="107" t="s">
        <v>737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737</v>
      </c>
      <c r="AC458" s="214"/>
      <c r="AD458" s="214"/>
      <c r="AE458" s="336" t="s">
        <v>737</v>
      </c>
      <c r="AF458" s="208"/>
      <c r="AG458" s="208"/>
      <c r="AH458" s="208"/>
      <c r="AI458" s="336" t="s">
        <v>737</v>
      </c>
      <c r="AJ458" s="208"/>
      <c r="AK458" s="208"/>
      <c r="AL458" s="208"/>
      <c r="AM458" s="336" t="s">
        <v>737</v>
      </c>
      <c r="AN458" s="208"/>
      <c r="AO458" s="208"/>
      <c r="AP458" s="337"/>
      <c r="AQ458" s="336" t="s">
        <v>737</v>
      </c>
      <c r="AR458" s="208"/>
      <c r="AS458" s="208"/>
      <c r="AT458" s="337"/>
      <c r="AU458" s="208" t="s">
        <v>737</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737</v>
      </c>
      <c r="AC459" s="206"/>
      <c r="AD459" s="206"/>
      <c r="AE459" s="336" t="s">
        <v>737</v>
      </c>
      <c r="AF459" s="208"/>
      <c r="AG459" s="208"/>
      <c r="AH459" s="337"/>
      <c r="AI459" s="336" t="s">
        <v>737</v>
      </c>
      <c r="AJ459" s="208"/>
      <c r="AK459" s="208"/>
      <c r="AL459" s="208"/>
      <c r="AM459" s="336" t="s">
        <v>737</v>
      </c>
      <c r="AN459" s="208"/>
      <c r="AO459" s="208"/>
      <c r="AP459" s="337"/>
      <c r="AQ459" s="336" t="s">
        <v>737</v>
      </c>
      <c r="AR459" s="208"/>
      <c r="AS459" s="208"/>
      <c r="AT459" s="337"/>
      <c r="AU459" s="208" t="s">
        <v>737</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737</v>
      </c>
      <c r="AF460" s="208"/>
      <c r="AG460" s="208"/>
      <c r="AH460" s="337"/>
      <c r="AI460" s="336" t="s">
        <v>737</v>
      </c>
      <c r="AJ460" s="208"/>
      <c r="AK460" s="208"/>
      <c r="AL460" s="208"/>
      <c r="AM460" s="336" t="s">
        <v>737</v>
      </c>
      <c r="AN460" s="208"/>
      <c r="AO460" s="208"/>
      <c r="AP460" s="337"/>
      <c r="AQ460" s="336" t="s">
        <v>737</v>
      </c>
      <c r="AR460" s="208"/>
      <c r="AS460" s="208"/>
      <c r="AT460" s="337"/>
      <c r="AU460" s="208" t="s">
        <v>737</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737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0.2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44.2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7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720</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737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737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737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742</v>
      </c>
      <c r="AE713" s="323"/>
      <c r="AF713" s="661"/>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737</v>
      </c>
      <c r="AH714" s="735"/>
      <c r="AI714" s="735"/>
      <c r="AJ714" s="735"/>
      <c r="AK714" s="735"/>
      <c r="AL714" s="735"/>
      <c r="AM714" s="735"/>
      <c r="AN714" s="735"/>
      <c r="AO714" s="735"/>
      <c r="AP714" s="735"/>
      <c r="AQ714" s="735"/>
      <c r="AR714" s="735"/>
      <c r="AS714" s="735"/>
      <c r="AT714" s="735"/>
      <c r="AU714" s="735"/>
      <c r="AV714" s="735"/>
      <c r="AW714" s="735"/>
      <c r="AX714" s="736"/>
    </row>
    <row r="715" spans="1:50" ht="46.5"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720</v>
      </c>
      <c r="AE715" s="603"/>
      <c r="AF715" s="654"/>
      <c r="AG715" s="740" t="s">
        <v>746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737</v>
      </c>
      <c r="AH716" s="105"/>
      <c r="AI716" s="105"/>
      <c r="AJ716" s="105"/>
      <c r="AK716" s="105"/>
      <c r="AL716" s="105"/>
      <c r="AM716" s="105"/>
      <c r="AN716" s="105"/>
      <c r="AO716" s="105"/>
      <c r="AP716" s="105"/>
      <c r="AQ716" s="105"/>
      <c r="AR716" s="105"/>
      <c r="AS716" s="105"/>
      <c r="AT716" s="105"/>
      <c r="AU716" s="105"/>
      <c r="AV716" s="105"/>
      <c r="AW716" s="105"/>
      <c r="AX716" s="106"/>
    </row>
    <row r="717" spans="1:50" ht="42.75"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737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8.75" hidden="1"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8.75" hidden="1"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769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138</v>
      </c>
      <c r="B731" s="672"/>
      <c r="C731" s="672"/>
      <c r="D731" s="672"/>
      <c r="E731" s="673"/>
      <c r="F731" s="727" t="s">
        <v>772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t="s">
        <v>138</v>
      </c>
      <c r="B733" s="672"/>
      <c r="C733" s="672"/>
      <c r="D733" s="672"/>
      <c r="E733" s="673"/>
      <c r="F733" s="635" t="s">
        <v>774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t="s">
        <v>773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91" t="s">
        <v>676</v>
      </c>
      <c r="B737" s="211"/>
      <c r="C737" s="211"/>
      <c r="D737" s="212"/>
      <c r="E737" s="955" t="s">
        <v>770</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c r="A738" s="361" t="s">
        <v>399</v>
      </c>
      <c r="B738" s="361"/>
      <c r="C738" s="361"/>
      <c r="D738" s="361"/>
      <c r="E738" s="955" t="s">
        <v>770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c r="A739" s="361" t="s">
        <v>398</v>
      </c>
      <c r="B739" s="361"/>
      <c r="C739" s="361"/>
      <c r="D739" s="361"/>
      <c r="E739" s="955" t="s">
        <v>770</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c r="A740" s="361" t="s">
        <v>397</v>
      </c>
      <c r="B740" s="361"/>
      <c r="C740" s="361"/>
      <c r="D740" s="361"/>
      <c r="E740" s="955" t="s">
        <v>770</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c r="A741" s="361" t="s">
        <v>396</v>
      </c>
      <c r="B741" s="361"/>
      <c r="C741" s="361"/>
      <c r="D741" s="361"/>
      <c r="E741" s="955" t="s">
        <v>770</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c r="A742" s="361" t="s">
        <v>395</v>
      </c>
      <c r="B742" s="361"/>
      <c r="C742" s="361"/>
      <c r="D742" s="361"/>
      <c r="E742" s="955" t="s">
        <v>770</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c r="A743" s="361" t="s">
        <v>394</v>
      </c>
      <c r="B743" s="361"/>
      <c r="C743" s="361"/>
      <c r="D743" s="361"/>
      <c r="E743" s="955" t="s">
        <v>770</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c r="A744" s="361" t="s">
        <v>393</v>
      </c>
      <c r="B744" s="361"/>
      <c r="C744" s="361"/>
      <c r="D744" s="361"/>
      <c r="E744" s="955" t="s">
        <v>770</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c r="A745" s="361" t="s">
        <v>392</v>
      </c>
      <c r="B745" s="361"/>
      <c r="C745" s="361"/>
      <c r="D745" s="361"/>
      <c r="E745" s="992" t="s">
        <v>750</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c r="A746" s="361" t="s">
        <v>549</v>
      </c>
      <c r="B746" s="361"/>
      <c r="C746" s="361"/>
      <c r="D746" s="361"/>
      <c r="E746" s="961" t="s">
        <v>751</v>
      </c>
      <c r="F746" s="959"/>
      <c r="G746" s="959"/>
      <c r="H746" s="100" t="str">
        <f>IF(E746="","","-")</f>
        <v>-</v>
      </c>
      <c r="I746" s="959"/>
      <c r="J746" s="959"/>
      <c r="K746" s="100" t="str">
        <f>IF(I746="","","-")</f>
        <v/>
      </c>
      <c r="L746" s="960">
        <v>778</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c r="A747" s="361" t="s">
        <v>511</v>
      </c>
      <c r="B747" s="361"/>
      <c r="C747" s="361"/>
      <c r="D747" s="361"/>
      <c r="E747" s="961" t="s">
        <v>751</v>
      </c>
      <c r="F747" s="959"/>
      <c r="G747" s="959"/>
      <c r="H747" s="100" t="str">
        <f>IF(E747="","","-")</f>
        <v>-</v>
      </c>
      <c r="I747" s="959"/>
      <c r="J747" s="959"/>
      <c r="K747" s="100" t="str">
        <f>IF(I747="","","-")</f>
        <v/>
      </c>
      <c r="L747" s="960">
        <v>793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764</v>
      </c>
      <c r="H789" s="669"/>
      <c r="I789" s="669"/>
      <c r="J789" s="669"/>
      <c r="K789" s="670"/>
      <c r="L789" s="662" t="s">
        <v>765</v>
      </c>
      <c r="M789" s="663"/>
      <c r="N789" s="663"/>
      <c r="O789" s="663"/>
      <c r="P789" s="663"/>
      <c r="Q789" s="663"/>
      <c r="R789" s="663"/>
      <c r="S789" s="663"/>
      <c r="T789" s="663"/>
      <c r="U789" s="663"/>
      <c r="V789" s="663"/>
      <c r="W789" s="663"/>
      <c r="X789" s="664"/>
      <c r="Y789" s="382">
        <v>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90" customHeight="1">
      <c r="A845" s="370">
        <v>1</v>
      </c>
      <c r="B845" s="370">
        <v>1</v>
      </c>
      <c r="C845" s="358" t="s">
        <v>752</v>
      </c>
      <c r="D845" s="343"/>
      <c r="E845" s="343"/>
      <c r="F845" s="343"/>
      <c r="G845" s="343"/>
      <c r="H845" s="343"/>
      <c r="I845" s="343"/>
      <c r="J845" s="899">
        <v>8000020130001</v>
      </c>
      <c r="K845" s="900"/>
      <c r="L845" s="900"/>
      <c r="M845" s="900"/>
      <c r="N845" s="900"/>
      <c r="O845" s="901"/>
      <c r="P845" s="905" t="s">
        <v>753</v>
      </c>
      <c r="Q845" s="906"/>
      <c r="R845" s="906"/>
      <c r="S845" s="906"/>
      <c r="T845" s="906"/>
      <c r="U845" s="906"/>
      <c r="V845" s="906"/>
      <c r="W845" s="906"/>
      <c r="X845" s="906"/>
      <c r="Y845" s="347">
        <v>9</v>
      </c>
      <c r="Z845" s="348"/>
      <c r="AA845" s="348"/>
      <c r="AB845" s="349"/>
      <c r="AC845" s="350" t="s">
        <v>766</v>
      </c>
      <c r="AD845" s="351"/>
      <c r="AE845" s="351"/>
      <c r="AF845" s="351"/>
      <c r="AG845" s="351"/>
      <c r="AH845" s="366" t="s">
        <v>737</v>
      </c>
      <c r="AI845" s="367"/>
      <c r="AJ845" s="367"/>
      <c r="AK845" s="367"/>
      <c r="AL845" s="354" t="s">
        <v>737</v>
      </c>
      <c r="AM845" s="355"/>
      <c r="AN845" s="355"/>
      <c r="AO845" s="356"/>
      <c r="AP845" s="357" t="s">
        <v>767</v>
      </c>
      <c r="AQ845" s="357"/>
      <c r="AR845" s="357"/>
      <c r="AS845" s="357"/>
      <c r="AT845" s="357"/>
      <c r="AU845" s="357"/>
      <c r="AV845" s="357"/>
      <c r="AW845" s="357"/>
      <c r="AX845" s="357"/>
    </row>
    <row r="846" spans="1:51" ht="90" customHeight="1">
      <c r="A846" s="370">
        <v>2</v>
      </c>
      <c r="B846" s="370">
        <v>1</v>
      </c>
      <c r="C846" s="358" t="s">
        <v>754</v>
      </c>
      <c r="D846" s="343"/>
      <c r="E846" s="343"/>
      <c r="F846" s="343"/>
      <c r="G846" s="343"/>
      <c r="H846" s="343"/>
      <c r="I846" s="343"/>
      <c r="J846" s="899">
        <v>1000020140007</v>
      </c>
      <c r="K846" s="900"/>
      <c r="L846" s="900"/>
      <c r="M846" s="900"/>
      <c r="N846" s="900"/>
      <c r="O846" s="901"/>
      <c r="P846" s="905" t="s">
        <v>755</v>
      </c>
      <c r="Q846" s="906"/>
      <c r="R846" s="906"/>
      <c r="S846" s="906"/>
      <c r="T846" s="906"/>
      <c r="U846" s="906"/>
      <c r="V846" s="906"/>
      <c r="W846" s="906"/>
      <c r="X846" s="906"/>
      <c r="Y846" s="347">
        <v>3.3</v>
      </c>
      <c r="Z846" s="348"/>
      <c r="AA846" s="348"/>
      <c r="AB846" s="349"/>
      <c r="AC846" s="350" t="s">
        <v>766</v>
      </c>
      <c r="AD846" s="351"/>
      <c r="AE846" s="351"/>
      <c r="AF846" s="351"/>
      <c r="AG846" s="351"/>
      <c r="AH846" s="366" t="s">
        <v>737</v>
      </c>
      <c r="AI846" s="367"/>
      <c r="AJ846" s="367"/>
      <c r="AK846" s="367"/>
      <c r="AL846" s="354" t="s">
        <v>737</v>
      </c>
      <c r="AM846" s="355"/>
      <c r="AN846" s="355"/>
      <c r="AO846" s="356"/>
      <c r="AP846" s="357" t="s">
        <v>767</v>
      </c>
      <c r="AQ846" s="357"/>
      <c r="AR846" s="357"/>
      <c r="AS846" s="357"/>
      <c r="AT846" s="357"/>
      <c r="AU846" s="357"/>
      <c r="AV846" s="357"/>
      <c r="AW846" s="357"/>
      <c r="AX846" s="357"/>
      <c r="AY846">
        <f>COUNTA($C$846)</f>
        <v>1</v>
      </c>
    </row>
    <row r="847" spans="1:51" ht="90" customHeight="1">
      <c r="A847" s="370">
        <v>3</v>
      </c>
      <c r="B847" s="370">
        <v>1</v>
      </c>
      <c r="C847" s="358" t="s">
        <v>756</v>
      </c>
      <c r="D847" s="343"/>
      <c r="E847" s="343"/>
      <c r="F847" s="343"/>
      <c r="G847" s="343"/>
      <c r="H847" s="343"/>
      <c r="I847" s="343"/>
      <c r="J847" s="899">
        <v>3000020141003</v>
      </c>
      <c r="K847" s="900"/>
      <c r="L847" s="900"/>
      <c r="M847" s="900"/>
      <c r="N847" s="900"/>
      <c r="O847" s="901"/>
      <c r="P847" s="905" t="s">
        <v>755</v>
      </c>
      <c r="Q847" s="906"/>
      <c r="R847" s="906"/>
      <c r="S847" s="906"/>
      <c r="T847" s="906"/>
      <c r="U847" s="906"/>
      <c r="V847" s="906"/>
      <c r="W847" s="906"/>
      <c r="X847" s="906"/>
      <c r="Y847" s="347">
        <v>2.7</v>
      </c>
      <c r="Z847" s="348"/>
      <c r="AA847" s="348"/>
      <c r="AB847" s="349"/>
      <c r="AC847" s="350" t="s">
        <v>766</v>
      </c>
      <c r="AD847" s="351"/>
      <c r="AE847" s="351"/>
      <c r="AF847" s="351"/>
      <c r="AG847" s="351"/>
      <c r="AH847" s="352" t="s">
        <v>737</v>
      </c>
      <c r="AI847" s="353"/>
      <c r="AJ847" s="353"/>
      <c r="AK847" s="353"/>
      <c r="AL847" s="354" t="s">
        <v>737</v>
      </c>
      <c r="AM847" s="355"/>
      <c r="AN847" s="355"/>
      <c r="AO847" s="356"/>
      <c r="AP847" s="357" t="s">
        <v>767</v>
      </c>
      <c r="AQ847" s="357"/>
      <c r="AR847" s="357"/>
      <c r="AS847" s="357"/>
      <c r="AT847" s="357"/>
      <c r="AU847" s="357"/>
      <c r="AV847" s="357"/>
      <c r="AW847" s="357"/>
      <c r="AX847" s="357"/>
      <c r="AY847">
        <f>COUNTA($C$847)</f>
        <v>1</v>
      </c>
    </row>
    <row r="848" spans="1:51" ht="90" customHeight="1">
      <c r="A848" s="370">
        <v>4</v>
      </c>
      <c r="B848" s="370">
        <v>1</v>
      </c>
      <c r="C848" s="358" t="s">
        <v>757</v>
      </c>
      <c r="D848" s="343"/>
      <c r="E848" s="343"/>
      <c r="F848" s="343"/>
      <c r="G848" s="343"/>
      <c r="H848" s="343"/>
      <c r="I848" s="343"/>
      <c r="J848" s="344">
        <v>9000020011002</v>
      </c>
      <c r="K848" s="345"/>
      <c r="L848" s="345"/>
      <c r="M848" s="345"/>
      <c r="N848" s="345"/>
      <c r="O848" s="345"/>
      <c r="P848" s="905" t="s">
        <v>755</v>
      </c>
      <c r="Q848" s="906"/>
      <c r="R848" s="906"/>
      <c r="S848" s="906"/>
      <c r="T848" s="906"/>
      <c r="U848" s="906"/>
      <c r="V848" s="906"/>
      <c r="W848" s="906"/>
      <c r="X848" s="906"/>
      <c r="Y848" s="347">
        <v>2.4</v>
      </c>
      <c r="Z848" s="348"/>
      <c r="AA848" s="348"/>
      <c r="AB848" s="349"/>
      <c r="AC848" s="350" t="s">
        <v>766</v>
      </c>
      <c r="AD848" s="351"/>
      <c r="AE848" s="351"/>
      <c r="AF848" s="351"/>
      <c r="AG848" s="351"/>
      <c r="AH848" s="352" t="s">
        <v>737</v>
      </c>
      <c r="AI848" s="353"/>
      <c r="AJ848" s="353"/>
      <c r="AK848" s="353"/>
      <c r="AL848" s="354" t="s">
        <v>737</v>
      </c>
      <c r="AM848" s="355"/>
      <c r="AN848" s="355"/>
      <c r="AO848" s="356"/>
      <c r="AP848" s="357" t="s">
        <v>767</v>
      </c>
      <c r="AQ848" s="357"/>
      <c r="AR848" s="357"/>
      <c r="AS848" s="357"/>
      <c r="AT848" s="357"/>
      <c r="AU848" s="357"/>
      <c r="AV848" s="357"/>
      <c r="AW848" s="357"/>
      <c r="AX848" s="357"/>
      <c r="AY848">
        <f>COUNTA($C$848)</f>
        <v>1</v>
      </c>
    </row>
    <row r="849" spans="1:51" ht="90" customHeight="1">
      <c r="A849" s="370">
        <v>5</v>
      </c>
      <c r="B849" s="370">
        <v>1</v>
      </c>
      <c r="C849" s="358" t="s">
        <v>758</v>
      </c>
      <c r="D849" s="343"/>
      <c r="E849" s="343"/>
      <c r="F849" s="343"/>
      <c r="G849" s="343"/>
      <c r="H849" s="343"/>
      <c r="I849" s="343"/>
      <c r="J849" s="344">
        <v>8000020280003</v>
      </c>
      <c r="K849" s="345"/>
      <c r="L849" s="345"/>
      <c r="M849" s="345"/>
      <c r="N849" s="345"/>
      <c r="O849" s="345"/>
      <c r="P849" s="905" t="s">
        <v>753</v>
      </c>
      <c r="Q849" s="906"/>
      <c r="R849" s="906"/>
      <c r="S849" s="906"/>
      <c r="T849" s="906"/>
      <c r="U849" s="906"/>
      <c r="V849" s="906"/>
      <c r="W849" s="906"/>
      <c r="X849" s="906"/>
      <c r="Y849" s="347">
        <v>2</v>
      </c>
      <c r="Z849" s="348"/>
      <c r="AA849" s="348"/>
      <c r="AB849" s="349"/>
      <c r="AC849" s="350" t="s">
        <v>766</v>
      </c>
      <c r="AD849" s="351"/>
      <c r="AE849" s="351"/>
      <c r="AF849" s="351"/>
      <c r="AG849" s="351"/>
      <c r="AH849" s="352" t="s">
        <v>737</v>
      </c>
      <c r="AI849" s="353"/>
      <c r="AJ849" s="353"/>
      <c r="AK849" s="353"/>
      <c r="AL849" s="354" t="s">
        <v>737</v>
      </c>
      <c r="AM849" s="355"/>
      <c r="AN849" s="355"/>
      <c r="AO849" s="356"/>
      <c r="AP849" s="357" t="s">
        <v>767</v>
      </c>
      <c r="AQ849" s="357"/>
      <c r="AR849" s="357"/>
      <c r="AS849" s="357"/>
      <c r="AT849" s="357"/>
      <c r="AU849" s="357"/>
      <c r="AV849" s="357"/>
      <c r="AW849" s="357"/>
      <c r="AX849" s="357"/>
      <c r="AY849">
        <f>COUNTA($C$849)</f>
        <v>1</v>
      </c>
    </row>
    <row r="850" spans="1:51" ht="90" customHeight="1">
      <c r="A850" s="370">
        <v>6</v>
      </c>
      <c r="B850" s="370">
        <v>1</v>
      </c>
      <c r="C850" s="358" t="s">
        <v>759</v>
      </c>
      <c r="D850" s="343"/>
      <c r="E850" s="343"/>
      <c r="F850" s="343"/>
      <c r="G850" s="343"/>
      <c r="H850" s="343"/>
      <c r="I850" s="343"/>
      <c r="J850" s="344">
        <v>1000020440001</v>
      </c>
      <c r="K850" s="345"/>
      <c r="L850" s="345"/>
      <c r="M850" s="345"/>
      <c r="N850" s="345"/>
      <c r="O850" s="345"/>
      <c r="P850" s="905" t="s">
        <v>755</v>
      </c>
      <c r="Q850" s="906"/>
      <c r="R850" s="906"/>
      <c r="S850" s="906"/>
      <c r="T850" s="906"/>
      <c r="U850" s="906"/>
      <c r="V850" s="906"/>
      <c r="W850" s="906"/>
      <c r="X850" s="906"/>
      <c r="Y850" s="347">
        <v>1.9</v>
      </c>
      <c r="Z850" s="348"/>
      <c r="AA850" s="348"/>
      <c r="AB850" s="349"/>
      <c r="AC850" s="350" t="s">
        <v>766</v>
      </c>
      <c r="AD850" s="351"/>
      <c r="AE850" s="351"/>
      <c r="AF850" s="351"/>
      <c r="AG850" s="351"/>
      <c r="AH850" s="352" t="s">
        <v>737</v>
      </c>
      <c r="AI850" s="353"/>
      <c r="AJ850" s="353"/>
      <c r="AK850" s="353"/>
      <c r="AL850" s="354" t="s">
        <v>737</v>
      </c>
      <c r="AM850" s="355"/>
      <c r="AN850" s="355"/>
      <c r="AO850" s="356"/>
      <c r="AP850" s="357" t="s">
        <v>767</v>
      </c>
      <c r="AQ850" s="357"/>
      <c r="AR850" s="357"/>
      <c r="AS850" s="357"/>
      <c r="AT850" s="357"/>
      <c r="AU850" s="357"/>
      <c r="AV850" s="357"/>
      <c r="AW850" s="357"/>
      <c r="AX850" s="357"/>
      <c r="AY850">
        <f>COUNTA($C$850)</f>
        <v>1</v>
      </c>
    </row>
    <row r="851" spans="1:51" ht="90" customHeight="1">
      <c r="A851" s="370">
        <v>7</v>
      </c>
      <c r="B851" s="370">
        <v>1</v>
      </c>
      <c r="C851" s="358" t="s">
        <v>760</v>
      </c>
      <c r="D851" s="343"/>
      <c r="E851" s="343"/>
      <c r="F851" s="343"/>
      <c r="G851" s="343"/>
      <c r="H851" s="343"/>
      <c r="I851" s="343"/>
      <c r="J851" s="899">
        <v>6000020400009</v>
      </c>
      <c r="K851" s="900"/>
      <c r="L851" s="900"/>
      <c r="M851" s="900"/>
      <c r="N851" s="900"/>
      <c r="O851" s="901"/>
      <c r="P851" s="905" t="s">
        <v>753</v>
      </c>
      <c r="Q851" s="906"/>
      <c r="R851" s="906"/>
      <c r="S851" s="906"/>
      <c r="T851" s="906"/>
      <c r="U851" s="906"/>
      <c r="V851" s="906"/>
      <c r="W851" s="906"/>
      <c r="X851" s="906"/>
      <c r="Y851" s="347">
        <v>1.8</v>
      </c>
      <c r="Z851" s="348"/>
      <c r="AA851" s="348"/>
      <c r="AB851" s="349"/>
      <c r="AC851" s="350" t="s">
        <v>766</v>
      </c>
      <c r="AD851" s="351"/>
      <c r="AE851" s="351"/>
      <c r="AF851" s="351"/>
      <c r="AG851" s="351"/>
      <c r="AH851" s="352" t="s">
        <v>737</v>
      </c>
      <c r="AI851" s="353"/>
      <c r="AJ851" s="353"/>
      <c r="AK851" s="353"/>
      <c r="AL851" s="354" t="s">
        <v>737</v>
      </c>
      <c r="AM851" s="355"/>
      <c r="AN851" s="355"/>
      <c r="AO851" s="356"/>
      <c r="AP851" s="357" t="s">
        <v>767</v>
      </c>
      <c r="AQ851" s="357"/>
      <c r="AR851" s="357"/>
      <c r="AS851" s="357"/>
      <c r="AT851" s="357"/>
      <c r="AU851" s="357"/>
      <c r="AV851" s="357"/>
      <c r="AW851" s="357"/>
      <c r="AX851" s="357"/>
      <c r="AY851">
        <f>COUNTA($C$851)</f>
        <v>1</v>
      </c>
    </row>
    <row r="852" spans="1:51" ht="90" customHeight="1">
      <c r="A852" s="370">
        <v>8</v>
      </c>
      <c r="B852" s="370">
        <v>1</v>
      </c>
      <c r="C852" s="358" t="s">
        <v>761</v>
      </c>
      <c r="D852" s="343"/>
      <c r="E852" s="343"/>
      <c r="F852" s="343"/>
      <c r="G852" s="343"/>
      <c r="H852" s="343"/>
      <c r="I852" s="343"/>
      <c r="J852" s="899">
        <v>1000020200000</v>
      </c>
      <c r="K852" s="900"/>
      <c r="L852" s="900"/>
      <c r="M852" s="900"/>
      <c r="N852" s="900"/>
      <c r="O852" s="901"/>
      <c r="P852" s="905" t="s">
        <v>753</v>
      </c>
      <c r="Q852" s="906"/>
      <c r="R852" s="906"/>
      <c r="S852" s="906"/>
      <c r="T852" s="906"/>
      <c r="U852" s="906"/>
      <c r="V852" s="906"/>
      <c r="W852" s="906"/>
      <c r="X852" s="906"/>
      <c r="Y852" s="347">
        <v>1.7</v>
      </c>
      <c r="Z852" s="348"/>
      <c r="AA852" s="348"/>
      <c r="AB852" s="349"/>
      <c r="AC852" s="350" t="s">
        <v>766</v>
      </c>
      <c r="AD852" s="351"/>
      <c r="AE852" s="351"/>
      <c r="AF852" s="351"/>
      <c r="AG852" s="351"/>
      <c r="AH852" s="352" t="s">
        <v>737</v>
      </c>
      <c r="AI852" s="353"/>
      <c r="AJ852" s="353"/>
      <c r="AK852" s="353"/>
      <c r="AL852" s="354" t="s">
        <v>737</v>
      </c>
      <c r="AM852" s="355"/>
      <c r="AN852" s="355"/>
      <c r="AO852" s="356"/>
      <c r="AP852" s="357" t="s">
        <v>767</v>
      </c>
      <c r="AQ852" s="357"/>
      <c r="AR852" s="357"/>
      <c r="AS852" s="357"/>
      <c r="AT852" s="357"/>
      <c r="AU852" s="357"/>
      <c r="AV852" s="357"/>
      <c r="AW852" s="357"/>
      <c r="AX852" s="357"/>
      <c r="AY852">
        <f>COUNTA($C$852)</f>
        <v>1</v>
      </c>
    </row>
    <row r="853" spans="1:51" ht="90" customHeight="1">
      <c r="A853" s="370">
        <v>9</v>
      </c>
      <c r="B853" s="370">
        <v>1</v>
      </c>
      <c r="C853" s="358" t="s">
        <v>762</v>
      </c>
      <c r="D853" s="343"/>
      <c r="E853" s="343"/>
      <c r="F853" s="343"/>
      <c r="G853" s="343"/>
      <c r="H853" s="343"/>
      <c r="I853" s="343"/>
      <c r="J853" s="344">
        <v>6000020271004</v>
      </c>
      <c r="K853" s="345"/>
      <c r="L853" s="345"/>
      <c r="M853" s="345"/>
      <c r="N853" s="345"/>
      <c r="O853" s="345"/>
      <c r="P853" s="905" t="s">
        <v>753</v>
      </c>
      <c r="Q853" s="906"/>
      <c r="R853" s="906"/>
      <c r="S853" s="906"/>
      <c r="T853" s="906"/>
      <c r="U853" s="906"/>
      <c r="V853" s="906"/>
      <c r="W853" s="906"/>
      <c r="X853" s="906"/>
      <c r="Y853" s="347">
        <v>1.6</v>
      </c>
      <c r="Z853" s="348"/>
      <c r="AA853" s="348"/>
      <c r="AB853" s="349"/>
      <c r="AC853" s="350" t="s">
        <v>766</v>
      </c>
      <c r="AD853" s="351"/>
      <c r="AE853" s="351"/>
      <c r="AF853" s="351"/>
      <c r="AG853" s="351"/>
      <c r="AH853" s="352" t="s">
        <v>737</v>
      </c>
      <c r="AI853" s="353"/>
      <c r="AJ853" s="353"/>
      <c r="AK853" s="353"/>
      <c r="AL853" s="354" t="s">
        <v>737</v>
      </c>
      <c r="AM853" s="355"/>
      <c r="AN853" s="355"/>
      <c r="AO853" s="356"/>
      <c r="AP853" s="357" t="s">
        <v>767</v>
      </c>
      <c r="AQ853" s="357"/>
      <c r="AR853" s="357"/>
      <c r="AS853" s="357"/>
      <c r="AT853" s="357"/>
      <c r="AU853" s="357"/>
      <c r="AV853" s="357"/>
      <c r="AW853" s="357"/>
      <c r="AX853" s="357"/>
      <c r="AY853">
        <f>COUNTA($C$853)</f>
        <v>1</v>
      </c>
    </row>
    <row r="854" spans="1:51" ht="90" customHeight="1">
      <c r="A854" s="370">
        <v>10</v>
      </c>
      <c r="B854" s="370">
        <v>1</v>
      </c>
      <c r="C854" s="358" t="s">
        <v>763</v>
      </c>
      <c r="D854" s="343"/>
      <c r="E854" s="343"/>
      <c r="F854" s="343"/>
      <c r="G854" s="343"/>
      <c r="H854" s="343"/>
      <c r="I854" s="343"/>
      <c r="J854" s="344">
        <v>8000020460001</v>
      </c>
      <c r="K854" s="345"/>
      <c r="L854" s="345"/>
      <c r="M854" s="345"/>
      <c r="N854" s="345"/>
      <c r="O854" s="345"/>
      <c r="P854" s="905" t="s">
        <v>753</v>
      </c>
      <c r="Q854" s="906"/>
      <c r="R854" s="906"/>
      <c r="S854" s="906"/>
      <c r="T854" s="906"/>
      <c r="U854" s="906"/>
      <c r="V854" s="906"/>
      <c r="W854" s="906"/>
      <c r="X854" s="906"/>
      <c r="Y854" s="347">
        <v>1.3</v>
      </c>
      <c r="Z854" s="348"/>
      <c r="AA854" s="348"/>
      <c r="AB854" s="349"/>
      <c r="AC854" s="350" t="s">
        <v>766</v>
      </c>
      <c r="AD854" s="351"/>
      <c r="AE854" s="351"/>
      <c r="AF854" s="351"/>
      <c r="AG854" s="351"/>
      <c r="AH854" s="352" t="s">
        <v>737</v>
      </c>
      <c r="AI854" s="353"/>
      <c r="AJ854" s="353"/>
      <c r="AK854" s="353"/>
      <c r="AL854" s="354" t="s">
        <v>737</v>
      </c>
      <c r="AM854" s="355"/>
      <c r="AN854" s="355"/>
      <c r="AO854" s="356"/>
      <c r="AP854" s="357" t="s">
        <v>767</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737</v>
      </c>
      <c r="F1110" s="369"/>
      <c r="G1110" s="369"/>
      <c r="H1110" s="369"/>
      <c r="I1110" s="369"/>
      <c r="J1110" s="344" t="s">
        <v>737</v>
      </c>
      <c r="K1110" s="345"/>
      <c r="L1110" s="345"/>
      <c r="M1110" s="345"/>
      <c r="N1110" s="345"/>
      <c r="O1110" s="345"/>
      <c r="P1110" s="359" t="s">
        <v>737</v>
      </c>
      <c r="Q1110" s="346"/>
      <c r="R1110" s="346"/>
      <c r="S1110" s="346"/>
      <c r="T1110" s="346"/>
      <c r="U1110" s="346"/>
      <c r="V1110" s="346"/>
      <c r="W1110" s="346"/>
      <c r="X1110" s="346"/>
      <c r="Y1110" s="347" t="s">
        <v>737</v>
      </c>
      <c r="Z1110" s="348"/>
      <c r="AA1110" s="348"/>
      <c r="AB1110" s="349"/>
      <c r="AC1110" s="350"/>
      <c r="AD1110" s="351"/>
      <c r="AE1110" s="351"/>
      <c r="AF1110" s="351"/>
      <c r="AG1110" s="351"/>
      <c r="AH1110" s="352" t="s">
        <v>737</v>
      </c>
      <c r="AI1110" s="353"/>
      <c r="AJ1110" s="353"/>
      <c r="AK1110" s="353"/>
      <c r="AL1110" s="354" t="s">
        <v>737</v>
      </c>
      <c r="AM1110" s="355"/>
      <c r="AN1110" s="355"/>
      <c r="AO1110" s="356"/>
      <c r="AP1110" s="357" t="s">
        <v>737</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4"/>
      <c r="AA2" s="825"/>
      <c r="AB2" s="1025" t="s">
        <v>11</v>
      </c>
      <c r="AC2" s="1026"/>
      <c r="AD2" s="1027"/>
      <c r="AE2" s="1031" t="s">
        <v>392</v>
      </c>
      <c r="AF2" s="1031"/>
      <c r="AG2" s="1031"/>
      <c r="AH2" s="1031"/>
      <c r="AI2" s="1031" t="s">
        <v>414</v>
      </c>
      <c r="AJ2" s="1031"/>
      <c r="AK2" s="1031"/>
      <c r="AL2" s="556"/>
      <c r="AM2" s="1031" t="s">
        <v>511</v>
      </c>
      <c r="AN2" s="1031"/>
      <c r="AO2" s="1031"/>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4"/>
      <c r="AA9" s="825"/>
      <c r="AB9" s="1025" t="s">
        <v>11</v>
      </c>
      <c r="AC9" s="1026"/>
      <c r="AD9" s="1027"/>
      <c r="AE9" s="1031" t="s">
        <v>392</v>
      </c>
      <c r="AF9" s="1031"/>
      <c r="AG9" s="1031"/>
      <c r="AH9" s="1031"/>
      <c r="AI9" s="1031" t="s">
        <v>414</v>
      </c>
      <c r="AJ9" s="1031"/>
      <c r="AK9" s="1031"/>
      <c r="AL9" s="556"/>
      <c r="AM9" s="1031" t="s">
        <v>511</v>
      </c>
      <c r="AN9" s="1031"/>
      <c r="AO9" s="1031"/>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4"/>
      <c r="AA16" s="825"/>
      <c r="AB16" s="1025" t="s">
        <v>11</v>
      </c>
      <c r="AC16" s="1026"/>
      <c r="AD16" s="1027"/>
      <c r="AE16" s="1031" t="s">
        <v>392</v>
      </c>
      <c r="AF16" s="1031"/>
      <c r="AG16" s="1031"/>
      <c r="AH16" s="1031"/>
      <c r="AI16" s="1031" t="s">
        <v>414</v>
      </c>
      <c r="AJ16" s="1031"/>
      <c r="AK16" s="1031"/>
      <c r="AL16" s="556"/>
      <c r="AM16" s="1031" t="s">
        <v>511</v>
      </c>
      <c r="AN16" s="1031"/>
      <c r="AO16" s="1031"/>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4"/>
      <c r="AA23" s="825"/>
      <c r="AB23" s="1025" t="s">
        <v>11</v>
      </c>
      <c r="AC23" s="1026"/>
      <c r="AD23" s="1027"/>
      <c r="AE23" s="1031" t="s">
        <v>392</v>
      </c>
      <c r="AF23" s="1031"/>
      <c r="AG23" s="1031"/>
      <c r="AH23" s="1031"/>
      <c r="AI23" s="1031" t="s">
        <v>414</v>
      </c>
      <c r="AJ23" s="1031"/>
      <c r="AK23" s="1031"/>
      <c r="AL23" s="556"/>
      <c r="AM23" s="1031" t="s">
        <v>511</v>
      </c>
      <c r="AN23" s="1031"/>
      <c r="AO23" s="1031"/>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4"/>
      <c r="AA30" s="825"/>
      <c r="AB30" s="1025" t="s">
        <v>11</v>
      </c>
      <c r="AC30" s="1026"/>
      <c r="AD30" s="1027"/>
      <c r="AE30" s="1031" t="s">
        <v>392</v>
      </c>
      <c r="AF30" s="1031"/>
      <c r="AG30" s="1031"/>
      <c r="AH30" s="1031"/>
      <c r="AI30" s="1031" t="s">
        <v>414</v>
      </c>
      <c r="AJ30" s="1031"/>
      <c r="AK30" s="1031"/>
      <c r="AL30" s="556"/>
      <c r="AM30" s="1031" t="s">
        <v>511</v>
      </c>
      <c r="AN30" s="1031"/>
      <c r="AO30" s="1031"/>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4"/>
      <c r="AA37" s="825"/>
      <c r="AB37" s="1025" t="s">
        <v>11</v>
      </c>
      <c r="AC37" s="1026"/>
      <c r="AD37" s="1027"/>
      <c r="AE37" s="1031" t="s">
        <v>392</v>
      </c>
      <c r="AF37" s="1031"/>
      <c r="AG37" s="1031"/>
      <c r="AH37" s="1031"/>
      <c r="AI37" s="1031" t="s">
        <v>414</v>
      </c>
      <c r="AJ37" s="1031"/>
      <c r="AK37" s="1031"/>
      <c r="AL37" s="556"/>
      <c r="AM37" s="1031" t="s">
        <v>511</v>
      </c>
      <c r="AN37" s="1031"/>
      <c r="AO37" s="1031"/>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4"/>
      <c r="AA44" s="825"/>
      <c r="AB44" s="1025" t="s">
        <v>11</v>
      </c>
      <c r="AC44" s="1026"/>
      <c r="AD44" s="1027"/>
      <c r="AE44" s="1031" t="s">
        <v>392</v>
      </c>
      <c r="AF44" s="1031"/>
      <c r="AG44" s="1031"/>
      <c r="AH44" s="1031"/>
      <c r="AI44" s="1031" t="s">
        <v>414</v>
      </c>
      <c r="AJ44" s="1031"/>
      <c r="AK44" s="1031"/>
      <c r="AL44" s="556"/>
      <c r="AM44" s="1031" t="s">
        <v>511</v>
      </c>
      <c r="AN44" s="1031"/>
      <c r="AO44" s="1031"/>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4"/>
      <c r="AA51" s="825"/>
      <c r="AB51" s="556" t="s">
        <v>11</v>
      </c>
      <c r="AC51" s="1026"/>
      <c r="AD51" s="1027"/>
      <c r="AE51" s="1031" t="s">
        <v>392</v>
      </c>
      <c r="AF51" s="1031"/>
      <c r="AG51" s="1031"/>
      <c r="AH51" s="1031"/>
      <c r="AI51" s="1031" t="s">
        <v>414</v>
      </c>
      <c r="AJ51" s="1031"/>
      <c r="AK51" s="1031"/>
      <c r="AL51" s="556"/>
      <c r="AM51" s="1031" t="s">
        <v>511</v>
      </c>
      <c r="AN51" s="1031"/>
      <c r="AO51" s="1031"/>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4"/>
      <c r="AA58" s="825"/>
      <c r="AB58" s="1025" t="s">
        <v>11</v>
      </c>
      <c r="AC58" s="1026"/>
      <c r="AD58" s="1027"/>
      <c r="AE58" s="1031" t="s">
        <v>392</v>
      </c>
      <c r="AF58" s="1031"/>
      <c r="AG58" s="1031"/>
      <c r="AH58" s="1031"/>
      <c r="AI58" s="1031" t="s">
        <v>414</v>
      </c>
      <c r="AJ58" s="1031"/>
      <c r="AK58" s="1031"/>
      <c r="AL58" s="556"/>
      <c r="AM58" s="1031" t="s">
        <v>511</v>
      </c>
      <c r="AN58" s="1031"/>
      <c r="AO58" s="1031"/>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4"/>
      <c r="AA65" s="825"/>
      <c r="AB65" s="1025" t="s">
        <v>11</v>
      </c>
      <c r="AC65" s="1026"/>
      <c r="AD65" s="1027"/>
      <c r="AE65" s="1031" t="s">
        <v>392</v>
      </c>
      <c r="AF65" s="1031"/>
      <c r="AG65" s="1031"/>
      <c r="AH65" s="1031"/>
      <c r="AI65" s="1031" t="s">
        <v>414</v>
      </c>
      <c r="AJ65" s="1031"/>
      <c r="AK65" s="1031"/>
      <c r="AL65" s="556"/>
      <c r="AM65" s="1031" t="s">
        <v>511</v>
      </c>
      <c r="AN65" s="1031"/>
      <c r="AO65" s="1031"/>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0" t="s">
        <v>28</v>
      </c>
      <c r="B2" s="1051"/>
      <c r="C2" s="1051"/>
      <c r="D2" s="1051"/>
      <c r="E2" s="1051"/>
      <c r="F2" s="1052"/>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c r="A3" s="1044"/>
      <c r="B3" s="1045"/>
      <c r="C3" s="1045"/>
      <c r="D3" s="1045"/>
      <c r="E3" s="1045"/>
      <c r="F3" s="1046"/>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44"/>
      <c r="B16" s="1045"/>
      <c r="C16" s="1045"/>
      <c r="D16" s="1045"/>
      <c r="E16" s="1045"/>
      <c r="F16" s="1046"/>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44"/>
      <c r="B29" s="1045"/>
      <c r="C29" s="1045"/>
      <c r="D29" s="1045"/>
      <c r="E29" s="1045"/>
      <c r="F29" s="1046"/>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44"/>
      <c r="B42" s="1045"/>
      <c r="C42" s="1045"/>
      <c r="D42" s="1045"/>
      <c r="E42" s="1045"/>
      <c r="F42" s="1046"/>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row r="55" spans="1:51" ht="30" customHeight="1">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44"/>
      <c r="B56" s="1045"/>
      <c r="C56" s="1045"/>
      <c r="D56" s="1045"/>
      <c r="E56" s="1045"/>
      <c r="F56" s="1046"/>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44"/>
      <c r="B69" s="1045"/>
      <c r="C69" s="1045"/>
      <c r="D69" s="1045"/>
      <c r="E69" s="1045"/>
      <c r="F69" s="1046"/>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44"/>
      <c r="B82" s="1045"/>
      <c r="C82" s="1045"/>
      <c r="D82" s="1045"/>
      <c r="E82" s="1045"/>
      <c r="F82" s="1046"/>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44"/>
      <c r="B95" s="1045"/>
      <c r="C95" s="1045"/>
      <c r="D95" s="1045"/>
      <c r="E95" s="1045"/>
      <c r="F95" s="1046"/>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row r="108" spans="1:51" ht="30" customHeight="1">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44"/>
      <c r="B109" s="1045"/>
      <c r="C109" s="1045"/>
      <c r="D109" s="1045"/>
      <c r="E109" s="1045"/>
      <c r="F109" s="1046"/>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44"/>
      <c r="B122" s="1045"/>
      <c r="C122" s="1045"/>
      <c r="D122" s="1045"/>
      <c r="E122" s="1045"/>
      <c r="F122" s="1046"/>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44"/>
      <c r="B135" s="1045"/>
      <c r="C135" s="1045"/>
      <c r="D135" s="1045"/>
      <c r="E135" s="1045"/>
      <c r="F135" s="1046"/>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44"/>
      <c r="B148" s="1045"/>
      <c r="C148" s="1045"/>
      <c r="D148" s="1045"/>
      <c r="E148" s="1045"/>
      <c r="F148" s="1046"/>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row r="161" spans="1:51" ht="30" customHeight="1">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44"/>
      <c r="B162" s="1045"/>
      <c r="C162" s="1045"/>
      <c r="D162" s="1045"/>
      <c r="E162" s="1045"/>
      <c r="F162" s="1046"/>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44"/>
      <c r="B175" s="1045"/>
      <c r="C175" s="1045"/>
      <c r="D175" s="1045"/>
      <c r="E175" s="1045"/>
      <c r="F175" s="1046"/>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44"/>
      <c r="B188" s="1045"/>
      <c r="C188" s="1045"/>
      <c r="D188" s="1045"/>
      <c r="E188" s="1045"/>
      <c r="F188" s="1046"/>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44"/>
      <c r="B201" s="1045"/>
      <c r="C201" s="1045"/>
      <c r="D201" s="1045"/>
      <c r="E201" s="1045"/>
      <c r="F201" s="1046"/>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row r="214" spans="1:51" ht="30" customHeight="1">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44"/>
      <c r="B215" s="1045"/>
      <c r="C215" s="1045"/>
      <c r="D215" s="1045"/>
      <c r="E215" s="1045"/>
      <c r="F215" s="1046"/>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44"/>
      <c r="B228" s="1045"/>
      <c r="C228" s="1045"/>
      <c r="D228" s="1045"/>
      <c r="E228" s="1045"/>
      <c r="F228" s="1046"/>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44"/>
      <c r="B241" s="1045"/>
      <c r="C241" s="1045"/>
      <c r="D241" s="1045"/>
      <c r="E241" s="1045"/>
      <c r="F241" s="1046"/>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44"/>
      <c r="B254" s="1045"/>
      <c r="C254" s="1045"/>
      <c r="D254" s="1045"/>
      <c r="E254" s="1045"/>
      <c r="F254" s="1046"/>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小城 亮(kojou-akira.z55)</dc:creator>
  <cp:lastModifiedBy>小城 亮(kojou-akira.z55)</cp:lastModifiedBy>
  <cp:lastPrinted>2021-08-18T06:38:11Z</cp:lastPrinted>
  <dcterms:created xsi:type="dcterms:W3CDTF">2012-03-13T00:50:25Z</dcterms:created>
  <dcterms:modified xsi:type="dcterms:W3CDTF">2021-09-01T05:20:01Z</dcterms:modified>
</cp:coreProperties>
</file>