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2 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<sst xmlns="http://schemas.openxmlformats.org/spreadsheetml/2006/main" count="3064" uniqueCount="782">
  <si>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</si>
  <si>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</si>
  <si>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</si>
  <si>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</si>
  <si>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</si>
  <si>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</si>
  <si>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</si>
  <si>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</si>
  <si>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</si>
  <si>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</si>
  <si>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</si>
  <si>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</si>
  <si>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</si>
  <si>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</si>
  <si>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</si>
  <si>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</si>
  <si>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</si>
  <si>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</si>
  <si>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</si>
  <si>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</si>
  <si>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</si>
  <si>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</si>
  <si>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</si>
  <si>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</si>
  <si>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</si>
  <si>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</si>
  <si>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</si>
  <si>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</si>
  <si>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</si>
  <si>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</si>
  <si>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</si>
  <si>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</si>
  <si>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</si>
  <si>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</si>
  <si>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</si>
  <si>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</si>
  <si>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</si>
  <si>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</si>
  <si>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</si>
  <si>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</si>
  <si>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</si>
  <si>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</si>
  <si>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</si>
  <si>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</si>
  <si>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</si>
  <si>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</si>
  <si>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</si>
  <si>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</si>
  <si>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</si>
  <si>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</si>
  <si>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</si>
  <si>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</si>
  <si>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</si>
  <si>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</si>
  <si>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</si>
  <si>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</si>
  <si>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</si>
  <si>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</si>
  <si>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</si>
  <si>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</si>
  <si>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</si>
  <si>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</si>
  <si>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</si>
  <si>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</si>
  <si>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</si>
  <si>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</si>
  <si>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</si>
  <si>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</si>
  <si>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</si>
  <si>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</si>
  <si>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</si>
  <si>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</si>
  <si>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</si>
  <si>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</si>
  <si>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</si>
  <si>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</si>
  <si>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</si>
  <si>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</si>
  <si>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</si>
  <si>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</si>
  <si>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</si>
  <si>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</si>
  <si>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</si>
  <si>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</si>
  <si>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</si>
  <si>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</si>
  <si>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</si>
  <si>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</si>
  <si>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</si>
  <si>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</si>
  <si>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</si>
  <si>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</si>
  <si>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</si>
  <si>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</si>
  <si>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</si>
  <si>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</si>
  <si>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</si>
  <si>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</si>
  <si>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</si>
  <si>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</si>
  <si>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</si>
  <si>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</si>
  <si>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</si>
  <si>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</si>
  <si>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</si>
  <si>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</si>
  <si>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</si>
  <si>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</si>
  <si>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</si>
  <si>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</si>
  <si>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</si>
  <si>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</si>
  <si>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</si>
  <si>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</si>
  <si>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</si>
  <si>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</si>
  <si>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</si>
  <si>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</si>
  <si>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</si>
  <si>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</si>
  <si>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</si>
  <si>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</si>
  <si>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</si>
  <si>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</si>
  <si>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</si>
  <si>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</si>
  <si>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</si>
  <si>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</si>
  <si>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</si>
  <si>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</si>
  <si>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</si>
  <si>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</si>
  <si>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</si>
  <si>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</si>
  <si>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</si>
  <si>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</si>
  <si>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</si>
  <si>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</si>
  <si>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</si>
  <si>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</si>
  <si>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</si>
  <si>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</si>
  <si>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</si>
  <si>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</si>
  <si>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</si>
  <si>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</si>
  <si>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</si>
  <si>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</si>
  <si>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</si>
  <si>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</si>
  <si>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</si>
  <si>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</si>
  <si>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</si>
  <si>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</si>
  <si>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</si>
  <si>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</si>
  <si>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</si>
  <si>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</si>
  <si>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</si>
  <si>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</si>
  <si>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</si>
  <si>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</si>
  <si>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</si>
  <si>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</si>
  <si>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</si>
  <si>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</si>
  <si>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</si>
  <si>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</si>
  <si>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</si>
  <si>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</si>
  <si>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</si>
  <si>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</si>
  <si>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</si>
  <si>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</si>
  <si>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</si>
  <si>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</si>
  <si>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</si>
  <si>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</si>
  <si>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</si>
  <si>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</si>
  <si>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</si>
  <si>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</si>
  <si>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</si>
  <si>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</si>
  <si>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</si>
  <si>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</si>
  <si>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</si>
  <si>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</si>
  <si>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</si>
  <si>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</si>
  <si>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</si>
  <si>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</si>
  <si>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</si>
  <si>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</si>
  <si>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</si>
  <si>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</si>
  <si>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</si>
  <si>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</si>
  <si>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</si>
  <si>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</si>
  <si>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</si>
  <si>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</si>
  <si>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</si>
  <si>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</si>
  <si>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</si>
  <si>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</si>
  <si>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</si>
  <si>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</si>
  <si>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</si>
  <si>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</si>
  <si>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</si>
  <si>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</si>
  <si>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</si>
  <si>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</si>
  <si>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</si>
  <si>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</si>
  <si>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</si>
  <si>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</si>
  <si>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</si>
  <si>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</si>
  <si>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</si>
  <si>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</si>
  <si>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</si>
  <si>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</si>
  <si>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</si>
  <si>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</si>
  <si>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</si>
  <si>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</si>
  <si>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</si>
  <si>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</si>
  <si>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</si>
  <si>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</si>
  <si>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</si>
  <si>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</si>
  <si>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</si>
  <si>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</si>
  <si>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</si>
  <si>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</si>
  <si>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</si>
  <si>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</si>
  <si>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</si>
  <si>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</si>
  <si>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</si>
  <si>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</si>
  <si>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</si>
  <si>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</si>
  <si>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</si>
  <si>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</si>
  <si>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</si>
  <si>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</si>
  <si>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</si>
  <si>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</si>
  <si>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</si>
  <si>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</si>
  <si>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</si>
  <si>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</si>
  <si>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</si>
  <si>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</si>
  <si>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</si>
  <si>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</si>
  <si>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</si>
  <si>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</si>
  <si>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</si>
  <si>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</si>
  <si>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</si>
  <si>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</si>
  <si>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</si>
  <si>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</si>
  <si>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</si>
  <si>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</si>
  <si>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</si>
  <si>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</si>
  <si>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</si>
  <si>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</si>
  <si>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</si>
  <si>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</si>
  <si>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</si>
  <si>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</si>
  <si>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</si>
  <si>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</si>
  <si>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</si>
  <si>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</si>
  <si>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</si>
  <si>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</si>
  <si>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</si>
  <si>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</si>
  <si>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</si>
  <si>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</si>
  <si>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</si>
  <si>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</si>
  <si>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</si>
  <si>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</si>
  <si>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</si>
  <si>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</si>
  <si>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</si>
  <si>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</si>
  <si>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</si>
  <si>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</si>
  <si>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</si>
  <si>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</si>
  <si>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</si>
  <si>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</si>
  <si>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</si>
  <si>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</si>
  <si>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</si>
  <si>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</si>
  <si>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</si>
  <si>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</si>
  <si>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</si>
  <si>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</si>
  <si>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</si>
  <si>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</si>
  <si>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</si>
  <si>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</si>
  <si>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</si>
  <si>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</si>
  <si>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</si>
  <si>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</si>
  <si>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</si>
  <si>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</si>
  <si>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</si>
  <si>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</si>
  <si>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</si>
  <si>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</si>
  <si>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</si>
  <si>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</si>
  <si>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</si>
  <si>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</si>
  <si>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</si>
  <si>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</si>
  <si>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</si>
  <si>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</si>
  <si>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</si>
  <si>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</si>
  <si>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</si>
  <si>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</si>
  <si>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</si>
  <si>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</si>
  <si>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</si>
  <si>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</si>
  <si>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</si>
  <si>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</si>
  <si>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</si>
  <si>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</si>
  <si>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</si>
  <si>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</si>
  <si>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</si>
  <si>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</si>
  <si>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</si>
  <si>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</si>
  <si>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</si>
  <si>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</si>
  <si>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</si>
  <si>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</si>
  <si>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</si>
  <si>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</si>
  <si>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</si>
  <si>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</si>
  <si>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</si>
  <si>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</si>
  <si>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</si>
  <si>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</si>
  <si>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</si>
  <si>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</si>
  <si>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</si>
  <si>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</si>
  <si>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</si>
  <si>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</si>
  <si>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</si>
  <si>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</si>
  <si>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</si>
  <si>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</si>
  <si>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</si>
  <si>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</si>
  <si>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</si>
  <si>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</si>
  <si>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</si>
  <si>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</si>
  <si>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</si>
  <si>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</si>
  <si>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</si>
  <si>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</si>
  <si>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</si>
  <si>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</si>
  <si>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</si>
  <si>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</si>
  <si>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</si>
  <si>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</si>
  <si>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</si>
  <si>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</si>
  <si>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</si>
  <si>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</si>
  <si>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</si>
  <si>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</si>
  <si>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</si>
  <si>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</si>
  <si>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</si>
  <si>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</si>
  <si>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</si>
  <si>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</si>
  <si>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</si>
  <si>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</si>
  <si>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</si>
  <si>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</si>
  <si>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</si>
  <si>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</si>
  <si>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</si>
  <si>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</si>
  <si>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</si>
  <si>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</si>
  <si>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</si>
  <si>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</si>
  <si>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</si>
  <si>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</si>
  <si>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</si>
  <si>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</si>
  <si>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</si>
  <si>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</si>
  <si>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</si>
  <si>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</si>
  <si>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</si>
  <si>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</si>
  <si>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</si>
  <si>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</si>
  <si>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</si>
  <si>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</si>
  <si>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</si>
  <si>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</si>
  <si>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</si>
  <si>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</si>
  <si>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</si>
  <si>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</si>
  <si>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</si>
  <si>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</si>
  <si>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</si>
  <si>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</si>
  <si>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</si>
  <si>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</si>
  <si>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</si>
  <si>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</si>
  <si>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</si>
  <si>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</si>
  <si>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</si>
  <si>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</si>
  <si>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</si>
  <si>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</si>
  <si>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</si>
  <si>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</si>
  <si>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</si>
  <si>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</si>
  <si>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</si>
  <si>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</si>
  <si>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</si>
  <si>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</si>
  <si>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</si>
  <si>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</si>
  <si>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</si>
  <si>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</si>
  <si>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</si>
  <si>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</si>
  <si>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</si>
  <si>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</si>
  <si>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</si>
  <si>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</si>
  <si>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</si>
  <si>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</si>
  <si>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</si>
  <si>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</si>
  <si>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</si>
  <si>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</si>
  <si>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</si>
  <si>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</si>
  <si>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</si>
  <si>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</si>
  <si>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</si>
  <si>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</si>
  <si>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</si>
  <si>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</si>
  <si>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</si>
  <si>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</si>
  <si>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</si>
  <si>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</si>
  <si>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</si>
  <si>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</si>
  <si>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</si>
  <si>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</si>
  <si>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</si>
  <si>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</si>
  <si>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</si>
  <si>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</si>
  <si>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</si>
  <si>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</si>
  <si>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</si>
  <si>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</si>
  <si>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</si>
  <si>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</si>
  <si>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</si>
  <si>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</si>
  <si>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</si>
  <si>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</si>
  <si>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</si>
  <si>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</si>
  <si>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</si>
  <si>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</si>
  <si>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</si>
  <si>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</si>
  <si>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</si>
  <si>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</si>
  <si>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</si>
  <si>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</si>
  <si>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</si>
  <si>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</si>
  <si>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</si>
  <si>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</si>
  <si>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</si>
  <si>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</si>
  <si>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</si>
  <si>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</si>
  <si>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</si>
  <si>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</si>
  <si>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</si>
  <si>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</si>
  <si>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</si>
  <si>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</si>
  <si>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</si>
  <si>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</si>
  <si>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</si>
  <si>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</si>
  <si>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</si>
  <si>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</si>
  <si>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</si>
  <si>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</si>
  <si>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</si>
  <si>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</si>
  <si>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</si>
  <si>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</si>
  <si>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</si>
  <si>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</si>
  <si>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</si>
  <si>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</si>
  <si>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</si>
  <si>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</si>
  <si>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</si>
  <si>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</si>
  <si>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</si>
  <si>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</si>
  <si>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</si>
  <si>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</si>
  <si>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</si>
  <si>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</si>
  <si>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</si>
  <si>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</si>
  <si>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</si>
  <si>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</si>
  <si>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</si>
  <si>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</si>
  <si>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</si>
  <si>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</si>
  <si>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</si>
  <si>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</si>
  <si>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</si>
  <si>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</si>
  <si>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</si>
  <si>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</si>
  <si>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</si>
  <si>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</si>
  <si>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</si>
  <si>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</si>
  <si>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</si>
  <si>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</si>
  <si>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</si>
  <si>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</si>
  <si>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</si>
  <si>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</si>
  <si>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</si>
  <si>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</si>
  <si>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</si>
  <si>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</si>
  <si>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</si>
  <si>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</si>
  <si>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</si>
  <si>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</si>
  <si>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</si>
  <si>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</si>
  <si>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</si>
  <si>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</si>
  <si>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</si>
  <si>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</si>
  <si>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</si>
  <si>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</si>
  <si>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</si>
  <si>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</si>
  <si>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</si>
  <si>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</si>
  <si>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</si>
  <si>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</si>
  <si>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</si>
  <si>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</si>
  <si>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</si>
  <si>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</si>
  <si>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</si>
  <si>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</si>
  <si>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</si>
  <si>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</si>
  <si>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</si>
  <si>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</si>
  <si>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</si>
  <si>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</si>
  <si>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</si>
  <si>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</si>
  <si>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</si>
  <si>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</si>
  <si>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</si>
  <si>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</si>
  <si>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</si>
  <si>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</si>
  <si>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</si>
  <si>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</si>
  <si>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</si>
  <si>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</si>
  <si>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</si>
  <si>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</si>
  <si>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</si>
  <si>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</si>
  <si>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</si>
  <si>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</si>
  <si>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</si>
  <si>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</si>
  <si>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</si>
  <si>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</si>
  <si>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</si>
  <si>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</si>
  <si>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</si>
  <si>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</si>
  <si>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</si>
  <si>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</si>
  <si>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</si>
  <si>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</si>
  <si>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</si>
  <si>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</si>
  <si>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</si>
  <si>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</si>
  <si>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</si>
  <si>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</si>
  <si>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</si>
  <si>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</si>
  <si>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</si>
  <si>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</si>
  <si>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</si>
  <si>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</si>
  <si>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</si>
  <si>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</si>
  <si>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</si>
  <si>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</si>
  <si>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</si>
  <si>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</si>
  <si>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</si>
  <si>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</si>
  <si>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</si>
  <si>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</si>
  <si>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</si>
  <si>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</si>
  <si>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</si>
  <si>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</si>
  <si>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</si>
  <si>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</si>
  <si>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</si>
  <si>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</si>
  <si>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</si>
  <si>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</si>
  <si>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</si>
  <si>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</si>
  <si>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</si>
  <si>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</si>
  <si>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</si>
  <si>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</si>
  <si>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</si>
  <si>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</si>
  <si>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</si>
  <si>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</si>
  <si>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</si>
  <si>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</si>
  <si>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</si>
  <si>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</si>
  <si>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</si>
  <si>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</si>
  <si>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</si>
  <si>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</si>
  <si>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</si>
  <si>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</si>
  <si>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</si>
  <si>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</si>
  <si>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</si>
  <si>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</si>
  <si>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</si>
  <si>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</si>
  <si>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</si>
  <si>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</si>
  <si>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</si>
  <si>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</si>
  <si>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</si>
  <si>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</si>
  <si>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</si>
  <si>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</si>
  <si>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</si>
  <si>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</si>
  <si>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</si>
  <si>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</si>
  <si>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</si>
  <si>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</si>
  <si>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</si>
  <si>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</si>
  <si>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心神喪失者等医療観察法指定入院医療機関医療評価・向上事業費補助金</t>
  </si>
  <si>
    <t>社会・援護局障害保健福祉部</t>
  </si>
  <si>
    <t>友利 久哉</t>
  </si>
  <si>
    <t>平成２４年度</t>
  </si>
  <si>
    <t>終了予定なし</t>
  </si>
  <si>
    <t>精神・障害保健課医療観察法医療体制整備推進室</t>
  </si>
  <si>
    <t>－</t>
  </si>
  <si>
    <t>　心神喪失者等医療観察法指定入院医療機関医療評価・向上事業費の国庫補助について（平成31年3月29日厚生労働省発障0329第18号厚生労働事務次官通知）</t>
  </si>
  <si>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</si>
  <si>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</si>
  <si>
    <t>-</t>
  </si>
  <si>
    <t>　毎年度全指定入院医療機関（各３名）で実施する。</t>
  </si>
  <si>
    <t>技術交流参加人数</t>
  </si>
  <si>
    <t>人</t>
  </si>
  <si>
    <t>毎年度受入側指定入院医療機関数</t>
  </si>
  <si>
    <t>施設</t>
  </si>
  <si>
    <t>X／Y
X：支出額
Y：受入側指定入院医療機関数　　　　　　　　　　　　　　</t>
    <phoneticPr fontId="5"/>
  </si>
  <si>
    <t>百万円</t>
  </si>
  <si>
    <t>　Ｘ　/Ｙ</t>
    <phoneticPr fontId="5"/>
  </si>
  <si>
    <t>４／１７</t>
  </si>
  <si>
    <t>３／１７</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</si>
  <si>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</si>
  <si>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</si>
  <si>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新24-041</t>
  </si>
  <si>
    <t>791</t>
  </si>
  <si>
    <t>785</t>
  </si>
  <si>
    <t>766</t>
  </si>
  <si>
    <t>765</t>
  </si>
  <si>
    <t>762</t>
  </si>
  <si>
    <t>758</t>
  </si>
  <si>
    <t>○</t>
  </si>
  <si>
    <t>-</t>
    <phoneticPr fontId="5"/>
  </si>
  <si>
    <t>平成３０年度、令和元年度,令和２年度心神喪失者等医療観察法指定入院医療機関医療評価・向上事業費補助金事業実績報告書</t>
    <rPh sb="13" eb="15">
      <t>レイワ</t>
    </rPh>
    <rPh sb="16" eb="18">
      <t>ネンド</t>
    </rPh>
    <phoneticPr fontId="5"/>
  </si>
  <si>
    <t>１／１３</t>
    <phoneticPr fontId="5"/>
  </si>
  <si>
    <t>４／１７</t>
    <phoneticPr fontId="5"/>
  </si>
  <si>
    <t>　「心神喪失等の状態で重大な他害行為を行った者の医療及び観察等に関する法律の施行の状況の検討結果」において、医療の質の向上及び均てん化を図ることが課題とされており、社会のニーズを反映した事業である。</t>
    <rPh sb="61" eb="62">
      <t>オヨ</t>
    </rPh>
    <rPh sb="63" eb="64">
      <t>キン</t>
    </rPh>
    <rPh sb="66" eb="67">
      <t>カ</t>
    </rPh>
    <phoneticPr fontId="5"/>
  </si>
  <si>
    <t>　医療観察法において、対象者の円滑な社会復帰のために必要な医療は国が行うこととされており、当該医療の質の向上及び均てん化は国が実施すべき事業である。</t>
    <rPh sb="54" eb="55">
      <t>オヨ</t>
    </rPh>
    <rPh sb="56" eb="57">
      <t>キン</t>
    </rPh>
    <rPh sb="59" eb="60">
      <t>カ</t>
    </rPh>
    <phoneticPr fontId="5"/>
  </si>
  <si>
    <t>　医療観察法において、対象者の円滑な社会復帰のために必要な医療は国が行うこととされており、当該医療の質の向上及び均てん化が課題とされていることから、優先度が高い。</t>
    <rPh sb="54" eb="55">
      <t>オヨ</t>
    </rPh>
    <rPh sb="56" eb="57">
      <t>キン</t>
    </rPh>
    <rPh sb="59" eb="60">
      <t>カ</t>
    </rPh>
    <phoneticPr fontId="5"/>
  </si>
  <si>
    <t>‐</t>
  </si>
  <si>
    <t>無</t>
  </si>
  <si>
    <t>　医療観察法に基づき医療を行う指定入院医療機関における医療の質の向上を図るための事業に必要な経費を国が補助することとしているものである。</t>
  </si>
  <si>
    <t>　補助事業者が事業を実施するに当たっては、事業費の削減に努めている。</t>
  </si>
  <si>
    <t>　事業計画等を審査し、事業目的達成のために必要な経費に限って支出している。</t>
  </si>
  <si>
    <t>　事業を実施する医療機関の組み合わせにより旅費を削減したものである。</t>
  </si>
  <si>
    <t>目標とする人数が技術交流に参加できている。</t>
  </si>
  <si>
    <t>事業実施施設数はほぼ見込みどおりの実績となっている。</t>
  </si>
  <si>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87" eb="88">
      <t>オヨ</t>
    </rPh>
    <rPh sb="89" eb="90">
      <t>キン</t>
    </rPh>
    <rPh sb="92" eb="93">
      <t>カ</t>
    </rPh>
    <rPh sb="113" eb="115">
      <t>フヨウ</t>
    </rPh>
    <rPh sb="115" eb="116">
      <t>リツ</t>
    </rPh>
    <rPh sb="119" eb="120">
      <t>オオ</t>
    </rPh>
    <phoneticPr fontId="5"/>
  </si>
  <si>
    <t>　引き続き、実施すべき指定入院医療機関数や１施設当たりのコスト等を必要に応じて考慮していくものとする。</t>
    <rPh sb="33" eb="35">
      <t>ヒツヨウ</t>
    </rPh>
    <rPh sb="36" eb="37">
      <t>オウ</t>
    </rPh>
    <phoneticPr fontId="5"/>
  </si>
  <si>
    <t>医療従事者の招聘</t>
    <rPh sb="0" eb="2">
      <t>イリョウ</t>
    </rPh>
    <rPh sb="2" eb="5">
      <t>ジュウジシャ</t>
    </rPh>
    <rPh sb="6" eb="8">
      <t>ショウヘイ</t>
    </rPh>
    <phoneticPr fontId="5"/>
  </si>
  <si>
    <t>旅費</t>
    <rPh sb="0" eb="2">
      <t>リョヒ</t>
    </rPh>
    <phoneticPr fontId="5"/>
  </si>
  <si>
    <t>A.独立行政法人　国立病院機構</t>
  </si>
  <si>
    <t>独立行政法人国立病院機構</t>
    <rPh sb="0" eb="2">
      <t>ドクリツ</t>
    </rPh>
    <rPh sb="2" eb="4">
      <t>ギョウセイ</t>
    </rPh>
    <rPh sb="4" eb="6">
      <t>ホウジン</t>
    </rPh>
    <rPh sb="6" eb="8">
      <t>コクリツ</t>
    </rPh>
    <rPh sb="8" eb="10">
      <t>ビョウイン</t>
    </rPh>
    <rPh sb="10" eb="12">
      <t>キコウ</t>
    </rPh>
    <phoneticPr fontId="2"/>
  </si>
  <si>
    <t>地方独立行政法人静岡県立病院機構</t>
    <rPh sb="0" eb="4">
      <t>チホウドクリツ</t>
    </rPh>
    <rPh sb="4" eb="6">
      <t>ギョウセイ</t>
    </rPh>
    <rPh sb="6" eb="8">
      <t>ホウジン</t>
    </rPh>
    <rPh sb="8" eb="10">
      <t>シズオカ</t>
    </rPh>
    <rPh sb="10" eb="12">
      <t>ケンリツ</t>
    </rPh>
    <rPh sb="12" eb="14">
      <t>ビョウイン</t>
    </rPh>
    <rPh sb="14" eb="16">
      <t>キコウ</t>
    </rPh>
    <phoneticPr fontId="2"/>
  </si>
  <si>
    <t>鹿児島県</t>
    <rPh sb="0" eb="4">
      <t>カゴシマケン</t>
    </rPh>
    <phoneticPr fontId="2"/>
  </si>
  <si>
    <t>茨城県</t>
    <rPh sb="0" eb="3">
      <t>イバラキケン</t>
    </rPh>
    <phoneticPr fontId="1"/>
  </si>
  <si>
    <t>栃木県</t>
    <rPh sb="0" eb="2">
      <t>トチギ</t>
    </rPh>
    <rPh sb="2" eb="3">
      <t>ケン</t>
    </rPh>
    <phoneticPr fontId="2"/>
  </si>
  <si>
    <t>補助金等交付</t>
  </si>
  <si>
    <t>花巻病院等に他の医療従事者を招き、相互に技術交流を実施</t>
    <rPh sb="0" eb="2">
      <t>ハナマキ</t>
    </rPh>
    <rPh sb="2" eb="4">
      <t>ビョウイン</t>
    </rPh>
    <phoneticPr fontId="5"/>
  </si>
  <si>
    <t>やまと精神医療センターに医療従事者を招き、相互に技術交流を実施</t>
    <rPh sb="12" eb="14">
      <t>イリョウ</t>
    </rPh>
    <phoneticPr fontId="5"/>
  </si>
  <si>
    <t>肥前精神医療センターに医療従事者を招き、相互に技術交流を実施</t>
    <rPh sb="11" eb="13">
      <t>イリョウ</t>
    </rPh>
    <phoneticPr fontId="5"/>
  </si>
  <si>
    <t>神奈川県立精神医療センター病院に医療従事者を招き、相互に技術交流を実施</t>
    <rPh sb="16" eb="18">
      <t>イリョウ</t>
    </rPh>
    <phoneticPr fontId="5"/>
  </si>
  <si>
    <t>山梨県立北病院に医療従事者を招き、相互に技術交流を実施</t>
    <rPh sb="8" eb="10">
      <t>イリョウ</t>
    </rPh>
    <phoneticPr fontId="5"/>
  </si>
  <si>
    <t>厚労</t>
  </si>
  <si>
    <t>-</t>
    <phoneticPr fontId="5"/>
  </si>
  <si>
    <t>-</t>
    <phoneticPr fontId="5"/>
  </si>
  <si>
    <t>点検対象外</t>
    <rPh sb="0" eb="2">
      <t>テンケン</t>
    </rPh>
    <rPh sb="2" eb="5">
      <t>タイショウガイ</t>
    </rPh>
    <phoneticPr fontId="5"/>
  </si>
  <si>
    <t>-</t>
    <phoneticPr fontId="5"/>
  </si>
  <si>
    <t>-</t>
    <phoneticPr fontId="5"/>
  </si>
  <si>
    <t>医療観察法に基づき医療を行う指定入院医療機関における医療の質の向上を図るため、引き続き必要な予算額を確保し、適正な執行に努めること。</t>
    <phoneticPr fontId="5"/>
  </si>
  <si>
    <t>医療観察法に基づき医療を行う指定入院医療機関における医療の質の向上を図るため、引き続き必要な予算額を確保し、適正な執行に努める。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</si>
</sst>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127001</xdr:colOff>
      <xdr:row>748</xdr:row>
      <xdr:rowOff>264583</xdr:rowOff>
    </xdr:from>
    <xdr:to>
      <xdr:col>37</xdr:col>
      <xdr:colOff>118707</xdr:colOff>
      <xdr:row>758</xdr:row>
      <xdr:rowOff>148043</xdr:rowOff>
    </xdr:to>
    <xdr:grpSp>
      <xdr:nvGrpSpPr>
        <xdr:cNvPr id="2" name="グループ化 1"/>
        <xdr:cNvGrpSpPr/>
      </xdr:nvGrpSpPr>
      <xdr:grpSpPr>
        <a:xfrm>
          <a:off x="4005037" y="36826976"/>
          <a:ext cx="3665634" cy="3421317"/>
          <a:chOff x="3641911" y="51468618"/>
          <a:chExt cx="3622412" cy="3357283"/>
        </a:xfrm>
      </xdr:grpSpPr>
      <xdr:sp macro="" textlink="">
        <xdr:nvSpPr>
          <xdr:cNvPr id="3" name="正方形/長方形 2"/>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4" name="大かっこ 3"/>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 name="直線矢印コネクタ 4"/>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6" name="正方形/長方形 5"/>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自治体等（５）：１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7" name="大かっこ 6"/>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29</xdr:col>
      <xdr:colOff>149678</xdr:colOff>
      <xdr:row>753</xdr:row>
      <xdr:rowOff>149678</xdr:rowOff>
    </xdr:from>
    <xdr:to>
      <xdr:col>38</xdr:col>
      <xdr:colOff>136071</xdr:colOff>
      <xdr:row>754</xdr:row>
      <xdr:rowOff>61985</xdr:rowOff>
    </xdr:to>
    <xdr:sp macro="" textlink="">
      <xdr:nvSpPr>
        <xdr:cNvPr id="8" name="大かっこ 7"/>
        <xdr:cNvSpPr/>
      </xdr:nvSpPr>
      <xdr:spPr>
        <a:xfrm>
          <a:off x="5950403" y="40088003"/>
          <a:ext cx="1786618" cy="2647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774</v>
      </c>
      <c r="AK2" s="941"/>
      <c r="AL2" s="941"/>
      <c r="AM2" s="941"/>
      <c r="AN2" s="98" t="s">
        <v>407</v>
      </c>
      <c r="AO2" s="941">
        <v>20</v>
      </c>
      <c r="AP2" s="941"/>
      <c r="AQ2" s="941"/>
      <c r="AR2" s="99" t="s">
        <v>710</v>
      </c>
      <c r="AS2" s="947">
        <v>860</v>
      </c>
      <c r="AT2" s="947"/>
      <c r="AU2" s="947"/>
      <c r="AV2" s="98" t="str">
        <f>IF(AW2="","","-")</f>
        <v/>
      </c>
      <c r="AW2" s="907"/>
      <c r="AX2" s="907"/>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0" t="s">
        <v>25</v>
      </c>
      <c r="B4" s="701"/>
      <c r="C4" s="701"/>
      <c r="D4" s="701"/>
      <c r="E4" s="701"/>
      <c r="F4" s="701"/>
      <c r="G4" s="678" t="s">
        <v>712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1" t="s">
        <v>715</v>
      </c>
      <c r="H5" s="832"/>
      <c r="I5" s="832"/>
      <c r="J5" s="832"/>
      <c r="K5" s="832"/>
      <c r="L5" s="832"/>
      <c r="M5" s="833" t="s">
        <v>66</v>
      </c>
      <c r="N5" s="834"/>
      <c r="O5" s="834"/>
      <c r="P5" s="834"/>
      <c r="Q5" s="834"/>
      <c r="R5" s="835"/>
      <c r="S5" s="836" t="s">
        <v>716</v>
      </c>
      <c r="T5" s="832"/>
      <c r="U5" s="832"/>
      <c r="V5" s="832"/>
      <c r="W5" s="832"/>
      <c r="X5" s="837"/>
      <c r="Y5" s="694" t="s">
        <v>3</v>
      </c>
      <c r="Z5" s="542"/>
      <c r="AA5" s="542"/>
      <c r="AB5" s="542"/>
      <c r="AC5" s="542"/>
      <c r="AD5" s="543"/>
      <c r="AE5" s="695" t="s">
        <v>717</v>
      </c>
      <c r="AF5" s="695"/>
      <c r="AG5" s="695"/>
      <c r="AH5" s="695"/>
      <c r="AI5" s="695"/>
      <c r="AJ5" s="695"/>
      <c r="AK5" s="695"/>
      <c r="AL5" s="695"/>
      <c r="AM5" s="695"/>
      <c r="AN5" s="695"/>
      <c r="AO5" s="695"/>
      <c r="AP5" s="696"/>
      <c r="AQ5" s="697" t="s">
        <v>714</v>
      </c>
      <c r="AR5" s="698"/>
      <c r="AS5" s="698"/>
      <c r="AT5" s="698"/>
      <c r="AU5" s="698"/>
      <c r="AV5" s="698"/>
      <c r="AW5" s="698"/>
      <c r="AX5" s="699"/>
    </row>
    <row r="6" spans="1:50" ht="39" customHeight="1" x14ac:dyDescent="0.15">
      <c r="A6" s="702" t="s">
        <v>4</v>
      </c>
      <c r="B6" s="703"/>
      <c r="C6" s="703"/>
      <c r="D6" s="703"/>
      <c r="E6" s="703"/>
      <c r="F6" s="703"/>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6"/>
      <c r="I8" s="716"/>
      <c r="J8" s="716"/>
      <c r="K8" s="716"/>
      <c r="L8" s="716"/>
      <c r="M8" s="716"/>
      <c r="N8" s="716"/>
      <c r="O8" s="716"/>
      <c r="P8" s="716"/>
      <c r="Q8" s="716"/>
      <c r="R8" s="716"/>
      <c r="S8" s="716"/>
      <c r="T8" s="716"/>
      <c r="U8" s="716"/>
      <c r="V8" s="716"/>
      <c r="W8" s="716"/>
      <c r="X8" s="943"/>
      <c r="Y8" s="838" t="s">
        <v>257</v>
      </c>
      <c r="Z8" s="839"/>
      <c r="AA8" s="839"/>
      <c r="AB8" s="839"/>
      <c r="AC8" s="839"/>
      <c r="AD8" s="840"/>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6" t="s">
        <v>30</v>
      </c>
      <c r="B10" s="657"/>
      <c r="C10" s="657"/>
      <c r="D10" s="657"/>
      <c r="E10" s="657"/>
      <c r="F10" s="657"/>
      <c r="G10" s="749" t="s">
        <v>721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0" t="s">
        <v>24</v>
      </c>
      <c r="B12" s="961"/>
      <c r="C12" s="961"/>
      <c r="D12" s="961"/>
      <c r="E12" s="961"/>
      <c r="F12" s="962"/>
      <c r="G12" s="755"/>
      <c r="H12" s="756"/>
      <c r="I12" s="756"/>
      <c r="J12" s="756"/>
      <c r="K12" s="756"/>
      <c r="L12" s="756"/>
      <c r="M12" s="756"/>
      <c r="N12" s="756"/>
      <c r="O12" s="756"/>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18"/>
    </row>
    <row r="13" spans="1:50" ht="21" customHeight="1" x14ac:dyDescent="0.15">
      <c r="A13" s="612"/>
      <c r="B13" s="613"/>
      <c r="C13" s="613"/>
      <c r="D13" s="613"/>
      <c r="E13" s="613"/>
      <c r="F13" s="614"/>
      <c r="G13" s="719" t="s">
        <v>6</v>
      </c>
      <c r="H13" s="720"/>
      <c r="I13" s="759" t="s">
        <v>7</v>
      </c>
      <c r="J13" s="760"/>
      <c r="K13" s="760"/>
      <c r="L13" s="760"/>
      <c r="M13" s="760"/>
      <c r="N13" s="760"/>
      <c r="O13" s="761"/>
      <c r="P13" s="653">
        <v>5</v>
      </c>
      <c r="Q13" s="654"/>
      <c r="R13" s="654"/>
      <c r="S13" s="654"/>
      <c r="T13" s="654"/>
      <c r="U13" s="654"/>
      <c r="V13" s="655"/>
      <c r="W13" s="653">
        <v>5</v>
      </c>
      <c r="X13" s="654"/>
      <c r="Y13" s="654"/>
      <c r="Z13" s="654"/>
      <c r="AA13" s="654"/>
      <c r="AB13" s="654"/>
      <c r="AC13" s="655"/>
      <c r="AD13" s="653">
        <v>5</v>
      </c>
      <c r="AE13" s="654"/>
      <c r="AF13" s="654"/>
      <c r="AG13" s="654"/>
      <c r="AH13" s="654"/>
      <c r="AI13" s="654"/>
      <c r="AJ13" s="655"/>
      <c r="AK13" s="653">
        <v>4</v>
      </c>
      <c r="AL13" s="654"/>
      <c r="AM13" s="654"/>
      <c r="AN13" s="654"/>
      <c r="AO13" s="654"/>
      <c r="AP13" s="654"/>
      <c r="AQ13" s="655"/>
      <c r="AR13" s="916">
        <v>4</v>
      </c>
      <c r="AS13" s="917"/>
      <c r="AT13" s="917"/>
      <c r="AU13" s="917"/>
      <c r="AV13" s="917"/>
      <c r="AW13" s="917"/>
      <c r="AX13" s="918"/>
    </row>
    <row r="14" spans="1:50" ht="21" customHeight="1" x14ac:dyDescent="0.15">
      <c r="A14" s="612"/>
      <c r="B14" s="613"/>
      <c r="C14" s="613"/>
      <c r="D14" s="613"/>
      <c r="E14" s="613"/>
      <c r="F14" s="614"/>
      <c r="G14" s="721"/>
      <c r="H14" s="722"/>
      <c r="I14" s="707" t="s">
        <v>8</v>
      </c>
      <c r="J14" s="757"/>
      <c r="K14" s="757"/>
      <c r="L14" s="757"/>
      <c r="M14" s="757"/>
      <c r="N14" s="757"/>
      <c r="O14" s="758"/>
      <c r="P14" s="653" t="s">
        <v>722</v>
      </c>
      <c r="Q14" s="654"/>
      <c r="R14" s="654"/>
      <c r="S14" s="654"/>
      <c r="T14" s="654"/>
      <c r="U14" s="654"/>
      <c r="V14" s="655"/>
      <c r="W14" s="653" t="s">
        <v>722</v>
      </c>
      <c r="X14" s="654"/>
      <c r="Y14" s="654"/>
      <c r="Z14" s="654"/>
      <c r="AA14" s="654"/>
      <c r="AB14" s="654"/>
      <c r="AC14" s="655"/>
      <c r="AD14" s="653" t="s">
        <v>722</v>
      </c>
      <c r="AE14" s="654"/>
      <c r="AF14" s="654"/>
      <c r="AG14" s="654"/>
      <c r="AH14" s="654"/>
      <c r="AI14" s="654"/>
      <c r="AJ14" s="655"/>
      <c r="AK14" s="653" t="s">
        <v>743</v>
      </c>
      <c r="AL14" s="654"/>
      <c r="AM14" s="654"/>
      <c r="AN14" s="654"/>
      <c r="AO14" s="654"/>
      <c r="AP14" s="654"/>
      <c r="AQ14" s="655"/>
      <c r="AR14" s="783"/>
      <c r="AS14" s="783"/>
      <c r="AT14" s="783"/>
      <c r="AU14" s="783"/>
      <c r="AV14" s="783"/>
      <c r="AW14" s="783"/>
      <c r="AX14" s="784"/>
    </row>
    <row r="15" spans="1:50" ht="21" customHeight="1" x14ac:dyDescent="0.15">
      <c r="A15" s="612"/>
      <c r="B15" s="613"/>
      <c r="C15" s="613"/>
      <c r="D15" s="613"/>
      <c r="E15" s="613"/>
      <c r="F15" s="614"/>
      <c r="G15" s="721"/>
      <c r="H15" s="722"/>
      <c r="I15" s="707" t="s">
        <v>51</v>
      </c>
      <c r="J15" s="708"/>
      <c r="K15" s="708"/>
      <c r="L15" s="708"/>
      <c r="M15" s="708"/>
      <c r="N15" s="708"/>
      <c r="O15" s="709"/>
      <c r="P15" s="653" t="s">
        <v>722</v>
      </c>
      <c r="Q15" s="654"/>
      <c r="R15" s="654"/>
      <c r="S15" s="654"/>
      <c r="T15" s="654"/>
      <c r="U15" s="654"/>
      <c r="V15" s="655"/>
      <c r="W15" s="653" t="s">
        <v>722</v>
      </c>
      <c r="X15" s="654"/>
      <c r="Y15" s="654"/>
      <c r="Z15" s="654"/>
      <c r="AA15" s="654"/>
      <c r="AB15" s="654"/>
      <c r="AC15" s="655"/>
      <c r="AD15" s="653" t="s">
        <v>722</v>
      </c>
      <c r="AE15" s="654"/>
      <c r="AF15" s="654"/>
      <c r="AG15" s="654"/>
      <c r="AH15" s="654"/>
      <c r="AI15" s="654"/>
      <c r="AJ15" s="655"/>
      <c r="AK15" s="653" t="s">
        <v>743</v>
      </c>
      <c r="AL15" s="654"/>
      <c r="AM15" s="654"/>
      <c r="AN15" s="654"/>
      <c r="AO15" s="654"/>
      <c r="AP15" s="654"/>
      <c r="AQ15" s="655"/>
      <c r="AR15" s="653" t="s">
        <v>779</v>
      </c>
      <c r="AS15" s="654"/>
      <c r="AT15" s="654"/>
      <c r="AU15" s="654"/>
      <c r="AV15" s="654"/>
      <c r="AW15" s="654"/>
      <c r="AX15" s="798"/>
    </row>
    <row r="16" spans="1:50" ht="21" customHeight="1" x14ac:dyDescent="0.15">
      <c r="A16" s="612"/>
      <c r="B16" s="613"/>
      <c r="C16" s="613"/>
      <c r="D16" s="613"/>
      <c r="E16" s="613"/>
      <c r="F16" s="614"/>
      <c r="G16" s="721"/>
      <c r="H16" s="722"/>
      <c r="I16" s="707" t="s">
        <v>52</v>
      </c>
      <c r="J16" s="708"/>
      <c r="K16" s="708"/>
      <c r="L16" s="708"/>
      <c r="M16" s="708"/>
      <c r="N16" s="708"/>
      <c r="O16" s="709"/>
      <c r="P16" s="653" t="s">
        <v>722</v>
      </c>
      <c r="Q16" s="654"/>
      <c r="R16" s="654"/>
      <c r="S16" s="654"/>
      <c r="T16" s="654"/>
      <c r="U16" s="654"/>
      <c r="V16" s="655"/>
      <c r="W16" s="653" t="s">
        <v>722</v>
      </c>
      <c r="X16" s="654"/>
      <c r="Y16" s="654"/>
      <c r="Z16" s="654"/>
      <c r="AA16" s="654"/>
      <c r="AB16" s="654"/>
      <c r="AC16" s="655"/>
      <c r="AD16" s="653" t="s">
        <v>722</v>
      </c>
      <c r="AE16" s="654"/>
      <c r="AF16" s="654"/>
      <c r="AG16" s="654"/>
      <c r="AH16" s="654"/>
      <c r="AI16" s="654"/>
      <c r="AJ16" s="655"/>
      <c r="AK16" s="653" t="s">
        <v>743</v>
      </c>
      <c r="AL16" s="654"/>
      <c r="AM16" s="654"/>
      <c r="AN16" s="654"/>
      <c r="AO16" s="654"/>
      <c r="AP16" s="654"/>
      <c r="AQ16" s="655"/>
      <c r="AR16" s="752"/>
      <c r="AS16" s="753"/>
      <c r="AT16" s="753"/>
      <c r="AU16" s="753"/>
      <c r="AV16" s="753"/>
      <c r="AW16" s="753"/>
      <c r="AX16" s="754"/>
    </row>
    <row r="17" spans="1:50" ht="24.75" customHeight="1" x14ac:dyDescent="0.15">
      <c r="A17" s="612"/>
      <c r="B17" s="613"/>
      <c r="C17" s="613"/>
      <c r="D17" s="613"/>
      <c r="E17" s="613"/>
      <c r="F17" s="614"/>
      <c r="G17" s="721"/>
      <c r="H17" s="722"/>
      <c r="I17" s="707" t="s">
        <v>50</v>
      </c>
      <c r="J17" s="757"/>
      <c r="K17" s="757"/>
      <c r="L17" s="757"/>
      <c r="M17" s="757"/>
      <c r="N17" s="757"/>
      <c r="O17" s="758"/>
      <c r="P17" s="653" t="s">
        <v>722</v>
      </c>
      <c r="Q17" s="654"/>
      <c r="R17" s="654"/>
      <c r="S17" s="654"/>
      <c r="T17" s="654"/>
      <c r="U17" s="654"/>
      <c r="V17" s="655"/>
      <c r="W17" s="653" t="s">
        <v>722</v>
      </c>
      <c r="X17" s="654"/>
      <c r="Y17" s="654"/>
      <c r="Z17" s="654"/>
      <c r="AA17" s="654"/>
      <c r="AB17" s="654"/>
      <c r="AC17" s="655"/>
      <c r="AD17" s="653" t="s">
        <v>722</v>
      </c>
      <c r="AE17" s="654"/>
      <c r="AF17" s="654"/>
      <c r="AG17" s="654"/>
      <c r="AH17" s="654"/>
      <c r="AI17" s="654"/>
      <c r="AJ17" s="655"/>
      <c r="AK17" s="653" t="s">
        <v>743</v>
      </c>
      <c r="AL17" s="654"/>
      <c r="AM17" s="654"/>
      <c r="AN17" s="654"/>
      <c r="AO17" s="654"/>
      <c r="AP17" s="654"/>
      <c r="AQ17" s="655"/>
      <c r="AR17" s="914"/>
      <c r="AS17" s="914"/>
      <c r="AT17" s="914"/>
      <c r="AU17" s="914"/>
      <c r="AV17" s="914"/>
      <c r="AW17" s="914"/>
      <c r="AX17" s="915"/>
    </row>
    <row r="18" spans="1:50" ht="24.75" customHeight="1" x14ac:dyDescent="0.15">
      <c r="A18" s="612"/>
      <c r="B18" s="613"/>
      <c r="C18" s="613"/>
      <c r="D18" s="613"/>
      <c r="E18" s="613"/>
      <c r="F18" s="614"/>
      <c r="G18" s="723"/>
      <c r="H18" s="724"/>
      <c r="I18" s="712" t="s">
        <v>20</v>
      </c>
      <c r="J18" s="713"/>
      <c r="K18" s="713"/>
      <c r="L18" s="713"/>
      <c r="M18" s="713"/>
      <c r="N18" s="713"/>
      <c r="O18" s="714"/>
      <c r="P18" s="870">
        <f>SUM(P13:V17)</f>
        <v>5</v>
      </c>
      <c r="Q18" s="871"/>
      <c r="R18" s="871"/>
      <c r="S18" s="871"/>
      <c r="T18" s="871"/>
      <c r="U18" s="871"/>
      <c r="V18" s="872"/>
      <c r="W18" s="870">
        <f>SUM(W13:AC17)</f>
        <v>5</v>
      </c>
      <c r="X18" s="871"/>
      <c r="Y18" s="871"/>
      <c r="Z18" s="871"/>
      <c r="AA18" s="871"/>
      <c r="AB18" s="871"/>
      <c r="AC18" s="872"/>
      <c r="AD18" s="870">
        <f>SUM(AD13:AJ17)</f>
        <v>5</v>
      </c>
      <c r="AE18" s="871"/>
      <c r="AF18" s="871"/>
      <c r="AG18" s="871"/>
      <c r="AH18" s="871"/>
      <c r="AI18" s="871"/>
      <c r="AJ18" s="872"/>
      <c r="AK18" s="870">
        <f>SUM(AK13:AQ17)</f>
        <v>4</v>
      </c>
      <c r="AL18" s="871"/>
      <c r="AM18" s="871"/>
      <c r="AN18" s="871"/>
      <c r="AO18" s="871"/>
      <c r="AP18" s="871"/>
      <c r="AQ18" s="872"/>
      <c r="AR18" s="870">
        <f>SUM(AR13:AX17)</f>
        <v>4</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3">
        <v>4</v>
      </c>
      <c r="Q19" s="654"/>
      <c r="R19" s="654"/>
      <c r="S19" s="654"/>
      <c r="T19" s="654"/>
      <c r="U19" s="654"/>
      <c r="V19" s="655"/>
      <c r="W19" s="653">
        <v>3</v>
      </c>
      <c r="X19" s="654"/>
      <c r="Y19" s="654"/>
      <c r="Z19" s="654"/>
      <c r="AA19" s="654"/>
      <c r="AB19" s="654"/>
      <c r="AC19" s="655"/>
      <c r="AD19" s="653">
        <v>1</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0.8</v>
      </c>
      <c r="Q20" s="316"/>
      <c r="R20" s="316"/>
      <c r="S20" s="316"/>
      <c r="T20" s="316"/>
      <c r="U20" s="316"/>
      <c r="V20" s="316"/>
      <c r="W20" s="316">
        <f t="shared" ref="W20" si="0">IF(W18=0, "-", SUM(W19)/W18)</f>
        <v>0.6</v>
      </c>
      <c r="X20" s="316"/>
      <c r="Y20" s="316"/>
      <c r="Z20" s="316"/>
      <c r="AA20" s="316"/>
      <c r="AB20" s="316"/>
      <c r="AC20" s="316"/>
      <c r="AD20" s="316">
        <f t="shared" ref="AD20" si="1">IF(AD18=0, "-", SUM(AD19)/AD18)</f>
        <v>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3"/>
      <c r="G21" s="314" t="s">
        <v>354</v>
      </c>
      <c r="H21" s="315"/>
      <c r="I21" s="315"/>
      <c r="J21" s="315"/>
      <c r="K21" s="315"/>
      <c r="L21" s="315"/>
      <c r="M21" s="315"/>
      <c r="N21" s="315"/>
      <c r="O21" s="315"/>
      <c r="P21" s="316">
        <f>IF(P19=0, "-", SUM(P19)/SUM(P13,P14))</f>
        <v>0.8</v>
      </c>
      <c r="Q21" s="316"/>
      <c r="R21" s="316"/>
      <c r="S21" s="316"/>
      <c r="T21" s="316"/>
      <c r="U21" s="316"/>
      <c r="V21" s="316"/>
      <c r="W21" s="316">
        <f t="shared" ref="W21" si="2">IF(W19=0, "-", SUM(W19)/SUM(W13,W14))</f>
        <v>0.6</v>
      </c>
      <c r="X21" s="316"/>
      <c r="Y21" s="316"/>
      <c r="Z21" s="316"/>
      <c r="AA21" s="316"/>
      <c r="AB21" s="316"/>
      <c r="AC21" s="316"/>
      <c r="AD21" s="316">
        <f t="shared" ref="AD21" si="3">IF(AD19=0, "-", SUM(AD19)/SUM(AD13,AD14))</f>
        <v>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48" customHeight="1" x14ac:dyDescent="0.15">
      <c r="A23" s="972"/>
      <c r="B23" s="973"/>
      <c r="C23" s="973"/>
      <c r="D23" s="973"/>
      <c r="E23" s="973"/>
      <c r="F23" s="974"/>
      <c r="G23" s="966" t="s">
        <v>712</v>
      </c>
      <c r="H23" s="967"/>
      <c r="I23" s="967"/>
      <c r="J23" s="967"/>
      <c r="K23" s="967"/>
      <c r="L23" s="967"/>
      <c r="M23" s="967"/>
      <c r="N23" s="967"/>
      <c r="O23" s="968"/>
      <c r="P23" s="916">
        <v>4</v>
      </c>
      <c r="Q23" s="917"/>
      <c r="R23" s="917"/>
      <c r="S23" s="917"/>
      <c r="T23" s="917"/>
      <c r="U23" s="917"/>
      <c r="V23" s="931"/>
      <c r="W23" s="916">
        <v>4</v>
      </c>
      <c r="X23" s="917"/>
      <c r="Y23" s="917"/>
      <c r="Z23" s="917"/>
      <c r="AA23" s="917"/>
      <c r="AB23" s="917"/>
      <c r="AC23" s="931"/>
      <c r="AD23" s="979" t="s">
        <v>407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3"/>
      <c r="Q24" s="654"/>
      <c r="R24" s="654"/>
      <c r="S24" s="654"/>
      <c r="T24" s="654"/>
      <c r="U24" s="654"/>
      <c r="V24" s="655"/>
      <c r="W24" s="653"/>
      <c r="X24" s="654"/>
      <c r="Y24" s="654"/>
      <c r="Z24" s="654"/>
      <c r="AA24" s="654"/>
      <c r="AB24" s="654"/>
      <c r="AC24" s="655"/>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3"/>
      <c r="Q25" s="654"/>
      <c r="R25" s="654"/>
      <c r="S25" s="654"/>
      <c r="T25" s="654"/>
      <c r="U25" s="654"/>
      <c r="V25" s="655"/>
      <c r="W25" s="653"/>
      <c r="X25" s="654"/>
      <c r="Y25" s="654"/>
      <c r="Z25" s="654"/>
      <c r="AA25" s="654"/>
      <c r="AB25" s="654"/>
      <c r="AC25" s="655"/>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3"/>
      <c r="Q26" s="654"/>
      <c r="R26" s="654"/>
      <c r="S26" s="654"/>
      <c r="T26" s="654"/>
      <c r="U26" s="654"/>
      <c r="V26" s="655"/>
      <c r="W26" s="653"/>
      <c r="X26" s="654"/>
      <c r="Y26" s="654"/>
      <c r="Z26" s="654"/>
      <c r="AA26" s="654"/>
      <c r="AB26" s="654"/>
      <c r="AC26" s="655"/>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3"/>
      <c r="Q27" s="654"/>
      <c r="R27" s="654"/>
      <c r="S27" s="654"/>
      <c r="T27" s="654"/>
      <c r="U27" s="654"/>
      <c r="V27" s="655"/>
      <c r="W27" s="653"/>
      <c r="X27" s="654"/>
      <c r="Y27" s="654"/>
      <c r="Z27" s="654"/>
      <c r="AA27" s="654"/>
      <c r="AB27" s="654"/>
      <c r="AC27" s="655"/>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3">
        <f>AK13</f>
        <v>4</v>
      </c>
      <c r="Q29" s="654"/>
      <c r="R29" s="654"/>
      <c r="S29" s="654"/>
      <c r="T29" s="654"/>
      <c r="U29" s="654"/>
      <c r="V29" s="655"/>
      <c r="W29" s="948">
        <f>AR13</f>
        <v>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3" t="s">
        <v>349</v>
      </c>
      <c r="B30" s="854"/>
      <c r="C30" s="854"/>
      <c r="D30" s="854"/>
      <c r="E30" s="854"/>
      <c r="F30" s="855"/>
      <c r="G30" s="768" t="s">
        <v>146</v>
      </c>
      <c r="H30" s="769"/>
      <c r="I30" s="769"/>
      <c r="J30" s="769"/>
      <c r="K30" s="769"/>
      <c r="L30" s="769"/>
      <c r="M30" s="769"/>
      <c r="N30" s="769"/>
      <c r="O30" s="770"/>
      <c r="P30" s="849" t="s">
        <v>59</v>
      </c>
      <c r="Q30" s="769"/>
      <c r="R30" s="769"/>
      <c r="S30" s="769"/>
      <c r="T30" s="769"/>
      <c r="U30" s="769"/>
      <c r="V30" s="769"/>
      <c r="W30" s="769"/>
      <c r="X30" s="770"/>
      <c r="Y30" s="846"/>
      <c r="Z30" s="847"/>
      <c r="AA30" s="848"/>
      <c r="AB30" s="850" t="s">
        <v>11</v>
      </c>
      <c r="AC30" s="851"/>
      <c r="AD30" s="852"/>
      <c r="AE30" s="850" t="s">
        <v>391</v>
      </c>
      <c r="AF30" s="851"/>
      <c r="AG30" s="851"/>
      <c r="AH30" s="852"/>
      <c r="AI30" s="911" t="s">
        <v>413</v>
      </c>
      <c r="AJ30" s="911"/>
      <c r="AK30" s="911"/>
      <c r="AL30" s="850"/>
      <c r="AM30" s="911" t="s">
        <v>510</v>
      </c>
      <c r="AN30" s="911"/>
      <c r="AO30" s="911"/>
      <c r="AP30" s="850"/>
      <c r="AQ30" s="762" t="s">
        <v>232</v>
      </c>
      <c r="AR30" s="763"/>
      <c r="AS30" s="763"/>
      <c r="AT30" s="764"/>
      <c r="AU30" s="769" t="s">
        <v>134</v>
      </c>
      <c r="AV30" s="769"/>
      <c r="AW30" s="769"/>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722</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53</v>
      </c>
      <c r="AF32" s="219"/>
      <c r="AG32" s="219"/>
      <c r="AH32" s="219"/>
      <c r="AI32" s="218">
        <v>52</v>
      </c>
      <c r="AJ32" s="219"/>
      <c r="AK32" s="219"/>
      <c r="AL32" s="219"/>
      <c r="AM32" s="218">
        <v>39</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51</v>
      </c>
      <c r="AF33" s="219"/>
      <c r="AG33" s="219"/>
      <c r="AH33" s="219"/>
      <c r="AI33" s="218">
        <v>51</v>
      </c>
      <c r="AJ33" s="219"/>
      <c r="AK33" s="219"/>
      <c r="AL33" s="219"/>
      <c r="AM33" s="218">
        <v>51</v>
      </c>
      <c r="AN33" s="219"/>
      <c r="AO33" s="219"/>
      <c r="AP33" s="219"/>
      <c r="AQ33" s="336" t="s">
        <v>722</v>
      </c>
      <c r="AR33" s="208"/>
      <c r="AS33" s="208"/>
      <c r="AT33" s="337"/>
      <c r="AU33" s="219">
        <v>51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102</v>
      </c>
      <c r="AJ34" s="219"/>
      <c r="AK34" s="219"/>
      <c r="AL34" s="219"/>
      <c r="AM34" s="218">
        <v>76.400000000000006</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5" t="s">
        <v>349</v>
      </c>
      <c r="B37" s="766"/>
      <c r="C37" s="766"/>
      <c r="D37" s="766"/>
      <c r="E37" s="766"/>
      <c r="F37" s="76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5" t="s">
        <v>349</v>
      </c>
      <c r="B44" s="766"/>
      <c r="C44" s="766"/>
      <c r="D44" s="766"/>
      <c r="E44" s="766"/>
      <c r="F44" s="76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7"/>
      <c r="AY82">
        <f t="shared" ref="AY82:AY89" si="10">$AY$80</f>
        <v>0</v>
      </c>
    </row>
    <row r="83" spans="1:60" ht="22.5" hidden="1" customHeight="1" x14ac:dyDescent="0.15">
      <c r="A83" s="857"/>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7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9"/>
      <c r="AY83">
        <f t="shared" si="10"/>
        <v>0</v>
      </c>
    </row>
    <row r="84" spans="1:60" ht="19.5" hidden="1" customHeight="1" x14ac:dyDescent="0.15">
      <c r="A84" s="857"/>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0"/>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18</v>
      </c>
      <c r="AF101" s="282"/>
      <c r="AG101" s="282"/>
      <c r="AH101" s="282"/>
      <c r="AI101" s="282">
        <v>17</v>
      </c>
      <c r="AJ101" s="282"/>
      <c r="AK101" s="282"/>
      <c r="AL101" s="282"/>
      <c r="AM101" s="282">
        <v>13</v>
      </c>
      <c r="AN101" s="282"/>
      <c r="AO101" s="282"/>
      <c r="AP101" s="282"/>
      <c r="AQ101" s="282" t="s">
        <v>743</v>
      </c>
      <c r="AR101" s="282"/>
      <c r="AS101" s="282"/>
      <c r="AT101" s="282"/>
      <c r="AU101" s="218" t="s">
        <v>776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18</v>
      </c>
      <c r="AF102" s="282"/>
      <c r="AG102" s="282"/>
      <c r="AH102" s="282"/>
      <c r="AI102" s="282">
        <v>18</v>
      </c>
      <c r="AJ102" s="282"/>
      <c r="AK102" s="282"/>
      <c r="AL102" s="282"/>
      <c r="AM102" s="282">
        <v>18</v>
      </c>
      <c r="AN102" s="282"/>
      <c r="AO102" s="282"/>
      <c r="AP102" s="282"/>
      <c r="AQ102" s="282">
        <v>18</v>
      </c>
      <c r="AR102" s="282"/>
      <c r="AS102" s="282"/>
      <c r="AT102" s="282"/>
      <c r="AU102" s="225" t="s">
        <v>743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728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729</v>
      </c>
      <c r="AC128" s="462"/>
      <c r="AD128" s="463"/>
      <c r="AE128" s="282">
        <v>0.22222222222222199</v>
      </c>
      <c r="AF128" s="282"/>
      <c r="AG128" s="282"/>
      <c r="AH128" s="282"/>
      <c r="AI128" s="282">
        <v>0.17647058823529399</v>
      </c>
      <c r="AJ128" s="282"/>
      <c r="AK128" s="282"/>
      <c r="AL128" s="282"/>
      <c r="AM128" s="282">
        <v>0.1</v>
      </c>
      <c r="AN128" s="282"/>
      <c r="AO128" s="282"/>
      <c r="AP128" s="282"/>
      <c r="AQ128" s="282">
        <v>0.2</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730</v>
      </c>
      <c r="AC129" s="472"/>
      <c r="AD129" s="473"/>
      <c r="AE129" s="550" t="s">
        <v>731</v>
      </c>
      <c r="AF129" s="550"/>
      <c r="AG129" s="550"/>
      <c r="AH129" s="550"/>
      <c r="AI129" s="550" t="s">
        <v>732</v>
      </c>
      <c r="AJ129" s="550"/>
      <c r="AK129" s="550"/>
      <c r="AL129" s="550"/>
      <c r="AM129" s="550" t="s">
        <v>745</v>
      </c>
      <c r="AN129" s="550"/>
      <c r="AO129" s="550"/>
      <c r="AP129" s="550"/>
      <c r="AQ129" s="550" t="s">
        <v>746</v>
      </c>
      <c r="AR129" s="550"/>
      <c r="AS129" s="550"/>
      <c r="AT129" s="550"/>
      <c r="AU129" s="550"/>
      <c r="AV129" s="550"/>
      <c r="AW129" s="550"/>
      <c r="AX129" s="551"/>
      <c r="AY129">
        <f>$AY$127</f>
        <v>1</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hidden="1"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hidden="1" customHeight="1" x14ac:dyDescent="0.15">
      <c r="A182" s="190"/>
      <c r="B182" s="187"/>
      <c r="C182" s="181"/>
      <c r="D182" s="187"/>
      <c r="E182" s="181"/>
      <c r="F182" s="182"/>
      <c r="G182" s="107" t="s">
        <v>722</v>
      </c>
      <c r="H182" s="108"/>
      <c r="I182" s="108"/>
      <c r="J182" s="108"/>
      <c r="K182" s="108"/>
      <c r="L182" s="108"/>
      <c r="M182" s="108"/>
      <c r="N182" s="108"/>
      <c r="O182" s="108"/>
      <c r="P182" s="109"/>
      <c r="Q182" s="128" t="s">
        <v>722</v>
      </c>
      <c r="R182" s="108"/>
      <c r="S182" s="108"/>
      <c r="T182" s="108"/>
      <c r="U182" s="108"/>
      <c r="V182" s="108"/>
      <c r="W182" s="108"/>
      <c r="X182" s="108"/>
      <c r="Y182" s="108"/>
      <c r="Z182" s="108"/>
      <c r="AA182" s="290"/>
      <c r="AB182" s="144"/>
      <c r="AC182" s="145"/>
      <c r="AD182" s="145"/>
      <c r="AE182" s="150" t="s">
        <v>722</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0"/>
      <c r="G430" s="891" t="s">
        <v>252</v>
      </c>
      <c r="H430" s="126"/>
      <c r="I430" s="126"/>
      <c r="J430" s="892" t="s">
        <v>722</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775</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775</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775</v>
      </c>
      <c r="AN435" s="208"/>
      <c r="AO435" s="208"/>
      <c r="AP435" s="337"/>
      <c r="AQ435" s="336" t="s">
        <v>722</v>
      </c>
      <c r="AR435" s="208"/>
      <c r="AS435" s="208"/>
      <c r="AT435" s="337"/>
      <c r="AU435" s="208" t="s">
        <v>722</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customHeight="1" thickBo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722</v>
      </c>
      <c r="AF693" s="201"/>
      <c r="AG693" s="136" t="s">
        <v>233</v>
      </c>
      <c r="AH693" s="137"/>
      <c r="AI693" s="335"/>
      <c r="AJ693" s="335"/>
      <c r="AK693" s="335"/>
      <c r="AL693" s="157"/>
      <c r="AM693" s="335"/>
      <c r="AN693" s="335"/>
      <c r="AO693" s="335"/>
      <c r="AP693" s="157"/>
      <c r="AQ693" s="250" t="s">
        <v>722</v>
      </c>
      <c r="AR693" s="201"/>
      <c r="AS693" s="136" t="s">
        <v>233</v>
      </c>
      <c r="AT693" s="137"/>
      <c r="AU693" s="201" t="s">
        <v>722</v>
      </c>
      <c r="AV693" s="201"/>
      <c r="AW693" s="136" t="s">
        <v>179</v>
      </c>
      <c r="AX693" s="196"/>
      <c r="AY693">
        <f>$AY$692</f>
        <v>1</v>
      </c>
    </row>
    <row r="694" spans="1:51" ht="23.25" hidden="1" customHeight="1" x14ac:dyDescent="0.15">
      <c r="A694" s="190"/>
      <c r="B694" s="187"/>
      <c r="C694" s="181"/>
      <c r="D694" s="187"/>
      <c r="E694" s="338"/>
      <c r="F694" s="339"/>
      <c r="G694" s="107" t="s">
        <v>722</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722</v>
      </c>
      <c r="AC694" s="214"/>
      <c r="AD694" s="214"/>
      <c r="AE694" s="336" t="s">
        <v>722</v>
      </c>
      <c r="AF694" s="208"/>
      <c r="AG694" s="208"/>
      <c r="AH694" s="208"/>
      <c r="AI694" s="336" t="s">
        <v>722</v>
      </c>
      <c r="AJ694" s="208"/>
      <c r="AK694" s="208"/>
      <c r="AL694" s="208"/>
      <c r="AM694" s="336"/>
      <c r="AN694" s="208"/>
      <c r="AO694" s="208"/>
      <c r="AP694" s="337"/>
      <c r="AQ694" s="336" t="s">
        <v>722</v>
      </c>
      <c r="AR694" s="208"/>
      <c r="AS694" s="208"/>
      <c r="AT694" s="337"/>
      <c r="AU694" s="208" t="s">
        <v>722</v>
      </c>
      <c r="AV694" s="208"/>
      <c r="AW694" s="208"/>
      <c r="AX694" s="209"/>
      <c r="AY694">
        <f t="shared" ref="AY694:AY696" si="112">$AY$692</f>
        <v>1</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722</v>
      </c>
      <c r="AC695" s="206"/>
      <c r="AD695" s="206"/>
      <c r="AE695" s="336" t="s">
        <v>722</v>
      </c>
      <c r="AF695" s="208"/>
      <c r="AG695" s="208"/>
      <c r="AH695" s="337"/>
      <c r="AI695" s="336" t="s">
        <v>722</v>
      </c>
      <c r="AJ695" s="208"/>
      <c r="AK695" s="208"/>
      <c r="AL695" s="208"/>
      <c r="AM695" s="336"/>
      <c r="AN695" s="208"/>
      <c r="AO695" s="208"/>
      <c r="AP695" s="337"/>
      <c r="AQ695" s="336" t="s">
        <v>722</v>
      </c>
      <c r="AR695" s="208"/>
      <c r="AS695" s="208"/>
      <c r="AT695" s="337"/>
      <c r="AU695" s="208" t="s">
        <v>722</v>
      </c>
      <c r="AV695" s="208"/>
      <c r="AW695" s="208"/>
      <c r="AX695" s="209"/>
      <c r="AY695">
        <f t="shared" si="112"/>
        <v>1</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722</v>
      </c>
      <c r="AF696" s="208"/>
      <c r="AG696" s="208"/>
      <c r="AH696" s="337"/>
      <c r="AI696" s="336" t="s">
        <v>722</v>
      </c>
      <c r="AJ696" s="208"/>
      <c r="AK696" s="208"/>
      <c r="AL696" s="208"/>
      <c r="AM696" s="336"/>
      <c r="AN696" s="208"/>
      <c r="AO696" s="208"/>
      <c r="AP696" s="337"/>
      <c r="AQ696" s="336" t="s">
        <v>722</v>
      </c>
      <c r="AR696" s="208"/>
      <c r="AS696" s="208"/>
      <c r="AT696" s="337"/>
      <c r="AU696" s="208" t="s">
        <v>722</v>
      </c>
      <c r="AV696" s="208"/>
      <c r="AW696" s="208"/>
      <c r="AX696" s="209"/>
      <c r="AY696">
        <f t="shared" si="112"/>
        <v>1</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57.95" customHeight="1" x14ac:dyDescent="0.15">
      <c r="A702" s="862" t="s">
        <v>140</v>
      </c>
      <c r="B702" s="863"/>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742</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57.9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742</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57.9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742</v>
      </c>
      <c r="AE704" s="778"/>
      <c r="AF704" s="778"/>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0" t="s">
        <v>750</v>
      </c>
      <c r="AE705" s="711"/>
      <c r="AF705" s="711"/>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89"/>
      <c r="D706" s="790"/>
      <c r="E706" s="725" t="s">
        <v>382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2" t="s">
        <v>751</v>
      </c>
      <c r="AE706" s="323"/>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1"/>
      <c r="D707" s="792"/>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751</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48" customHeight="1" x14ac:dyDescent="0.15">
      <c r="A708" s="638"/>
      <c r="B708" s="640"/>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742</v>
      </c>
      <c r="AE708" s="603"/>
      <c r="AF708" s="603"/>
      <c r="AG708" s="737" t="s">
        <v>752</v>
      </c>
      <c r="AH708" s="738"/>
      <c r="AI708" s="738"/>
      <c r="AJ708" s="738"/>
      <c r="AK708" s="738"/>
      <c r="AL708" s="738"/>
      <c r="AM708" s="738"/>
      <c r="AN708" s="738"/>
      <c r="AO708" s="738"/>
      <c r="AP708" s="738"/>
      <c r="AQ708" s="738"/>
      <c r="AR708" s="738"/>
      <c r="AS708" s="738"/>
      <c r="AT708" s="738"/>
      <c r="AU708" s="738"/>
      <c r="AV708" s="738"/>
      <c r="AW708" s="738"/>
      <c r="AX708" s="739"/>
    </row>
    <row r="709" spans="1:50" ht="34.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32.25" customHeight="1" x14ac:dyDescent="0.15">
      <c r="A712" s="638"/>
      <c r="B712" s="640"/>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7" t="s">
        <v>742</v>
      </c>
      <c r="AE712" s="778"/>
      <c r="AF712" s="778"/>
      <c r="AG712" s="802" t="s">
        <v>755</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8"/>
      <c r="B713" s="640"/>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750</v>
      </c>
      <c r="AE713" s="323"/>
      <c r="AF713" s="659"/>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799" t="s">
        <v>750</v>
      </c>
      <c r="AE714" s="800"/>
      <c r="AF714" s="801"/>
      <c r="AG714" s="731" t="s">
        <v>407</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6"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742</v>
      </c>
      <c r="AE715" s="603"/>
      <c r="AF715" s="652"/>
      <c r="AG715" s="737" t="s">
        <v>756</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8"/>
      <c r="B716" s="640"/>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15">
      <c r="A719" s="771" t="s">
        <v>58</v>
      </c>
      <c r="B719" s="77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3"/>
      <c r="B721" s="77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3"/>
      <c r="B722" s="77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3"/>
      <c r="B723" s="77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6" t="s">
        <v>48</v>
      </c>
      <c r="B726" s="794"/>
      <c r="C726" s="807" t="s">
        <v>53</v>
      </c>
      <c r="D726" s="829"/>
      <c r="E726" s="829"/>
      <c r="F726" s="830"/>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3" t="s">
        <v>57</v>
      </c>
      <c r="D727" s="744"/>
      <c r="E727" s="744"/>
      <c r="F727" s="745"/>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
      <c r="A731" s="669" t="s">
        <v>138</v>
      </c>
      <c r="B731" s="670"/>
      <c r="C731" s="670"/>
      <c r="D731" s="670"/>
      <c r="E731" s="671"/>
      <c r="F731" s="635" t="s">
        <v>780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9" t="s">
        <v>138</v>
      </c>
      <c r="B733" s="670"/>
      <c r="C733" s="670"/>
      <c r="D733" s="670"/>
      <c r="E733" s="671"/>
      <c r="F733" s="635" t="s">
        <v>781</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
      <c r="A735" s="785" t="s">
        <v>778</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7" t="s">
        <v>673</v>
      </c>
      <c r="B737" s="211"/>
      <c r="C737" s="211"/>
      <c r="D737" s="212"/>
      <c r="E737" s="951" t="s">
        <v>722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722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738</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739</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768</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787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29"/>
      <c r="B788" s="630"/>
      <c r="C788" s="630"/>
      <c r="D788" s="630"/>
      <c r="E788" s="630"/>
      <c r="F788" s="631"/>
      <c r="G788" s="807"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3"/>
      <c r="AC788" s="807"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9"/>
      <c r="B789" s="630"/>
      <c r="C789" s="630"/>
      <c r="D789" s="630"/>
      <c r="E789" s="630"/>
      <c r="F789" s="631"/>
      <c r="G789" s="666" t="s">
        <v>761</v>
      </c>
      <c r="H789" s="667"/>
      <c r="I789" s="667"/>
      <c r="J789" s="667"/>
      <c r="K789" s="668"/>
      <c r="L789" s="660" t="s">
        <v>760</v>
      </c>
      <c r="M789" s="661"/>
      <c r="N789" s="661"/>
      <c r="O789" s="661"/>
      <c r="P789" s="661"/>
      <c r="Q789" s="661"/>
      <c r="R789" s="661"/>
      <c r="S789" s="661"/>
      <c r="T789" s="661"/>
      <c r="U789" s="661"/>
      <c r="V789" s="661"/>
      <c r="W789" s="661"/>
      <c r="X789" s="662"/>
      <c r="Y789" s="382">
        <v>0.7</v>
      </c>
      <c r="Z789" s="383"/>
      <c r="AA789" s="383"/>
      <c r="AB789" s="797"/>
      <c r="AC789" s="666"/>
      <c r="AD789" s="667"/>
      <c r="AE789" s="667"/>
      <c r="AF789" s="667"/>
      <c r="AG789" s="668"/>
      <c r="AH789" s="660"/>
      <c r="AI789" s="661"/>
      <c r="AJ789" s="661"/>
      <c r="AK789" s="661"/>
      <c r="AL789" s="661"/>
      <c r="AM789" s="661"/>
      <c r="AN789" s="661"/>
      <c r="AO789" s="661"/>
      <c r="AP789" s="661"/>
      <c r="AQ789" s="661"/>
      <c r="AR789" s="661"/>
      <c r="AS789" s="661"/>
      <c r="AT789" s="662"/>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0.7</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29"/>
      <c r="B801" s="630"/>
      <c r="C801" s="630"/>
      <c r="D801" s="630"/>
      <c r="E801" s="630"/>
      <c r="F801" s="631"/>
      <c r="G801" s="807"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3"/>
      <c r="AC801" s="807"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9"/>
      <c r="B802" s="630"/>
      <c r="C802" s="630"/>
      <c r="D802" s="630"/>
      <c r="E802" s="630"/>
      <c r="F802" s="631"/>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7"/>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29"/>
      <c r="B814" s="630"/>
      <c r="C814" s="630"/>
      <c r="D814" s="630"/>
      <c r="E814" s="630"/>
      <c r="F814" s="631"/>
      <c r="G814" s="807"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3"/>
      <c r="AC814" s="807"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9"/>
      <c r="B815" s="630"/>
      <c r="C815" s="630"/>
      <c r="D815" s="630"/>
      <c r="E815" s="630"/>
      <c r="F815" s="631"/>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7"/>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29"/>
      <c r="B827" s="630"/>
      <c r="C827" s="630"/>
      <c r="D827" s="630"/>
      <c r="E827" s="630"/>
      <c r="F827" s="631"/>
      <c r="G827" s="807"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3"/>
      <c r="AC827" s="807"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9"/>
      <c r="B828" s="630"/>
      <c r="C828" s="630"/>
      <c r="D828" s="630"/>
      <c r="E828" s="630"/>
      <c r="F828" s="631"/>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7"/>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15">
      <c r="A845" s="370">
        <v>1</v>
      </c>
      <c r="B845" s="370">
        <v>1</v>
      </c>
      <c r="C845" s="343" t="s">
        <v>763</v>
      </c>
      <c r="D845" s="343"/>
      <c r="E845" s="343"/>
      <c r="F845" s="343"/>
      <c r="G845" s="343"/>
      <c r="H845" s="343"/>
      <c r="I845" s="343"/>
      <c r="J845" s="344">
        <v>1013205001281</v>
      </c>
      <c r="K845" s="345"/>
      <c r="L845" s="345"/>
      <c r="M845" s="345"/>
      <c r="N845" s="345"/>
      <c r="O845" s="345"/>
      <c r="P845" s="901" t="s">
        <v>769</v>
      </c>
      <c r="Q845" s="902"/>
      <c r="R845" s="902"/>
      <c r="S845" s="902"/>
      <c r="T845" s="902"/>
      <c r="U845" s="902"/>
      <c r="V845" s="902"/>
      <c r="W845" s="902"/>
      <c r="X845" s="902"/>
      <c r="Y845" s="347">
        <v>0.7</v>
      </c>
      <c r="Z845" s="348"/>
      <c r="AA845" s="348"/>
      <c r="AB845" s="349"/>
      <c r="AC845" s="896" t="s">
        <v>768</v>
      </c>
      <c r="AD845" s="897"/>
      <c r="AE845" s="897"/>
      <c r="AF845" s="897"/>
      <c r="AG845" s="897"/>
      <c r="AH845" s="366" t="s">
        <v>743</v>
      </c>
      <c r="AI845" s="367"/>
      <c r="AJ845" s="367"/>
      <c r="AK845" s="367"/>
      <c r="AL845" s="354" t="s">
        <v>743</v>
      </c>
      <c r="AM845" s="355"/>
      <c r="AN845" s="355"/>
      <c r="AO845" s="356"/>
      <c r="AP845" s="357" t="s">
        <v>743</v>
      </c>
      <c r="AQ845" s="357"/>
      <c r="AR845" s="357"/>
      <c r="AS845" s="357"/>
      <c r="AT845" s="357"/>
      <c r="AU845" s="357"/>
      <c r="AV845" s="357"/>
      <c r="AW845" s="357"/>
      <c r="AX845" s="357"/>
    </row>
    <row r="846" spans="1:51" ht="46.5" customHeight="1" x14ac:dyDescent="0.15">
      <c r="A846" s="370">
        <v>2</v>
      </c>
      <c r="B846" s="370">
        <v>1</v>
      </c>
      <c r="C846" s="358" t="s">
        <v>764</v>
      </c>
      <c r="D846" s="343"/>
      <c r="E846" s="343"/>
      <c r="F846" s="343"/>
      <c r="G846" s="343"/>
      <c r="H846" s="343"/>
      <c r="I846" s="343"/>
      <c r="J846" s="344">
        <v>2080005004292</v>
      </c>
      <c r="K846" s="345"/>
      <c r="L846" s="345"/>
      <c r="M846" s="345"/>
      <c r="N846" s="345"/>
      <c r="O846" s="345"/>
      <c r="P846" s="901" t="s">
        <v>770</v>
      </c>
      <c r="Q846" s="902"/>
      <c r="R846" s="902"/>
      <c r="S846" s="902"/>
      <c r="T846" s="902"/>
      <c r="U846" s="902"/>
      <c r="V846" s="902"/>
      <c r="W846" s="902"/>
      <c r="X846" s="902"/>
      <c r="Y846" s="347">
        <v>0.2</v>
      </c>
      <c r="Z846" s="348"/>
      <c r="AA846" s="348"/>
      <c r="AB846" s="349"/>
      <c r="AC846" s="896" t="s">
        <v>768</v>
      </c>
      <c r="AD846" s="897"/>
      <c r="AE846" s="897"/>
      <c r="AF846" s="897"/>
      <c r="AG846" s="897"/>
      <c r="AH846" s="366" t="s">
        <v>743</v>
      </c>
      <c r="AI846" s="367"/>
      <c r="AJ846" s="367"/>
      <c r="AK846" s="367"/>
      <c r="AL846" s="354" t="s">
        <v>743</v>
      </c>
      <c r="AM846" s="355"/>
      <c r="AN846" s="355"/>
      <c r="AO846" s="356"/>
      <c r="AP846" s="357" t="s">
        <v>743</v>
      </c>
      <c r="AQ846" s="357"/>
      <c r="AR846" s="357"/>
      <c r="AS846" s="357"/>
      <c r="AT846" s="357"/>
      <c r="AU846" s="357"/>
      <c r="AV846" s="357"/>
      <c r="AW846" s="357"/>
      <c r="AX846" s="357"/>
      <c r="AY846">
        <f>COUNTA($C$846)</f>
        <v>1</v>
      </c>
    </row>
    <row r="847" spans="1:51" ht="47.25" customHeight="1" x14ac:dyDescent="0.15">
      <c r="A847" s="370">
        <v>3</v>
      </c>
      <c r="B847" s="370">
        <v>1</v>
      </c>
      <c r="C847" s="358" t="s">
        <v>765</v>
      </c>
      <c r="D847" s="343"/>
      <c r="E847" s="343"/>
      <c r="F847" s="343"/>
      <c r="G847" s="343"/>
      <c r="H847" s="343"/>
      <c r="I847" s="343"/>
      <c r="J847" s="344">
        <v>8000020460001</v>
      </c>
      <c r="K847" s="345"/>
      <c r="L847" s="345"/>
      <c r="M847" s="345"/>
      <c r="N847" s="345"/>
      <c r="O847" s="345"/>
      <c r="P847" s="901" t="s">
        <v>771</v>
      </c>
      <c r="Q847" s="902"/>
      <c r="R847" s="902"/>
      <c r="S847" s="902"/>
      <c r="T847" s="902"/>
      <c r="U847" s="902"/>
      <c r="V847" s="902"/>
      <c r="W847" s="902"/>
      <c r="X847" s="902"/>
      <c r="Y847" s="347">
        <v>0.2</v>
      </c>
      <c r="Z847" s="348"/>
      <c r="AA847" s="348"/>
      <c r="AB847" s="349"/>
      <c r="AC847" s="896" t="s">
        <v>768</v>
      </c>
      <c r="AD847" s="897"/>
      <c r="AE847" s="897"/>
      <c r="AF847" s="897"/>
      <c r="AG847" s="897"/>
      <c r="AH847" s="366" t="s">
        <v>743</v>
      </c>
      <c r="AI847" s="367"/>
      <c r="AJ847" s="367"/>
      <c r="AK847" s="367"/>
      <c r="AL847" s="354" t="s">
        <v>743</v>
      </c>
      <c r="AM847" s="355"/>
      <c r="AN847" s="355"/>
      <c r="AO847" s="356"/>
      <c r="AP847" s="357" t="s">
        <v>743</v>
      </c>
      <c r="AQ847" s="357"/>
      <c r="AR847" s="357"/>
      <c r="AS847" s="357"/>
      <c r="AT847" s="357"/>
      <c r="AU847" s="357"/>
      <c r="AV847" s="357"/>
      <c r="AW847" s="357"/>
      <c r="AX847" s="357"/>
      <c r="AY847">
        <f>COUNTA($C$847)</f>
        <v>1</v>
      </c>
    </row>
    <row r="848" spans="1:51" ht="55.5" customHeight="1" x14ac:dyDescent="0.15">
      <c r="A848" s="370">
        <v>4</v>
      </c>
      <c r="B848" s="370">
        <v>1</v>
      </c>
      <c r="C848" s="358" t="s">
        <v>766</v>
      </c>
      <c r="D848" s="343"/>
      <c r="E848" s="343"/>
      <c r="F848" s="343"/>
      <c r="G848" s="343"/>
      <c r="H848" s="343"/>
      <c r="I848" s="343"/>
      <c r="J848" s="344">
        <v>2000020080004</v>
      </c>
      <c r="K848" s="345"/>
      <c r="L848" s="345"/>
      <c r="M848" s="345"/>
      <c r="N848" s="345"/>
      <c r="O848" s="345"/>
      <c r="P848" s="901" t="s">
        <v>772</v>
      </c>
      <c r="Q848" s="902"/>
      <c r="R848" s="902"/>
      <c r="S848" s="902"/>
      <c r="T848" s="902"/>
      <c r="U848" s="902"/>
      <c r="V848" s="902"/>
      <c r="W848" s="902"/>
      <c r="X848" s="902"/>
      <c r="Y848" s="347">
        <v>0.2</v>
      </c>
      <c r="Z848" s="348"/>
      <c r="AA848" s="348"/>
      <c r="AB848" s="349"/>
      <c r="AC848" s="896" t="s">
        <v>768</v>
      </c>
      <c r="AD848" s="897"/>
      <c r="AE848" s="897"/>
      <c r="AF848" s="897"/>
      <c r="AG848" s="897"/>
      <c r="AH848" s="366" t="s">
        <v>743</v>
      </c>
      <c r="AI848" s="367"/>
      <c r="AJ848" s="367"/>
      <c r="AK848" s="367"/>
      <c r="AL848" s="354" t="s">
        <v>743</v>
      </c>
      <c r="AM848" s="355"/>
      <c r="AN848" s="355"/>
      <c r="AO848" s="356"/>
      <c r="AP848" s="357" t="s">
        <v>743</v>
      </c>
      <c r="AQ848" s="357"/>
      <c r="AR848" s="357"/>
      <c r="AS848" s="357"/>
      <c r="AT848" s="357"/>
      <c r="AU848" s="357"/>
      <c r="AV848" s="357"/>
      <c r="AW848" s="357"/>
      <c r="AX848" s="357"/>
      <c r="AY848">
        <f>COUNTA($C$848)</f>
        <v>1</v>
      </c>
    </row>
    <row r="849" spans="1:51" ht="48" customHeight="1" x14ac:dyDescent="0.15">
      <c r="A849" s="370">
        <v>5</v>
      </c>
      <c r="B849" s="370">
        <v>1</v>
      </c>
      <c r="C849" s="358" t="s">
        <v>767</v>
      </c>
      <c r="D849" s="343"/>
      <c r="E849" s="343"/>
      <c r="F849" s="343"/>
      <c r="G849" s="343"/>
      <c r="H849" s="343"/>
      <c r="I849" s="343"/>
      <c r="J849" s="344">
        <v>5000020090000</v>
      </c>
      <c r="K849" s="345"/>
      <c r="L849" s="345"/>
      <c r="M849" s="345"/>
      <c r="N849" s="345"/>
      <c r="O849" s="345"/>
      <c r="P849" s="901" t="s">
        <v>773</v>
      </c>
      <c r="Q849" s="902"/>
      <c r="R849" s="902"/>
      <c r="S849" s="902"/>
      <c r="T849" s="902"/>
      <c r="U849" s="902"/>
      <c r="V849" s="902"/>
      <c r="W849" s="902"/>
      <c r="X849" s="902"/>
      <c r="Y849" s="347">
        <v>0.1</v>
      </c>
      <c r="Z849" s="348"/>
      <c r="AA849" s="348"/>
      <c r="AB849" s="349"/>
      <c r="AC849" s="896" t="s">
        <v>768</v>
      </c>
      <c r="AD849" s="897"/>
      <c r="AE849" s="897"/>
      <c r="AF849" s="897"/>
      <c r="AG849" s="897"/>
      <c r="AH849" s="366" t="s">
        <v>743</v>
      </c>
      <c r="AI849" s="367"/>
      <c r="AJ849" s="367"/>
      <c r="AK849" s="367"/>
      <c r="AL849" s="354" t="s">
        <v>743</v>
      </c>
      <c r="AM849" s="355"/>
      <c r="AN849" s="355"/>
      <c r="AO849" s="356"/>
      <c r="AP849" s="357" t="s">
        <v>743</v>
      </c>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1"/>
      <c r="AA2" s="822"/>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1"/>
      <c r="AA9" s="822"/>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1"/>
      <c r="AA16" s="822"/>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1"/>
      <c r="AA23" s="822"/>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1"/>
      <c r="AA30" s="822"/>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1"/>
      <c r="AA37" s="822"/>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1"/>
      <c r="AA44" s="822"/>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1"/>
      <c r="AA51" s="822"/>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1"/>
      <c r="AA58" s="822"/>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1"/>
      <c r="AA65" s="822"/>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7" t="s">
        <v>17</v>
      </c>
      <c r="H3" s="664"/>
      <c r="I3" s="664"/>
      <c r="J3" s="664"/>
      <c r="K3" s="664"/>
      <c r="L3" s="663" t="s">
        <v>18</v>
      </c>
      <c r="M3" s="664"/>
      <c r="N3" s="664"/>
      <c r="O3" s="664"/>
      <c r="P3" s="664"/>
      <c r="Q3" s="664"/>
      <c r="R3" s="664"/>
      <c r="S3" s="664"/>
      <c r="T3" s="664"/>
      <c r="U3" s="664"/>
      <c r="V3" s="664"/>
      <c r="W3" s="664"/>
      <c r="X3" s="665"/>
      <c r="Y3" s="649" t="s">
        <v>19</v>
      </c>
      <c r="Z3" s="650"/>
      <c r="AA3" s="650"/>
      <c r="AB3" s="793"/>
      <c r="AC3" s="807"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40"/>
      <c r="B4" s="1041"/>
      <c r="C4" s="1041"/>
      <c r="D4" s="1041"/>
      <c r="E4" s="1041"/>
      <c r="F4" s="1042"/>
      <c r="G4" s="666"/>
      <c r="H4" s="667"/>
      <c r="I4" s="667"/>
      <c r="J4" s="667"/>
      <c r="K4" s="668"/>
      <c r="L4" s="660"/>
      <c r="M4" s="661"/>
      <c r="N4" s="661"/>
      <c r="O4" s="661"/>
      <c r="P4" s="661"/>
      <c r="Q4" s="661"/>
      <c r="R4" s="661"/>
      <c r="S4" s="661"/>
      <c r="T4" s="661"/>
      <c r="U4" s="661"/>
      <c r="V4" s="661"/>
      <c r="W4" s="661"/>
      <c r="X4" s="662"/>
      <c r="Y4" s="382"/>
      <c r="Z4" s="383"/>
      <c r="AA4" s="383"/>
      <c r="AB4" s="797"/>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40"/>
      <c r="B16" s="1041"/>
      <c r="C16" s="1041"/>
      <c r="D16" s="1041"/>
      <c r="E16" s="1041"/>
      <c r="F16" s="1042"/>
      <c r="G16" s="807"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3"/>
      <c r="AC16" s="807"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40"/>
      <c r="B17" s="1041"/>
      <c r="C17" s="1041"/>
      <c r="D17" s="1041"/>
      <c r="E17" s="1041"/>
      <c r="F17" s="1042"/>
      <c r="G17" s="666"/>
      <c r="H17" s="667"/>
      <c r="I17" s="667"/>
      <c r="J17" s="667"/>
      <c r="K17" s="668"/>
      <c r="L17" s="660"/>
      <c r="M17" s="661"/>
      <c r="N17" s="661"/>
      <c r="O17" s="661"/>
      <c r="P17" s="661"/>
      <c r="Q17" s="661"/>
      <c r="R17" s="661"/>
      <c r="S17" s="661"/>
      <c r="T17" s="661"/>
      <c r="U17" s="661"/>
      <c r="V17" s="661"/>
      <c r="W17" s="661"/>
      <c r="X17" s="662"/>
      <c r="Y17" s="382"/>
      <c r="Z17" s="383"/>
      <c r="AA17" s="383"/>
      <c r="AB17" s="797"/>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40"/>
      <c r="B29" s="1041"/>
      <c r="C29" s="1041"/>
      <c r="D29" s="1041"/>
      <c r="E29" s="1041"/>
      <c r="F29" s="1042"/>
      <c r="G29" s="807"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3"/>
      <c r="AC29" s="807"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40"/>
      <c r="B30" s="1041"/>
      <c r="C30" s="1041"/>
      <c r="D30" s="1041"/>
      <c r="E30" s="1041"/>
      <c r="F30" s="1042"/>
      <c r="G30" s="666"/>
      <c r="H30" s="667"/>
      <c r="I30" s="667"/>
      <c r="J30" s="667"/>
      <c r="K30" s="668"/>
      <c r="L30" s="660"/>
      <c r="M30" s="661"/>
      <c r="N30" s="661"/>
      <c r="O30" s="661"/>
      <c r="P30" s="661"/>
      <c r="Q30" s="661"/>
      <c r="R30" s="661"/>
      <c r="S30" s="661"/>
      <c r="T30" s="661"/>
      <c r="U30" s="661"/>
      <c r="V30" s="661"/>
      <c r="W30" s="661"/>
      <c r="X30" s="662"/>
      <c r="Y30" s="382"/>
      <c r="Z30" s="383"/>
      <c r="AA30" s="383"/>
      <c r="AB30" s="797"/>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40"/>
      <c r="B42" s="1041"/>
      <c r="C42" s="1041"/>
      <c r="D42" s="1041"/>
      <c r="E42" s="1041"/>
      <c r="F42" s="1042"/>
      <c r="G42" s="807"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3"/>
      <c r="AC42" s="807"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40"/>
      <c r="B43" s="1041"/>
      <c r="C43" s="1041"/>
      <c r="D43" s="1041"/>
      <c r="E43" s="1041"/>
      <c r="F43" s="1042"/>
      <c r="G43" s="666"/>
      <c r="H43" s="667"/>
      <c r="I43" s="667"/>
      <c r="J43" s="667"/>
      <c r="K43" s="668"/>
      <c r="L43" s="660"/>
      <c r="M43" s="661"/>
      <c r="N43" s="661"/>
      <c r="O43" s="661"/>
      <c r="P43" s="661"/>
      <c r="Q43" s="661"/>
      <c r="R43" s="661"/>
      <c r="S43" s="661"/>
      <c r="T43" s="661"/>
      <c r="U43" s="661"/>
      <c r="V43" s="661"/>
      <c r="W43" s="661"/>
      <c r="X43" s="662"/>
      <c r="Y43" s="382"/>
      <c r="Z43" s="383"/>
      <c r="AA43" s="383"/>
      <c r="AB43" s="797"/>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40"/>
      <c r="B56" s="1041"/>
      <c r="C56" s="1041"/>
      <c r="D56" s="1041"/>
      <c r="E56" s="1041"/>
      <c r="F56" s="1042"/>
      <c r="G56" s="807"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3"/>
      <c r="AC56" s="807"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40"/>
      <c r="B57" s="1041"/>
      <c r="C57" s="1041"/>
      <c r="D57" s="1041"/>
      <c r="E57" s="1041"/>
      <c r="F57" s="1042"/>
      <c r="G57" s="666"/>
      <c r="H57" s="667"/>
      <c r="I57" s="667"/>
      <c r="J57" s="667"/>
      <c r="K57" s="668"/>
      <c r="L57" s="660"/>
      <c r="M57" s="661"/>
      <c r="N57" s="661"/>
      <c r="O57" s="661"/>
      <c r="P57" s="661"/>
      <c r="Q57" s="661"/>
      <c r="R57" s="661"/>
      <c r="S57" s="661"/>
      <c r="T57" s="661"/>
      <c r="U57" s="661"/>
      <c r="V57" s="661"/>
      <c r="W57" s="661"/>
      <c r="X57" s="662"/>
      <c r="Y57" s="382"/>
      <c r="Z57" s="383"/>
      <c r="AA57" s="383"/>
      <c r="AB57" s="797"/>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40"/>
      <c r="B69" s="1041"/>
      <c r="C69" s="1041"/>
      <c r="D69" s="1041"/>
      <c r="E69" s="1041"/>
      <c r="F69" s="1042"/>
      <c r="G69" s="807"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3"/>
      <c r="AC69" s="807"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40"/>
      <c r="B70" s="1041"/>
      <c r="C70" s="1041"/>
      <c r="D70" s="1041"/>
      <c r="E70" s="1041"/>
      <c r="F70" s="1042"/>
      <c r="G70" s="666"/>
      <c r="H70" s="667"/>
      <c r="I70" s="667"/>
      <c r="J70" s="667"/>
      <c r="K70" s="668"/>
      <c r="L70" s="660"/>
      <c r="M70" s="661"/>
      <c r="N70" s="661"/>
      <c r="O70" s="661"/>
      <c r="P70" s="661"/>
      <c r="Q70" s="661"/>
      <c r="R70" s="661"/>
      <c r="S70" s="661"/>
      <c r="T70" s="661"/>
      <c r="U70" s="661"/>
      <c r="V70" s="661"/>
      <c r="W70" s="661"/>
      <c r="X70" s="662"/>
      <c r="Y70" s="382"/>
      <c r="Z70" s="383"/>
      <c r="AA70" s="383"/>
      <c r="AB70" s="797"/>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40"/>
      <c r="B82" s="1041"/>
      <c r="C82" s="1041"/>
      <c r="D82" s="1041"/>
      <c r="E82" s="1041"/>
      <c r="F82" s="1042"/>
      <c r="G82" s="807"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3"/>
      <c r="AC82" s="807"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40"/>
      <c r="B83" s="1041"/>
      <c r="C83" s="1041"/>
      <c r="D83" s="1041"/>
      <c r="E83" s="1041"/>
      <c r="F83" s="1042"/>
      <c r="G83" s="666"/>
      <c r="H83" s="667"/>
      <c r="I83" s="667"/>
      <c r="J83" s="667"/>
      <c r="K83" s="668"/>
      <c r="L83" s="660"/>
      <c r="M83" s="661"/>
      <c r="N83" s="661"/>
      <c r="O83" s="661"/>
      <c r="P83" s="661"/>
      <c r="Q83" s="661"/>
      <c r="R83" s="661"/>
      <c r="S83" s="661"/>
      <c r="T83" s="661"/>
      <c r="U83" s="661"/>
      <c r="V83" s="661"/>
      <c r="W83" s="661"/>
      <c r="X83" s="662"/>
      <c r="Y83" s="382"/>
      <c r="Z83" s="383"/>
      <c r="AA83" s="383"/>
      <c r="AB83" s="797"/>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40"/>
      <c r="B95" s="1041"/>
      <c r="C95" s="1041"/>
      <c r="D95" s="1041"/>
      <c r="E95" s="1041"/>
      <c r="F95" s="1042"/>
      <c r="G95" s="807"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3"/>
      <c r="AC95" s="807"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40"/>
      <c r="B96" s="1041"/>
      <c r="C96" s="1041"/>
      <c r="D96" s="1041"/>
      <c r="E96" s="1041"/>
      <c r="F96" s="1042"/>
      <c r="G96" s="666"/>
      <c r="H96" s="667"/>
      <c r="I96" s="667"/>
      <c r="J96" s="667"/>
      <c r="K96" s="668"/>
      <c r="L96" s="660"/>
      <c r="M96" s="661"/>
      <c r="N96" s="661"/>
      <c r="O96" s="661"/>
      <c r="P96" s="661"/>
      <c r="Q96" s="661"/>
      <c r="R96" s="661"/>
      <c r="S96" s="661"/>
      <c r="T96" s="661"/>
      <c r="U96" s="661"/>
      <c r="V96" s="661"/>
      <c r="W96" s="661"/>
      <c r="X96" s="662"/>
      <c r="Y96" s="382"/>
      <c r="Z96" s="383"/>
      <c r="AA96" s="383"/>
      <c r="AB96" s="797"/>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40"/>
      <c r="B109" s="1041"/>
      <c r="C109" s="1041"/>
      <c r="D109" s="1041"/>
      <c r="E109" s="1041"/>
      <c r="F109" s="1042"/>
      <c r="G109" s="807"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3"/>
      <c r="AC109" s="807"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40"/>
      <c r="B110" s="1041"/>
      <c r="C110" s="1041"/>
      <c r="D110" s="1041"/>
      <c r="E110" s="1041"/>
      <c r="F110" s="1042"/>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7"/>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40"/>
      <c r="B122" s="1041"/>
      <c r="C122" s="1041"/>
      <c r="D122" s="1041"/>
      <c r="E122" s="1041"/>
      <c r="F122" s="1042"/>
      <c r="G122" s="807"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3"/>
      <c r="AC122" s="807"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40"/>
      <c r="B123" s="1041"/>
      <c r="C123" s="1041"/>
      <c r="D123" s="1041"/>
      <c r="E123" s="1041"/>
      <c r="F123" s="1042"/>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7"/>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40"/>
      <c r="B135" s="1041"/>
      <c r="C135" s="1041"/>
      <c r="D135" s="1041"/>
      <c r="E135" s="1041"/>
      <c r="F135" s="1042"/>
      <c r="G135" s="807"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3"/>
      <c r="AC135" s="807"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40"/>
      <c r="B136" s="1041"/>
      <c r="C136" s="1041"/>
      <c r="D136" s="1041"/>
      <c r="E136" s="1041"/>
      <c r="F136" s="1042"/>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7"/>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40"/>
      <c r="B148" s="1041"/>
      <c r="C148" s="1041"/>
      <c r="D148" s="1041"/>
      <c r="E148" s="1041"/>
      <c r="F148" s="1042"/>
      <c r="G148" s="807"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3"/>
      <c r="AC148" s="807"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40"/>
      <c r="B149" s="1041"/>
      <c r="C149" s="1041"/>
      <c r="D149" s="1041"/>
      <c r="E149" s="1041"/>
      <c r="F149" s="1042"/>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7"/>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40"/>
      <c r="B162" s="1041"/>
      <c r="C162" s="1041"/>
      <c r="D162" s="1041"/>
      <c r="E162" s="1041"/>
      <c r="F162" s="1042"/>
      <c r="G162" s="807"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3"/>
      <c r="AC162" s="807"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40"/>
      <c r="B163" s="1041"/>
      <c r="C163" s="1041"/>
      <c r="D163" s="1041"/>
      <c r="E163" s="1041"/>
      <c r="F163" s="1042"/>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7"/>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40"/>
      <c r="B175" s="1041"/>
      <c r="C175" s="1041"/>
      <c r="D175" s="1041"/>
      <c r="E175" s="1041"/>
      <c r="F175" s="1042"/>
      <c r="G175" s="807"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3"/>
      <c r="AC175" s="807"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40"/>
      <c r="B176" s="1041"/>
      <c r="C176" s="1041"/>
      <c r="D176" s="1041"/>
      <c r="E176" s="1041"/>
      <c r="F176" s="1042"/>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7"/>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40"/>
      <c r="B188" s="1041"/>
      <c r="C188" s="1041"/>
      <c r="D188" s="1041"/>
      <c r="E188" s="1041"/>
      <c r="F188" s="1042"/>
      <c r="G188" s="807"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3"/>
      <c r="AC188" s="807"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40"/>
      <c r="B189" s="1041"/>
      <c r="C189" s="1041"/>
      <c r="D189" s="1041"/>
      <c r="E189" s="1041"/>
      <c r="F189" s="1042"/>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7"/>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40"/>
      <c r="B201" s="1041"/>
      <c r="C201" s="1041"/>
      <c r="D201" s="1041"/>
      <c r="E201" s="1041"/>
      <c r="F201" s="1042"/>
      <c r="G201" s="807"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3"/>
      <c r="AC201" s="807"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40"/>
      <c r="B202" s="1041"/>
      <c r="C202" s="1041"/>
      <c r="D202" s="1041"/>
      <c r="E202" s="1041"/>
      <c r="F202" s="1042"/>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7"/>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40"/>
      <c r="B215" s="1041"/>
      <c r="C215" s="1041"/>
      <c r="D215" s="1041"/>
      <c r="E215" s="1041"/>
      <c r="F215" s="1042"/>
      <c r="G215" s="807"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3"/>
      <c r="AC215" s="807"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40"/>
      <c r="B216" s="1041"/>
      <c r="C216" s="1041"/>
      <c r="D216" s="1041"/>
      <c r="E216" s="1041"/>
      <c r="F216" s="1042"/>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7"/>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40"/>
      <c r="B228" s="1041"/>
      <c r="C228" s="1041"/>
      <c r="D228" s="1041"/>
      <c r="E228" s="1041"/>
      <c r="F228" s="1042"/>
      <c r="G228" s="807"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3"/>
      <c r="AC228" s="807"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40"/>
      <c r="B229" s="1041"/>
      <c r="C229" s="1041"/>
      <c r="D229" s="1041"/>
      <c r="E229" s="1041"/>
      <c r="F229" s="1042"/>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7"/>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40"/>
      <c r="B241" s="1041"/>
      <c r="C241" s="1041"/>
      <c r="D241" s="1041"/>
      <c r="E241" s="1041"/>
      <c r="F241" s="1042"/>
      <c r="G241" s="807"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3"/>
      <c r="AC241" s="807"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40"/>
      <c r="B242" s="1041"/>
      <c r="C242" s="1041"/>
      <c r="D242" s="1041"/>
      <c r="E242" s="1041"/>
      <c r="F242" s="1042"/>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7"/>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40"/>
      <c r="B254" s="1041"/>
      <c r="C254" s="1041"/>
      <c r="D254" s="1041"/>
      <c r="E254" s="1041"/>
      <c r="F254" s="1042"/>
      <c r="G254" s="807"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3"/>
      <c r="AC254" s="807"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40"/>
      <c r="B255" s="1041"/>
      <c r="C255" s="1041"/>
      <c r="D255" s="1041"/>
      <c r="E255" s="1041"/>
      <c r="F255" s="1042"/>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7"/>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2021-05-24T13:15:29Z</cp:lastPrinted>
  <dcterms:created xsi:type="dcterms:W3CDTF">2012-03-13T00:50:25Z</dcterms:created>
  <dcterms:modified xsi:type="dcterms:W3CDTF">2021-09-01T06:01:46Z</dcterms:modified>
</cp:coreProperties>
</file>