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DTF\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71"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<sst xmlns="http://schemas.openxmlformats.org/spreadsheetml/2006/main" count="3087" uniqueCount="782">
  <si>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</si>
  <si>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</si>
  <si>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</si>
  <si>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</si>
  <si>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</si>
  <si>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</si>
  <si>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</si>
  <si>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</si>
  <si>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</si>
  <si>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</si>
  <si>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</si>
  <si>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</si>
  <si>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</si>
  <si>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</si>
  <si>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</si>
  <si>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</si>
  <si>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</si>
  <si>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</si>
  <si>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</si>
  <si>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</si>
  <si>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</si>
  <si>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</si>
  <si>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</si>
  <si>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</si>
  <si>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</si>
  <si>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</si>
  <si>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</si>
  <si>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</si>
  <si>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</si>
  <si>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</si>
  <si>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</si>
  <si>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</si>
  <si>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</si>
  <si>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</si>
  <si>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</si>
  <si>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</si>
  <si>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</si>
  <si>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</si>
  <si>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</si>
  <si>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</si>
  <si>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</si>
  <si>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</si>
  <si>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</si>
  <si>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</si>
  <si>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</si>
  <si>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</si>
  <si>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</si>
  <si>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</si>
  <si>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</si>
  <si>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</si>
  <si>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</si>
  <si>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</si>
  <si>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</si>
  <si>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</si>
  <si>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</si>
  <si>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</si>
  <si>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</si>
  <si>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</si>
  <si>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</si>
  <si>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</si>
  <si>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</si>
  <si>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</si>
  <si>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</si>
  <si>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</si>
  <si>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</si>
  <si>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</si>
  <si>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</si>
  <si>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</si>
  <si>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</si>
  <si>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</si>
  <si>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</si>
  <si>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</si>
  <si>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</si>
  <si>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</si>
  <si>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</si>
  <si>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</si>
  <si>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</si>
  <si>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</si>
  <si>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</si>
  <si>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</si>
  <si>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</si>
  <si>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</si>
  <si>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</si>
  <si>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</si>
  <si>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</si>
  <si>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</si>
  <si>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</si>
  <si>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</si>
  <si>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</si>
  <si>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</si>
  <si>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</si>
  <si>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</si>
  <si>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</si>
  <si>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</si>
  <si>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</si>
  <si>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</si>
  <si>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</si>
  <si>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</si>
  <si>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</si>
  <si>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</si>
  <si>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</si>
  <si>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</si>
  <si>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</si>
  <si>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</si>
  <si>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</si>
  <si>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</si>
  <si>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</si>
  <si>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</si>
  <si>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</si>
  <si>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</si>
  <si>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</si>
  <si>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</si>
  <si>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</si>
  <si>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</si>
  <si>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</si>
  <si>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</si>
  <si>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</si>
  <si>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</si>
  <si>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</si>
  <si>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</si>
  <si>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</si>
  <si>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</si>
  <si>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</si>
  <si>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</si>
  <si>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</si>
  <si>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</si>
  <si>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</si>
  <si>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</si>
  <si>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</si>
  <si>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</si>
  <si>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</si>
  <si>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</si>
  <si>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</si>
  <si>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</si>
  <si>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</si>
  <si>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</si>
  <si>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</si>
  <si>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</si>
  <si>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</si>
  <si>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</si>
  <si>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</si>
  <si>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</si>
  <si>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</si>
  <si>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</si>
  <si>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</si>
  <si>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</si>
  <si>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</si>
  <si>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</si>
  <si>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</si>
  <si>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</si>
  <si>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</si>
  <si>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</si>
  <si>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</si>
  <si>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</si>
  <si>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</si>
  <si>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</si>
  <si>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</si>
  <si>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</si>
  <si>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</si>
  <si>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</si>
  <si>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</si>
  <si>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</si>
  <si>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</si>
  <si>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</si>
  <si>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</si>
  <si>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</si>
  <si>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</si>
  <si>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</si>
  <si>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</si>
  <si>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</si>
  <si>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</si>
  <si>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</si>
  <si>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</si>
  <si>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</si>
  <si>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</si>
  <si>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</si>
  <si>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</si>
  <si>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</si>
  <si>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</si>
  <si>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</si>
  <si>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</si>
  <si>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</si>
  <si>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</si>
  <si>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</si>
  <si>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</si>
  <si>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</si>
  <si>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</si>
  <si>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</si>
  <si>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</si>
  <si>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</si>
  <si>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</si>
  <si>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</si>
  <si>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</si>
  <si>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</si>
  <si>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</si>
  <si>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</si>
  <si>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</si>
  <si>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</si>
  <si>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</si>
  <si>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</si>
  <si>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</si>
  <si>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</si>
  <si>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</si>
  <si>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</si>
  <si>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</si>
  <si>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</si>
  <si>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</si>
  <si>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</si>
  <si>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</si>
  <si>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</si>
  <si>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</si>
  <si>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</si>
  <si>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</si>
  <si>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</si>
  <si>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</si>
  <si>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</si>
  <si>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</si>
  <si>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</si>
  <si>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</si>
  <si>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</si>
  <si>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</si>
  <si>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</si>
  <si>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</si>
  <si>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</si>
  <si>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</si>
  <si>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</si>
  <si>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</si>
  <si>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</si>
  <si>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</si>
  <si>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</si>
  <si>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</si>
  <si>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</si>
  <si>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</si>
  <si>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</si>
  <si>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</si>
  <si>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</si>
  <si>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</si>
  <si>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</si>
  <si>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</si>
  <si>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</si>
  <si>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</si>
  <si>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</si>
  <si>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</si>
  <si>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</si>
  <si>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</si>
  <si>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</si>
  <si>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</si>
  <si>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</si>
  <si>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</si>
  <si>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</si>
  <si>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</si>
  <si>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</si>
  <si>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</si>
  <si>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</si>
  <si>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</si>
  <si>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</si>
  <si>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</si>
  <si>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</si>
  <si>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</si>
  <si>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</si>
  <si>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</si>
  <si>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</si>
  <si>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</si>
  <si>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</si>
  <si>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</si>
  <si>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</si>
  <si>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</si>
  <si>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</si>
  <si>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</si>
  <si>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</si>
  <si>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</si>
  <si>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</si>
  <si>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</si>
  <si>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</si>
  <si>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</si>
  <si>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</si>
  <si>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</si>
  <si>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</si>
  <si>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</si>
  <si>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</si>
  <si>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</si>
  <si>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</si>
  <si>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</si>
  <si>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</si>
  <si>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</si>
  <si>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</si>
  <si>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</si>
  <si>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</si>
  <si>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</si>
  <si>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</si>
  <si>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</si>
  <si>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</si>
  <si>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</si>
  <si>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</si>
  <si>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</si>
  <si>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</si>
  <si>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</si>
  <si>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</si>
  <si>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</si>
  <si>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</si>
  <si>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</si>
  <si>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</si>
  <si>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</si>
  <si>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</si>
  <si>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</si>
  <si>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</si>
  <si>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</si>
  <si>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</si>
  <si>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</si>
  <si>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</si>
  <si>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</si>
  <si>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</si>
  <si>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</si>
  <si>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</si>
  <si>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</si>
  <si>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</si>
  <si>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</si>
  <si>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</si>
  <si>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</si>
  <si>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</si>
  <si>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</si>
  <si>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</si>
  <si>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</si>
  <si>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</si>
  <si>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</si>
  <si>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</si>
  <si>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</si>
  <si>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</si>
  <si>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</si>
  <si>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</si>
  <si>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</si>
  <si>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</si>
  <si>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</si>
  <si>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</si>
  <si>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</si>
  <si>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</si>
  <si>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</si>
  <si>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</si>
  <si>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</si>
  <si>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</si>
  <si>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</si>
  <si>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</si>
  <si>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</si>
  <si>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</si>
  <si>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</si>
  <si>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</si>
  <si>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</si>
  <si>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</si>
  <si>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</si>
  <si>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</si>
  <si>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</si>
  <si>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</si>
  <si>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</si>
  <si>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</si>
  <si>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</si>
  <si>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</si>
  <si>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</si>
  <si>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</si>
  <si>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</si>
  <si>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</si>
  <si>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</si>
  <si>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</si>
  <si>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</si>
  <si>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</si>
  <si>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</si>
  <si>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</si>
  <si>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</si>
  <si>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</si>
  <si>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</si>
  <si>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</si>
  <si>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</si>
  <si>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</si>
  <si>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</si>
  <si>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</si>
  <si>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</si>
  <si>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</si>
  <si>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</si>
  <si>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</si>
  <si>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</si>
  <si>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</si>
  <si>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</si>
  <si>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</si>
  <si>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</si>
  <si>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</si>
  <si>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</si>
  <si>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</si>
  <si>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</si>
  <si>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</si>
  <si>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</si>
  <si>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</si>
  <si>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</si>
  <si>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</si>
  <si>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</si>
  <si>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</si>
  <si>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</si>
  <si>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</si>
  <si>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</si>
  <si>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</si>
  <si>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</si>
  <si>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</si>
  <si>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</si>
  <si>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</si>
  <si>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</si>
  <si>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</si>
  <si>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</si>
  <si>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</si>
  <si>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</si>
  <si>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</si>
  <si>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</si>
  <si>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</si>
  <si>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</si>
  <si>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</si>
  <si>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</si>
  <si>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</si>
  <si>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</si>
  <si>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</si>
  <si>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</si>
  <si>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</si>
  <si>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</si>
  <si>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</si>
  <si>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</si>
  <si>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</si>
  <si>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</si>
  <si>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</si>
  <si>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</si>
  <si>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</si>
  <si>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</si>
  <si>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</si>
  <si>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</si>
  <si>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</si>
  <si>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</si>
  <si>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</si>
  <si>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</si>
  <si>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</si>
  <si>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</si>
  <si>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</si>
  <si>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</si>
  <si>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</si>
  <si>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</si>
  <si>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</si>
  <si>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</si>
  <si>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</si>
  <si>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</si>
  <si>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</si>
  <si>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</si>
  <si>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</si>
  <si>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</si>
  <si>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</si>
  <si>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</si>
  <si>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</si>
  <si>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</si>
  <si>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</si>
  <si>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</si>
  <si>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</si>
  <si>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</si>
  <si>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</si>
  <si>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</si>
  <si>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</si>
  <si>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</si>
  <si>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</si>
  <si>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</si>
  <si>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</si>
  <si>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</si>
  <si>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</si>
  <si>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</si>
  <si>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</si>
  <si>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</si>
  <si>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</si>
  <si>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</si>
  <si>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</si>
  <si>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</si>
  <si>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</si>
  <si>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</si>
  <si>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</si>
  <si>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</si>
  <si>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</si>
  <si>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</si>
  <si>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</si>
  <si>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</si>
  <si>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</si>
  <si>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</si>
  <si>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</si>
  <si>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</si>
  <si>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</si>
  <si>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</si>
  <si>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</si>
  <si>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</si>
  <si>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</si>
  <si>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</si>
  <si>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</si>
  <si>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</si>
  <si>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</si>
  <si>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</si>
  <si>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</si>
  <si>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</si>
  <si>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</si>
  <si>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</si>
  <si>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</si>
  <si>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</si>
  <si>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</si>
  <si>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</si>
  <si>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</si>
  <si>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</si>
  <si>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</si>
  <si>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</si>
  <si>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</si>
  <si>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</si>
  <si>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</si>
  <si>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</si>
  <si>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</si>
  <si>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</si>
  <si>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</si>
  <si>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</si>
  <si>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</si>
  <si>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</si>
  <si>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</si>
  <si>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</si>
  <si>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</si>
  <si>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</si>
  <si>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</si>
  <si>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</si>
  <si>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</si>
  <si>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</si>
  <si>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</si>
  <si>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</si>
  <si>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</si>
  <si>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</si>
  <si>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</si>
  <si>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</si>
  <si>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</si>
  <si>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</si>
  <si>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</si>
  <si>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</si>
  <si>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</si>
  <si>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</si>
  <si>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</si>
  <si>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</si>
  <si>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</si>
  <si>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</si>
  <si>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</si>
  <si>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</si>
  <si>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</si>
  <si>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</si>
  <si>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</si>
  <si>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</si>
  <si>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</si>
  <si>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</si>
  <si>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</si>
  <si>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</si>
  <si>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</si>
  <si>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</si>
  <si>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</si>
  <si>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</si>
  <si>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</si>
  <si>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</si>
  <si>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</si>
  <si>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</si>
  <si>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</si>
  <si>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</si>
  <si>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</si>
  <si>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</si>
  <si>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</si>
  <si>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</si>
  <si>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</si>
  <si>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</si>
  <si>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</si>
  <si>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</si>
  <si>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</si>
  <si>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</si>
  <si>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</si>
  <si>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</si>
  <si>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</si>
  <si>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</si>
  <si>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</si>
  <si>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</si>
  <si>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</si>
  <si>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</si>
  <si>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</si>
  <si>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</si>
  <si>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</si>
  <si>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</si>
  <si>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</si>
  <si>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</si>
  <si>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</si>
  <si>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</si>
  <si>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</si>
  <si>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</si>
  <si>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</si>
  <si>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</si>
  <si>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</si>
  <si>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</si>
  <si>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</si>
  <si>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</si>
  <si>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</si>
  <si>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</si>
  <si>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</si>
  <si>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</si>
  <si>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</si>
  <si>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</si>
  <si>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</si>
  <si>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</si>
  <si>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</si>
  <si>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</si>
  <si>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</si>
  <si>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</si>
  <si>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</si>
  <si>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</si>
  <si>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</si>
  <si>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</si>
  <si>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</si>
  <si>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</si>
  <si>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</si>
  <si>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</si>
  <si>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</si>
  <si>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</si>
  <si>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</si>
  <si>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</si>
  <si>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</si>
  <si>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</si>
  <si>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</si>
  <si>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</si>
  <si>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</si>
  <si>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</si>
  <si>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</si>
  <si>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</si>
  <si>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</si>
  <si>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</si>
  <si>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</si>
  <si>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</si>
  <si>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</si>
  <si>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</si>
  <si>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</si>
  <si>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</si>
  <si>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</si>
  <si>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</si>
  <si>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</si>
  <si>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</si>
  <si>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</si>
  <si>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</si>
  <si>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</si>
  <si>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</si>
  <si>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</si>
  <si>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</si>
  <si>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</si>
  <si>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</si>
  <si>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</si>
  <si>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</si>
  <si>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</si>
  <si>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</si>
  <si>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</si>
  <si>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</si>
  <si>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</si>
  <si>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</si>
  <si>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</si>
  <si>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</si>
  <si>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</si>
  <si>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</si>
  <si>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</si>
  <si>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</si>
  <si>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</si>
  <si>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</si>
  <si>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</si>
  <si>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</si>
  <si>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</si>
  <si>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</si>
  <si>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</si>
  <si>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</si>
  <si>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</si>
  <si>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</si>
  <si>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</si>
  <si>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</si>
  <si>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</si>
  <si>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</si>
  <si>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</si>
  <si>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</si>
  <si>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</si>
  <si>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</si>
  <si>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</si>
  <si>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</si>
  <si>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</si>
  <si>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</si>
  <si>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</si>
  <si>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</si>
  <si>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</si>
  <si>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</si>
  <si>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</si>
  <si>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</si>
  <si>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</si>
  <si>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</si>
  <si>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</si>
  <si>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</si>
  <si>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</si>
  <si>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</si>
  <si>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</si>
  <si>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</si>
  <si>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</si>
  <si>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</si>
  <si>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</si>
  <si>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</si>
  <si>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</si>
  <si>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</si>
  <si>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</si>
  <si>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</si>
  <si>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</si>
  <si>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</si>
  <si>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</si>
  <si>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</si>
  <si>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</si>
  <si>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</si>
  <si>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</si>
  <si>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</si>
  <si>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</si>
  <si>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</si>
  <si>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</si>
  <si>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障害福祉サービス等経営実態調査</t>
    <phoneticPr fontId="5"/>
  </si>
  <si>
    <t>社会・援護局障害保健福祉部</t>
    <phoneticPr fontId="5"/>
  </si>
  <si>
    <t>平成19年度</t>
    <phoneticPr fontId="5"/>
  </si>
  <si>
    <t>障害福祉課</t>
    <phoneticPr fontId="5"/>
  </si>
  <si>
    <t>竹内　尚也</t>
    <phoneticPr fontId="5"/>
  </si>
  <si>
    <t>○</t>
  </si>
  <si>
    <t>-</t>
    <phoneticPr fontId="5"/>
  </si>
  <si>
    <t>　 障害者総合支援法に基づく自立支援給付費等について、障害福祉サービス事業者等の経営実態と制度の施行状況を把握し、障害福祉サービス等の報酬改定を行うための基礎資料を得ることを目的とする。</t>
    <phoneticPr fontId="5"/>
  </si>
  <si>
    <t>令和３年度は実施なし。次回は令和４・５年度に実施予定。</t>
    <rPh sb="0" eb="2">
      <t>レイワ</t>
    </rPh>
    <rPh sb="3" eb="5">
      <t>ネンド</t>
    </rPh>
    <rPh sb="6" eb="8">
      <t>ジッシ</t>
    </rPh>
    <rPh sb="11" eb="13">
      <t>ジカイ</t>
    </rPh>
    <rPh sb="14" eb="16">
      <t>レイワ</t>
    </rPh>
    <rPh sb="19" eb="21">
      <t>ネンド</t>
    </rPh>
    <rPh sb="22" eb="24">
      <t>ジッシ</t>
    </rPh>
    <rPh sb="24" eb="26">
      <t>ヨテイ</t>
    </rPh>
    <phoneticPr fontId="5"/>
  </si>
  <si>
    <t>　本事業については、実態把握や効果検証を行うことを目的としており、成果実績を定量的に評価するものではない。</t>
    <phoneticPr fontId="5"/>
  </si>
  <si>
    <t>　調査の対象となる障害福祉サービス等を実施する事業所等について、当該事業所における収支状況、従事者数等を調査し、障害福祉サービス事業者等の経営実態と制度の施行状況を把握することができた。</t>
    <phoneticPr fontId="5"/>
  </si>
  <si>
    <t>調査の実施にあたり、調査対象施設・事業所の協力を得る。</t>
    <phoneticPr fontId="5"/>
  </si>
  <si>
    <t>調査票回収率</t>
    <phoneticPr fontId="5"/>
  </si>
  <si>
    <t>％</t>
    <phoneticPr fontId="5"/>
  </si>
  <si>
    <t>調査対象事業所数</t>
    <phoneticPr fontId="5"/>
  </si>
  <si>
    <t>件</t>
    <rPh sb="0" eb="1">
      <t>ケン</t>
    </rPh>
    <phoneticPr fontId="5"/>
  </si>
  <si>
    <t>単位当たりコスト ＝ Ｘ ／ Ｙ
Ｘ：「執行額（百万）」（２か年度の合計）
Ｙ：「調査対象事業所数」</t>
    <phoneticPr fontId="5"/>
  </si>
  <si>
    <t>円</t>
    <rPh sb="0" eb="1">
      <t>エン</t>
    </rPh>
    <phoneticPr fontId="5"/>
  </si>
  <si>
    <t>　X　/　Y</t>
    <phoneticPr fontId="5"/>
  </si>
  <si>
    <t>-</t>
    <phoneticPr fontId="5"/>
  </si>
  <si>
    <t>22 / 17,047</t>
    <phoneticPr fontId="5"/>
  </si>
  <si>
    <t>ー</t>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</si>
  <si>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</si>
  <si>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</si>
  <si>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障害福祉サービス等事業者の経営実態等の状況を調査・分析し、次期報酬改定の検討における基礎資料を得ることにより、事業所等の経営実態等の客観的、具体的データに基づいた報酬改定を行い、障害者の地域における生活の支援等に寄与することを見込んでいる。</t>
    <phoneticPr fontId="5"/>
  </si>
  <si>
    <t>-</t>
    <phoneticPr fontId="5"/>
  </si>
  <si>
    <t>障害福祉サービス等報酬については、その費用の大部分が国民の税金により賄われていることを踏まえると、国民の理解が得られるよう、報酬改定の影響を検証することが求められるため、本調査の優先度は高い。</t>
    <phoneticPr fontId="5"/>
  </si>
  <si>
    <t>本調査については、３年に１度を基本に実施される、障害福祉サービス等報酬改定の議論のための基礎資料とすることとしていることから、国が実施すべき事業である。</t>
    <phoneticPr fontId="5"/>
  </si>
  <si>
    <t>次期報酬改定の検討を行う上で、全国の障害福祉サービス事業所等の経営実態等の把握は不可欠であるため、優先度の高い事業である。</t>
    <phoneticPr fontId="5"/>
  </si>
  <si>
    <t>委託先の選定方法については、一般競争契約（総合評価）で行っており競争性が確保されている。
令和２年障害福祉サービス等経営実態調査の入札（総合評価）において、一者応札となった。</t>
    <rPh sb="18" eb="20">
      <t>ケイヤク</t>
    </rPh>
    <rPh sb="45" eb="47">
      <t>レイワ</t>
    </rPh>
    <rPh sb="48" eb="49">
      <t>ネン</t>
    </rPh>
    <rPh sb="49" eb="51">
      <t>ショウガイ</t>
    </rPh>
    <rPh sb="51" eb="53">
      <t>フクシ</t>
    </rPh>
    <rPh sb="57" eb="58">
      <t>トウ</t>
    </rPh>
    <rPh sb="58" eb="60">
      <t>ケイエイ</t>
    </rPh>
    <rPh sb="60" eb="62">
      <t>ジッタイ</t>
    </rPh>
    <rPh sb="62" eb="64">
      <t>チョウサ</t>
    </rPh>
    <rPh sb="65" eb="67">
      <t>ニュウサツ</t>
    </rPh>
    <rPh sb="68" eb="70">
      <t>ソウゴウ</t>
    </rPh>
    <rPh sb="70" eb="72">
      <t>ヒョウカ</t>
    </rPh>
    <rPh sb="78" eb="79">
      <t>イッ</t>
    </rPh>
    <rPh sb="79" eb="80">
      <t>シャ</t>
    </rPh>
    <rPh sb="80" eb="82">
      <t>オウサツ</t>
    </rPh>
    <phoneticPr fontId="5"/>
  </si>
  <si>
    <t>適正な予算執行及びコスト削減に努めている。</t>
    <phoneticPr fontId="5"/>
  </si>
  <si>
    <t>調査実施のためのデータ処理、集計・分析に対する委託経費などが大部分を占めており、必要経費に限定されている。</t>
    <phoneticPr fontId="5"/>
  </si>
  <si>
    <t>入札差額（低価格入札）によるもので妥当である。</t>
    <rPh sb="17" eb="19">
      <t>ダトウ</t>
    </rPh>
    <phoneticPr fontId="5"/>
  </si>
  <si>
    <t>事業の実施に当たっては、一般競争契約（総合評価）により委託先を決めておりコスト及び成果物の質を考慮すると最適な実施方法であると考える。</t>
    <rPh sb="16" eb="18">
      <t>ケイヤク</t>
    </rPh>
    <phoneticPr fontId="5"/>
  </si>
  <si>
    <t>報酬改定の議論に大きく影響する調査事業として、見込みに見合った実績となっている。</t>
    <phoneticPr fontId="5"/>
  </si>
  <si>
    <t>次期報酬改定のための基礎資料として、今後活用する予定である。</t>
    <phoneticPr fontId="5"/>
  </si>
  <si>
    <t>有</t>
  </si>
  <si>
    <t>無</t>
  </si>
  <si>
    <t>‐</t>
  </si>
  <si>
    <t>　本調査については、３年に１度を基本とする障害福祉サービス等の報酬改定の議論のための基礎資料とすることとしていることから、国が実施すべき必須事業であるとともに、本調査の優先度は依然として高く、事業継続が必要である。</t>
    <phoneticPr fontId="5"/>
  </si>
  <si>
    <t>これまでのコスト削減を踏まえ、適切な予算要求を実施していくこととする。</t>
    <rPh sb="8" eb="10">
      <t>サクゲン</t>
    </rPh>
    <rPh sb="11" eb="12">
      <t>フ</t>
    </rPh>
    <rPh sb="15" eb="17">
      <t>テキセツ</t>
    </rPh>
    <rPh sb="18" eb="20">
      <t>ヨサン</t>
    </rPh>
    <rPh sb="20" eb="22">
      <t>ヨウキュウ</t>
    </rPh>
    <rPh sb="23" eb="25">
      <t>ジッシ</t>
    </rPh>
    <phoneticPr fontId="5"/>
  </si>
  <si>
    <t>点検対象外</t>
    <rPh sb="0" eb="2">
      <t>テンケン</t>
    </rPh>
    <rPh sb="2" eb="5">
      <t>タイショウガイ</t>
    </rPh>
    <phoneticPr fontId="5"/>
  </si>
  <si>
    <t>1009</t>
    <phoneticPr fontId="5"/>
  </si>
  <si>
    <t>751</t>
    <phoneticPr fontId="5"/>
  </si>
  <si>
    <t>779</t>
    <phoneticPr fontId="5"/>
  </si>
  <si>
    <t>777</t>
    <phoneticPr fontId="5"/>
  </si>
  <si>
    <t>792</t>
    <phoneticPr fontId="5"/>
  </si>
  <si>
    <t>759</t>
    <phoneticPr fontId="5"/>
  </si>
  <si>
    <t>756</t>
    <phoneticPr fontId="5"/>
  </si>
  <si>
    <t>753</t>
    <phoneticPr fontId="5"/>
  </si>
  <si>
    <t>厚生労働省</t>
  </si>
  <si>
    <t>人件費</t>
    <rPh sb="0" eb="3">
      <t>ジンケンヒ</t>
    </rPh>
    <phoneticPr fontId="5"/>
  </si>
  <si>
    <t>調査担当者の賃金</t>
    <rPh sb="0" eb="2">
      <t>チョウサ</t>
    </rPh>
    <rPh sb="2" eb="5">
      <t>タントウシャ</t>
    </rPh>
    <rPh sb="6" eb="8">
      <t>チンギン</t>
    </rPh>
    <phoneticPr fontId="5"/>
  </si>
  <si>
    <t>業務費</t>
    <rPh sb="0" eb="3">
      <t>ギョウムヒ</t>
    </rPh>
    <phoneticPr fontId="5"/>
  </si>
  <si>
    <t>一般管理費、消費税</t>
    <rPh sb="0" eb="2">
      <t>イッパン</t>
    </rPh>
    <rPh sb="2" eb="5">
      <t>カンリヒ</t>
    </rPh>
    <rPh sb="6" eb="9">
      <t>ショウヒゼイ</t>
    </rPh>
    <phoneticPr fontId="5"/>
  </si>
  <si>
    <t>三菱ＵＦＪリサーチ＆コンサルティング株式会社</t>
    <rPh sb="0" eb="2">
      <t>ミツビシ</t>
    </rPh>
    <rPh sb="18" eb="22">
      <t>カブシキガイシャ</t>
    </rPh>
    <phoneticPr fontId="5"/>
  </si>
  <si>
    <t>賃金、通信運搬費</t>
    <rPh sb="0" eb="2">
      <t>チンギン</t>
    </rPh>
    <rPh sb="3" eb="5">
      <t>ツウシン</t>
    </rPh>
    <rPh sb="5" eb="8">
      <t>ウンパンヒ</t>
    </rPh>
    <phoneticPr fontId="5"/>
  </si>
  <si>
    <t>三菱ＵＦＪリサーチ＆コンサルティング株式会社</t>
    <phoneticPr fontId="5"/>
  </si>
  <si>
    <t>調査実施</t>
    <rPh sb="0" eb="2">
      <t>チョウサ</t>
    </rPh>
    <rPh sb="2" eb="4">
      <t>ジッシ</t>
    </rPh>
    <phoneticPr fontId="5"/>
  </si>
  <si>
    <t>調査準備・調査実施</t>
    <phoneticPr fontId="5"/>
  </si>
  <si>
    <t>A</t>
  </si>
  <si>
    <t>厚労</t>
  </si>
  <si>
    <t>　 調査の対象となる障害福祉サービス等を実施する事業所等について、無作為に抽出し、当該事業所における収支状況、従事者数等を調査する。
　・　令和元年度においては、標本設計、調査票の設計・印刷等
　・　令和２年度においては、調査票の配布・回収・集計分析等
を２か年の国庫債務負担行為にて実施。</t>
    <rPh sb="72" eb="73">
      <t>ガン</t>
    </rPh>
    <phoneticPr fontId="5"/>
  </si>
  <si>
    <t>事業の実施に当たっては、一般競争入札（総合評価）により委託先を決めており、コスト及び成果物の質を考慮すると、最適な実施方法であると考える。</t>
    <rPh sb="16" eb="18">
      <t>ニュウサツ</t>
    </rPh>
    <phoneticPr fontId="5"/>
  </si>
  <si>
    <t xml:space="preserve">A.三菱ＵＦＪリサーチ＆コンサルティング株式会社
</t>
    <phoneticPr fontId="5"/>
  </si>
  <si>
    <t xml:space="preserve">執行率が低い要因を分析し、必要な事業の見直し等を行い、適切に予算額等に反映させること。                                            
</t>
    <phoneticPr fontId="5"/>
  </si>
  <si>
    <t>２カ年国債で事業を計画しており、令和４年度は調査準備を行うため、令和４年度概算要求について、事業に必要な予算額を予算要求している。</t>
    <rPh sb="2" eb="3">
      <t>ネン</t>
    </rPh>
    <rPh sb="3" eb="5">
      <t>コクサイ</t>
    </rPh>
    <rPh sb="6" eb="8">
      <t>ジギョウ</t>
    </rPh>
    <rPh sb="9" eb="11">
      <t>ケイカク</t>
    </rPh>
    <rPh sb="16" eb="18">
      <t>レイワ</t>
    </rPh>
    <rPh sb="19" eb="21">
      <t>ネンド</t>
    </rPh>
    <rPh sb="22" eb="24">
      <t>チョウサ</t>
    </rPh>
    <rPh sb="24" eb="26">
      <t>ジュンビ</t>
    </rPh>
    <rPh sb="27" eb="28">
      <t>オコナ</t>
    </rPh>
    <rPh sb="32" eb="34">
      <t>レイワ</t>
    </rPh>
    <rPh sb="35" eb="37">
      <t>ネンド</t>
    </rPh>
    <rPh sb="37" eb="39">
      <t>ガイサン</t>
    </rPh>
    <rPh sb="39" eb="41">
      <t>ヨウキュウ</t>
    </rPh>
    <rPh sb="46" eb="48">
      <t>ジギョウ</t>
    </rPh>
    <rPh sb="49" eb="51">
      <t>ヒツヨウ</t>
    </rPh>
    <rPh sb="52" eb="54">
      <t>ヨサン</t>
    </rPh>
    <rPh sb="54" eb="55">
      <t>ガク</t>
    </rPh>
    <rPh sb="56" eb="58">
      <t>ヨサン</t>
    </rPh>
    <rPh sb="58" eb="60">
      <t>ヨウキュウ</t>
    </rPh>
    <phoneticPr fontId="5"/>
  </si>
  <si>
    <t>執行率が低い要因として、調査委託費における入札価格が予定価格を下回ったことがあげられるが、これは、前回落札した事業者がノウハウ等の蓄積により、低価格により実施が可能であったことが想定される。入札において、前回と同じ事業者が入札するとは限らず、事業者によって入札額には大小の開きが生じる可能性があることを踏まえると、低執行率は一般競争入札（総合評価）により低コスト化を実現できているとも言える。こうしたことを踏まえつつ、今後も、引き続き、予算要求に当たっては事業執行に必要な経費を精査し、適切に予算を要求していく。</t>
    <rPh sb="49" eb="51">
      <t>ゼンカイ</t>
    </rPh>
    <rPh sb="51" eb="53">
      <t>ラクサツ</t>
    </rPh>
    <rPh sb="55" eb="58">
      <t>ジギョウシャ</t>
    </rPh>
    <rPh sb="63" eb="64">
      <t>トウ</t>
    </rPh>
    <rPh sb="65" eb="67">
      <t>チクセキ</t>
    </rPh>
    <rPh sb="71" eb="74">
      <t>テイカカク</t>
    </rPh>
    <rPh sb="77" eb="79">
      <t>ジッシ</t>
    </rPh>
    <rPh sb="80" eb="82">
      <t>カノウ</t>
    </rPh>
    <rPh sb="89" eb="91">
      <t>ソウテイ</t>
    </rPh>
    <rPh sb="102" eb="104">
      <t>ゼンカイ</t>
    </rPh>
    <rPh sb="111" eb="113">
      <t>ニュウサツ</t>
    </rPh>
    <rPh sb="121" eb="124">
      <t>ジギョウシャ</t>
    </rPh>
    <rPh sb="139" eb="140">
      <t>ショウ</t>
    </rPh>
    <rPh sb="142" eb="145">
      <t>カノウセイ</t>
    </rPh>
    <rPh sb="151" eb="152">
      <t>フ</t>
    </rPh>
    <rPh sb="166" eb="168">
      <t>ニュウサツ</t>
    </rPh>
    <rPh sb="192" eb="193">
      <t>イ</t>
    </rPh>
    <rPh sb="203" eb="204">
      <t>フ</t>
    </rPh>
    <rPh sb="209" eb="211">
      <t>コンゴ</t>
    </rPh>
    <rPh sb="213" eb="214">
      <t>ヒ</t>
    </rPh>
    <rPh sb="215" eb="216">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</si>
</sst>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76200</xdr:colOff>
      <xdr:row>748</xdr:row>
      <xdr:rowOff>114300</xdr:rowOff>
    </xdr:from>
    <xdr:to>
      <xdr:col>32</xdr:col>
      <xdr:colOff>2271</xdr:colOff>
      <xdr:row>750</xdr:row>
      <xdr:rowOff>258978</xdr:rowOff>
    </xdr:to>
    <xdr:sp macro="" textlink="">
      <xdr:nvSpPr>
        <xdr:cNvPr id="3" name="テキスト ボックス 2"/>
        <xdr:cNvSpPr txBox="1"/>
      </xdr:nvSpPr>
      <xdr:spPr>
        <a:xfrm>
          <a:off x="4476750" y="45234225"/>
          <a:ext cx="1926321" cy="8495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１４</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３</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27</xdr:col>
      <xdr:colOff>9525</xdr:colOff>
      <xdr:row>750</xdr:row>
      <xdr:rowOff>266700</xdr:rowOff>
    </xdr:from>
    <xdr:to>
      <xdr:col>27</xdr:col>
      <xdr:colOff>9525</xdr:colOff>
      <xdr:row>751</xdr:row>
      <xdr:rowOff>264831</xdr:rowOff>
    </xdr:to>
    <xdr:cxnSp macro="">
      <xdr:nvCxnSpPr>
        <xdr:cNvPr id="5" name="直線矢印コネクタ 4"/>
        <xdr:cNvCxnSpPr/>
      </xdr:nvCxnSpPr>
      <xdr:spPr>
        <a:xfrm>
          <a:off x="5410200" y="46091475"/>
          <a:ext cx="0" cy="35055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751</xdr:row>
      <xdr:rowOff>276225</xdr:rowOff>
    </xdr:from>
    <xdr:to>
      <xdr:col>35</xdr:col>
      <xdr:colOff>39159</xdr:colOff>
      <xdr:row>752</xdr:row>
      <xdr:rowOff>250574</xdr:rowOff>
    </xdr:to>
    <xdr:sp macro="" textlink="">
      <xdr:nvSpPr>
        <xdr:cNvPr id="8" name="テキスト ボックス 7"/>
        <xdr:cNvSpPr txBox="1"/>
      </xdr:nvSpPr>
      <xdr:spPr>
        <a:xfrm>
          <a:off x="3933825" y="46453425"/>
          <a:ext cx="3106209" cy="326774"/>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19050</xdr:colOff>
      <xdr:row>752</xdr:row>
      <xdr:rowOff>276225</xdr:rowOff>
    </xdr:from>
    <xdr:to>
      <xdr:col>33</xdr:col>
      <xdr:colOff>197606</xdr:colOff>
      <xdr:row>755</xdr:row>
      <xdr:rowOff>139140</xdr:rowOff>
    </xdr:to>
    <xdr:sp macro="" textlink="">
      <xdr:nvSpPr>
        <xdr:cNvPr id="10" name="テキスト ボックス 9"/>
        <xdr:cNvSpPr txBox="1"/>
      </xdr:nvSpPr>
      <xdr:spPr>
        <a:xfrm>
          <a:off x="4219575" y="46805850"/>
          <a:ext cx="2578856" cy="9201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Ａ　三菱ＵＦＪリサーチ＆コンサルティング株式会社</a:t>
          </a:r>
          <a:endParaRPr kumimoji="1" lang="en-US" altLang="ja-JP" sz="1400">
            <a:latin typeface="+mj-ea"/>
            <a:ea typeface="+mj-ea"/>
          </a:endParaRPr>
        </a:p>
        <a:p>
          <a:pPr algn="ctr"/>
          <a:r>
            <a:rPr kumimoji="1" lang="ja-JP" altLang="en-US" sz="1400">
              <a:latin typeface="+mj-ea"/>
              <a:ea typeface="+mj-ea"/>
            </a:rPr>
            <a:t>１４．３百万円</a:t>
          </a:r>
        </a:p>
      </xdr:txBody>
    </xdr:sp>
    <xdr:clientData/>
  </xdr:twoCellAnchor>
  <xdr:twoCellAnchor>
    <xdr:from>
      <xdr:col>19</xdr:col>
      <xdr:colOff>171450</xdr:colOff>
      <xdr:row>755</xdr:row>
      <xdr:rowOff>219075</xdr:rowOff>
    </xdr:from>
    <xdr:to>
      <xdr:col>34</xdr:col>
      <xdr:colOff>159427</xdr:colOff>
      <xdr:row>756</xdr:row>
      <xdr:rowOff>88895</xdr:rowOff>
    </xdr:to>
    <xdr:sp macro="" textlink="">
      <xdr:nvSpPr>
        <xdr:cNvPr id="12" name="Text Box 8"/>
        <xdr:cNvSpPr txBox="1">
          <a:spLocks noChangeArrowheads="1"/>
        </xdr:cNvSpPr>
      </xdr:nvSpPr>
      <xdr:spPr bwMode="auto">
        <a:xfrm>
          <a:off x="3971925" y="47805975"/>
          <a:ext cx="2988352" cy="222245"/>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調査実施業務</a:t>
          </a:r>
          <a:endParaRPr lang="en-US" altLang="ja-JP" sz="12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775</v>
      </c>
      <c r="AK2" s="206"/>
      <c r="AL2" s="206"/>
      <c r="AM2" s="206"/>
      <c r="AN2" s="98" t="s">
        <v>408</v>
      </c>
      <c r="AO2" s="206">
        <v>20</v>
      </c>
      <c r="AP2" s="206"/>
      <c r="AQ2" s="206"/>
      <c r="AR2" s="99" t="s">
        <v>713</v>
      </c>
      <c r="AS2" s="207">
        <v>855</v>
      </c>
      <c r="AT2" s="207"/>
      <c r="AU2" s="207"/>
      <c r="AV2" s="98" t="str">
        <f>IF(AW2="","","-")</f>
        <v/>
      </c>
      <c r="AW2" s="394"/>
      <c r="AX2" s="394"/>
    </row>
    <row r="3" spans="1:50" ht="21" customHeight="1" thickBot="1" x14ac:dyDescent="0.2">
      <c r="A3" s="523" t="s">
        <v>706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764</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714</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715</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716</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718</v>
      </c>
      <c r="AR5" s="723"/>
      <c r="AS5" s="723"/>
      <c r="AT5" s="723"/>
      <c r="AU5" s="723"/>
      <c r="AV5" s="723"/>
      <c r="AW5" s="723"/>
      <c r="AX5" s="724"/>
    </row>
    <row r="6" spans="1:50" ht="39" customHeight="1" x14ac:dyDescent="0.15">
      <c r="A6" s="727" t="s">
        <v>4</v>
      </c>
      <c r="B6" s="728"/>
      <c r="C6" s="728"/>
      <c r="D6" s="728"/>
      <c r="E6" s="728"/>
      <c r="F6" s="728"/>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720</v>
      </c>
      <c r="H7" s="830"/>
      <c r="I7" s="830"/>
      <c r="J7" s="830"/>
      <c r="K7" s="830"/>
      <c r="L7" s="830"/>
      <c r="M7" s="830"/>
      <c r="N7" s="830"/>
      <c r="O7" s="830"/>
      <c r="P7" s="830"/>
      <c r="Q7" s="830"/>
      <c r="R7" s="830"/>
      <c r="S7" s="830"/>
      <c r="T7" s="830"/>
      <c r="U7" s="830"/>
      <c r="V7" s="830"/>
      <c r="W7" s="830"/>
      <c r="X7" s="831"/>
      <c r="Y7" s="392" t="s">
        <v>391</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6" t="s">
        <v>256</v>
      </c>
      <c r="B8" s="827"/>
      <c r="C8" s="827"/>
      <c r="D8" s="827"/>
      <c r="E8" s="827"/>
      <c r="F8" s="828"/>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721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776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t="s">
        <v>720</v>
      </c>
      <c r="Q13" s="164"/>
      <c r="R13" s="164"/>
      <c r="S13" s="164"/>
      <c r="T13" s="164"/>
      <c r="U13" s="164"/>
      <c r="V13" s="165"/>
      <c r="W13" s="163">
        <v>40</v>
      </c>
      <c r="X13" s="164"/>
      <c r="Y13" s="164"/>
      <c r="Z13" s="164"/>
      <c r="AA13" s="164"/>
      <c r="AB13" s="164"/>
      <c r="AC13" s="165"/>
      <c r="AD13" s="163">
        <v>80</v>
      </c>
      <c r="AE13" s="164"/>
      <c r="AF13" s="164"/>
      <c r="AG13" s="164"/>
      <c r="AH13" s="164"/>
      <c r="AI13" s="164"/>
      <c r="AJ13" s="165"/>
      <c r="AK13" s="163" t="s">
        <v>720</v>
      </c>
      <c r="AL13" s="164"/>
      <c r="AM13" s="164"/>
      <c r="AN13" s="164"/>
      <c r="AO13" s="164"/>
      <c r="AP13" s="164"/>
      <c r="AQ13" s="165"/>
      <c r="AR13" s="160">
        <v>41</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720</v>
      </c>
      <c r="Q17" s="164"/>
      <c r="R17" s="164"/>
      <c r="S17" s="164"/>
      <c r="T17" s="164"/>
      <c r="U17" s="164"/>
      <c r="V17" s="165"/>
      <c r="W17" s="163" t="s">
        <v>720</v>
      </c>
      <c r="X17" s="164"/>
      <c r="Y17" s="164"/>
      <c r="Z17" s="164"/>
      <c r="AA17" s="164"/>
      <c r="AB17" s="164"/>
      <c r="AC17" s="165"/>
      <c r="AD17" s="163">
        <v>-2</v>
      </c>
      <c r="AE17" s="164"/>
      <c r="AF17" s="164"/>
      <c r="AG17" s="164"/>
      <c r="AH17" s="164"/>
      <c r="AI17" s="164"/>
      <c r="AJ17" s="165"/>
      <c r="AK17" s="163" t="s">
        <v>720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0</v>
      </c>
      <c r="Q18" s="170"/>
      <c r="R18" s="170"/>
      <c r="S18" s="170"/>
      <c r="T18" s="170"/>
      <c r="U18" s="170"/>
      <c r="V18" s="171"/>
      <c r="W18" s="169">
        <f>SUM(W13:AC17)</f>
        <v>40</v>
      </c>
      <c r="X18" s="170"/>
      <c r="Y18" s="170"/>
      <c r="Z18" s="170"/>
      <c r="AA18" s="170"/>
      <c r="AB18" s="170"/>
      <c r="AC18" s="171"/>
      <c r="AD18" s="169">
        <f>SUM(AD13:AJ17)</f>
        <v>78</v>
      </c>
      <c r="AE18" s="170"/>
      <c r="AF18" s="170"/>
      <c r="AG18" s="170"/>
      <c r="AH18" s="170"/>
      <c r="AI18" s="170"/>
      <c r="AJ18" s="171"/>
      <c r="AK18" s="169">
        <f>SUM(AK13:AQ17)</f>
        <v>0</v>
      </c>
      <c r="AL18" s="170"/>
      <c r="AM18" s="170"/>
      <c r="AN18" s="170"/>
      <c r="AO18" s="170"/>
      <c r="AP18" s="170"/>
      <c r="AQ18" s="171"/>
      <c r="AR18" s="169">
        <f>SUM(AR13:AX17)</f>
        <v>41</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0</v>
      </c>
      <c r="Q19" s="164"/>
      <c r="R19" s="164"/>
      <c r="S19" s="164"/>
      <c r="T19" s="164"/>
      <c r="U19" s="164"/>
      <c r="V19" s="165"/>
      <c r="W19" s="163">
        <v>8</v>
      </c>
      <c r="X19" s="164"/>
      <c r="Y19" s="164"/>
      <c r="Z19" s="164"/>
      <c r="AA19" s="164"/>
      <c r="AB19" s="164"/>
      <c r="AC19" s="165"/>
      <c r="AD19" s="163">
        <v>14</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0.2</v>
      </c>
      <c r="X20" s="539"/>
      <c r="Y20" s="539"/>
      <c r="Z20" s="539"/>
      <c r="AA20" s="539"/>
      <c r="AB20" s="539"/>
      <c r="AC20" s="539"/>
      <c r="AD20" s="539">
        <f t="shared" ref="AD20" si="1">IF(AD18=0, "-", SUM(AD19)/AD18)</f>
        <v>0.17948717948717949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4" t="s">
        <v>354</v>
      </c>
      <c r="H21" s="925"/>
      <c r="I21" s="925"/>
      <c r="J21" s="925"/>
      <c r="K21" s="925"/>
      <c r="L21" s="925"/>
      <c r="M21" s="925"/>
      <c r="N21" s="925"/>
      <c r="O21" s="925"/>
      <c r="P21" s="539" t="str">
        <f>IF(P19=0, "-", SUM(P19)/SUM(P13,P14))</f>
        <v>-</v>
      </c>
      <c r="Q21" s="539"/>
      <c r="R21" s="539"/>
      <c r="S21" s="539"/>
      <c r="T21" s="539"/>
      <c r="U21" s="539"/>
      <c r="V21" s="539"/>
      <c r="W21" s="539">
        <f t="shared" ref="W21" si="2">IF(W19=0, "-", SUM(W19)/SUM(W13,W14))</f>
        <v>0.2</v>
      </c>
      <c r="X21" s="539"/>
      <c r="Y21" s="539"/>
      <c r="Z21" s="539"/>
      <c r="AA21" s="539"/>
      <c r="AB21" s="539"/>
      <c r="AC21" s="539"/>
      <c r="AD21" s="539">
        <f t="shared" ref="AD21" si="3">IF(AD19=0, "-", SUM(AD19)/SUM(AD13,AD14))</f>
        <v>0.17499999999999999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c r="H23" s="133"/>
      <c r="I23" s="133"/>
      <c r="J23" s="133"/>
      <c r="K23" s="133"/>
      <c r="L23" s="133"/>
      <c r="M23" s="133"/>
      <c r="N23" s="133"/>
      <c r="O23" s="134"/>
      <c r="P23" s="160" t="s">
        <v>720</v>
      </c>
      <c r="Q23" s="161"/>
      <c r="R23" s="161"/>
      <c r="S23" s="161"/>
      <c r="T23" s="161"/>
      <c r="U23" s="161"/>
      <c r="V23" s="162"/>
      <c r="W23" s="160">
        <v>41</v>
      </c>
      <c r="X23" s="161"/>
      <c r="Y23" s="161"/>
      <c r="Z23" s="161"/>
      <c r="AA23" s="161"/>
      <c r="AB23" s="161"/>
      <c r="AC23" s="162"/>
      <c r="AD23" s="149" t="s">
        <v>722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t="s">
        <v>720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t="s">
        <v>720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t="s">
        <v>720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t="s">
        <v>720</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41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392</v>
      </c>
      <c r="AF30" s="383"/>
      <c r="AG30" s="383"/>
      <c r="AH30" s="384"/>
      <c r="AI30" s="385" t="s">
        <v>414</v>
      </c>
      <c r="AJ30" s="385"/>
      <c r="AK30" s="385"/>
      <c r="AL30" s="382"/>
      <c r="AM30" s="385" t="s">
        <v>511</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t="s">
        <v>720</v>
      </c>
      <c r="AV31" s="271"/>
      <c r="AW31" s="375" t="s">
        <v>179</v>
      </c>
      <c r="AX31" s="376"/>
    </row>
    <row r="32" spans="1:50" ht="23.25" customHeight="1" x14ac:dyDescent="0.15">
      <c r="A32" s="515"/>
      <c r="B32" s="513"/>
      <c r="C32" s="513"/>
      <c r="D32" s="513"/>
      <c r="E32" s="513"/>
      <c r="F32" s="514"/>
      <c r="G32" s="540" t="s">
        <v>720</v>
      </c>
      <c r="H32" s="541"/>
      <c r="I32" s="541"/>
      <c r="J32" s="541"/>
      <c r="K32" s="541"/>
      <c r="L32" s="541"/>
      <c r="M32" s="541"/>
      <c r="N32" s="541"/>
      <c r="O32" s="542"/>
      <c r="P32" s="191" t="s">
        <v>720</v>
      </c>
      <c r="Q32" s="191"/>
      <c r="R32" s="191"/>
      <c r="S32" s="191"/>
      <c r="T32" s="191"/>
      <c r="U32" s="191"/>
      <c r="V32" s="191"/>
      <c r="W32" s="191"/>
      <c r="X32" s="233"/>
      <c r="Y32" s="339" t="s">
        <v>12</v>
      </c>
      <c r="Z32" s="549"/>
      <c r="AA32" s="550"/>
      <c r="AB32" s="551" t="s">
        <v>720</v>
      </c>
      <c r="AC32" s="551"/>
      <c r="AD32" s="551"/>
      <c r="AE32" s="363" t="s">
        <v>720</v>
      </c>
      <c r="AF32" s="364"/>
      <c r="AG32" s="364"/>
      <c r="AH32" s="364"/>
      <c r="AI32" s="363" t="s">
        <v>720</v>
      </c>
      <c r="AJ32" s="364"/>
      <c r="AK32" s="364"/>
      <c r="AL32" s="364"/>
      <c r="AM32" s="363" t="s">
        <v>720</v>
      </c>
      <c r="AN32" s="364"/>
      <c r="AO32" s="364"/>
      <c r="AP32" s="364"/>
      <c r="AQ32" s="166" t="s">
        <v>720</v>
      </c>
      <c r="AR32" s="167"/>
      <c r="AS32" s="167"/>
      <c r="AT32" s="168"/>
      <c r="AU32" s="364" t="s">
        <v>720</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720</v>
      </c>
      <c r="AC33" s="522"/>
      <c r="AD33" s="522"/>
      <c r="AE33" s="363" t="s">
        <v>720</v>
      </c>
      <c r="AF33" s="364"/>
      <c r="AG33" s="364"/>
      <c r="AH33" s="364"/>
      <c r="AI33" s="363" t="s">
        <v>720</v>
      </c>
      <c r="AJ33" s="364"/>
      <c r="AK33" s="364"/>
      <c r="AL33" s="364"/>
      <c r="AM33" s="363" t="s">
        <v>720</v>
      </c>
      <c r="AN33" s="364"/>
      <c r="AO33" s="364"/>
      <c r="AP33" s="364"/>
      <c r="AQ33" s="166" t="s">
        <v>720</v>
      </c>
      <c r="AR33" s="167"/>
      <c r="AS33" s="167"/>
      <c r="AT33" s="168"/>
      <c r="AU33" s="364" t="s">
        <v>720</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t="s">
        <v>720</v>
      </c>
      <c r="AF34" s="364"/>
      <c r="AG34" s="364"/>
      <c r="AH34" s="364"/>
      <c r="AI34" s="363" t="s">
        <v>720</v>
      </c>
      <c r="AJ34" s="364"/>
      <c r="AK34" s="364"/>
      <c r="AL34" s="364"/>
      <c r="AM34" s="363" t="s">
        <v>720</v>
      </c>
      <c r="AN34" s="364"/>
      <c r="AO34" s="364"/>
      <c r="AP34" s="364"/>
      <c r="AQ34" s="166" t="s">
        <v>720</v>
      </c>
      <c r="AR34" s="167"/>
      <c r="AS34" s="167"/>
      <c r="AT34" s="168"/>
      <c r="AU34" s="364" t="s">
        <v>720</v>
      </c>
      <c r="AV34" s="364"/>
      <c r="AW34" s="364"/>
      <c r="AX34" s="365"/>
    </row>
    <row r="35" spans="1:51" ht="23.25" customHeight="1" x14ac:dyDescent="0.15">
      <c r="A35" s="897" t="s">
        <v>382</v>
      </c>
      <c r="B35" s="898"/>
      <c r="C35" s="898"/>
      <c r="D35" s="898"/>
      <c r="E35" s="898"/>
      <c r="F35" s="899"/>
      <c r="G35" s="903" t="s">
        <v>720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7" t="s">
        <v>382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7" t="s">
        <v>382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7" t="s">
        <v>382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7" t="s">
        <v>382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35" t="s">
        <v>392</v>
      </c>
      <c r="AF65" s="335"/>
      <c r="AG65" s="335"/>
      <c r="AH65" s="335"/>
      <c r="AI65" s="335" t="s">
        <v>414</v>
      </c>
      <c r="AJ65" s="335"/>
      <c r="AK65" s="335"/>
      <c r="AL65" s="335"/>
      <c r="AM65" s="335" t="s">
        <v>511</v>
      </c>
      <c r="AN65" s="335"/>
      <c r="AO65" s="335"/>
      <c r="AP65" s="335"/>
      <c r="AQ65" s="215" t="s">
        <v>232</v>
      </c>
      <c r="AR65" s="199"/>
      <c r="AS65" s="199"/>
      <c r="AT65" s="200"/>
      <c r="AU65" s="976" t="s">
        <v>134</v>
      </c>
      <c r="AV65" s="976"/>
      <c r="AW65" s="976"/>
      <c r="AX65" s="977"/>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5"/>
      <c r="AF66" s="335"/>
      <c r="AG66" s="335"/>
      <c r="AH66" s="335"/>
      <c r="AI66" s="335"/>
      <c r="AJ66" s="335"/>
      <c r="AK66" s="335"/>
      <c r="AL66" s="335"/>
      <c r="AM66" s="335"/>
      <c r="AN66" s="335"/>
      <c r="AO66" s="335"/>
      <c r="AP66" s="335"/>
      <c r="AQ66" s="231"/>
      <c r="AR66" s="178"/>
      <c r="AS66" s="179" t="s">
        <v>233</v>
      </c>
      <c r="AT66" s="202"/>
      <c r="AU66" s="271"/>
      <c r="AV66" s="271"/>
      <c r="AW66" s="865" t="s">
        <v>348</v>
      </c>
      <c r="AX66" s="978"/>
      <c r="AY66">
        <f>$AY$65</f>
        <v>0</v>
      </c>
    </row>
    <row r="67" spans="1:51" ht="23.25" hidden="1" customHeight="1" x14ac:dyDescent="0.15">
      <c r="A67" s="851"/>
      <c r="B67" s="852"/>
      <c r="C67" s="852"/>
      <c r="D67" s="852"/>
      <c r="E67" s="852"/>
      <c r="F67" s="853"/>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372</v>
      </c>
      <c r="AC67" s="951"/>
      <c r="AD67" s="951"/>
      <c r="AE67" s="363"/>
      <c r="AF67" s="364"/>
      <c r="AG67" s="364"/>
      <c r="AH67" s="364"/>
      <c r="AI67" s="363"/>
      <c r="AJ67" s="364"/>
      <c r="AK67" s="364"/>
      <c r="AL67" s="364"/>
      <c r="AM67" s="363"/>
      <c r="AN67" s="364"/>
      <c r="AO67" s="364"/>
      <c r="AP67" s="364"/>
      <c r="AQ67" s="363"/>
      <c r="AR67" s="364"/>
      <c r="AS67" s="364"/>
      <c r="AT67" s="816"/>
      <c r="AU67" s="364"/>
      <c r="AV67" s="364"/>
      <c r="AW67" s="364"/>
      <c r="AX67" s="365"/>
      <c r="AY67">
        <f t="shared" ref="AY67:AY72" si="8">$AY$65</f>
        <v>0</v>
      </c>
    </row>
    <row r="68" spans="1:51"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372</v>
      </c>
      <c r="AC68" s="974"/>
      <c r="AD68" s="974"/>
      <c r="AE68" s="363"/>
      <c r="AF68" s="364"/>
      <c r="AG68" s="364"/>
      <c r="AH68" s="364"/>
      <c r="AI68" s="363"/>
      <c r="AJ68" s="364"/>
      <c r="AK68" s="364"/>
      <c r="AL68" s="364"/>
      <c r="AM68" s="363"/>
      <c r="AN68" s="364"/>
      <c r="AO68" s="364"/>
      <c r="AP68" s="364"/>
      <c r="AQ68" s="363"/>
      <c r="AR68" s="364"/>
      <c r="AS68" s="364"/>
      <c r="AT68" s="816"/>
      <c r="AU68" s="364"/>
      <c r="AV68" s="364"/>
      <c r="AW68" s="364"/>
      <c r="AX68" s="365"/>
      <c r="AY68">
        <f t="shared" si="8"/>
        <v>0</v>
      </c>
    </row>
    <row r="69" spans="1:51"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373</v>
      </c>
      <c r="AC69" s="975"/>
      <c r="AD69" s="975"/>
      <c r="AE69" s="371"/>
      <c r="AF69" s="372"/>
      <c r="AG69" s="372"/>
      <c r="AH69" s="372"/>
      <c r="AI69" s="371"/>
      <c r="AJ69" s="372"/>
      <c r="AK69" s="372"/>
      <c r="AL69" s="372"/>
      <c r="AM69" s="371"/>
      <c r="AN69" s="372"/>
      <c r="AO69" s="372"/>
      <c r="AP69" s="372"/>
      <c r="AQ69" s="363"/>
      <c r="AR69" s="364"/>
      <c r="AS69" s="364"/>
      <c r="AT69" s="816"/>
      <c r="AU69" s="364"/>
      <c r="AV69" s="364"/>
      <c r="AW69" s="364"/>
      <c r="AX69" s="365"/>
      <c r="AY69">
        <f t="shared" si="8"/>
        <v>0</v>
      </c>
    </row>
    <row r="70" spans="1:51" ht="23.25" hidden="1" customHeight="1" x14ac:dyDescent="0.15">
      <c r="A70" s="851" t="s">
        <v>355</v>
      </c>
      <c r="B70" s="852"/>
      <c r="C70" s="852"/>
      <c r="D70" s="852"/>
      <c r="E70" s="852"/>
      <c r="F70" s="853"/>
      <c r="G70" s="939" t="s">
        <v>235</v>
      </c>
      <c r="H70" s="940"/>
      <c r="I70" s="940"/>
      <c r="J70" s="940"/>
      <c r="K70" s="940"/>
      <c r="L70" s="940"/>
      <c r="M70" s="940"/>
      <c r="N70" s="940"/>
      <c r="O70" s="940"/>
      <c r="P70" s="940"/>
      <c r="Q70" s="940"/>
      <c r="R70" s="940"/>
      <c r="S70" s="940"/>
      <c r="T70" s="940"/>
      <c r="U70" s="940"/>
      <c r="V70" s="940"/>
      <c r="W70" s="943" t="s">
        <v>371</v>
      </c>
      <c r="X70" s="944"/>
      <c r="Y70" s="949" t="s">
        <v>12</v>
      </c>
      <c r="Z70" s="949"/>
      <c r="AA70" s="950"/>
      <c r="AB70" s="951" t="s">
        <v>372</v>
      </c>
      <c r="AC70" s="951"/>
      <c r="AD70" s="951"/>
      <c r="AE70" s="363"/>
      <c r="AF70" s="364"/>
      <c r="AG70" s="364"/>
      <c r="AH70" s="364"/>
      <c r="AI70" s="363"/>
      <c r="AJ70" s="364"/>
      <c r="AK70" s="364"/>
      <c r="AL70" s="364"/>
      <c r="AM70" s="363"/>
      <c r="AN70" s="364"/>
      <c r="AO70" s="364"/>
      <c r="AP70" s="364"/>
      <c r="AQ70" s="363"/>
      <c r="AR70" s="364"/>
      <c r="AS70" s="364"/>
      <c r="AT70" s="816"/>
      <c r="AU70" s="364"/>
      <c r="AV70" s="364"/>
      <c r="AW70" s="364"/>
      <c r="AX70" s="365"/>
      <c r="AY70">
        <f t="shared" si="8"/>
        <v>0</v>
      </c>
    </row>
    <row r="71" spans="1:51"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372</v>
      </c>
      <c r="AC71" s="974"/>
      <c r="AD71" s="974"/>
      <c r="AE71" s="363"/>
      <c r="AF71" s="364"/>
      <c r="AG71" s="364"/>
      <c r="AH71" s="364"/>
      <c r="AI71" s="363"/>
      <c r="AJ71" s="364"/>
      <c r="AK71" s="364"/>
      <c r="AL71" s="364"/>
      <c r="AM71" s="363"/>
      <c r="AN71" s="364"/>
      <c r="AO71" s="364"/>
      <c r="AP71" s="364"/>
      <c r="AQ71" s="363"/>
      <c r="AR71" s="364"/>
      <c r="AS71" s="364"/>
      <c r="AT71" s="816"/>
      <c r="AU71" s="364"/>
      <c r="AV71" s="364"/>
      <c r="AW71" s="364"/>
      <c r="AX71" s="365"/>
      <c r="AY71">
        <f t="shared" si="8"/>
        <v>0</v>
      </c>
    </row>
    <row r="72" spans="1:51"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373</v>
      </c>
      <c r="AC72" s="975"/>
      <c r="AD72" s="975"/>
      <c r="AE72" s="371"/>
      <c r="AF72" s="372"/>
      <c r="AG72" s="372"/>
      <c r="AH72" s="372"/>
      <c r="AI72" s="371"/>
      <c r="AJ72" s="372"/>
      <c r="AK72" s="372"/>
      <c r="AL72" s="372"/>
      <c r="AM72" s="371"/>
      <c r="AN72" s="372"/>
      <c r="AO72" s="372"/>
      <c r="AP72" s="938"/>
      <c r="AQ72" s="363"/>
      <c r="AR72" s="364"/>
      <c r="AS72" s="364"/>
      <c r="AT72" s="816"/>
      <c r="AU72" s="364"/>
      <c r="AV72" s="364"/>
      <c r="AW72" s="364"/>
      <c r="AX72" s="365"/>
      <c r="AY72">
        <f t="shared" si="8"/>
        <v>0</v>
      </c>
    </row>
    <row r="73" spans="1:51" ht="18.75" hidden="1" customHeight="1" x14ac:dyDescent="0.15">
      <c r="A73" s="837" t="s">
        <v>350</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0"/>
      <c r="B75" s="841"/>
      <c r="C75" s="841"/>
      <c r="D75" s="841"/>
      <c r="E75" s="841"/>
      <c r="F75" s="842"/>
      <c r="G75" s="78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0"/>
      <c r="B76" s="841"/>
      <c r="C76" s="841"/>
      <c r="D76" s="841"/>
      <c r="E76" s="841"/>
      <c r="F76" s="842"/>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0"/>
      <c r="B77" s="841"/>
      <c r="C77" s="841"/>
      <c r="D77" s="841"/>
      <c r="E77" s="841"/>
      <c r="F77" s="842"/>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2" t="s">
        <v>385</v>
      </c>
      <c r="B78" s="913"/>
      <c r="C78" s="913"/>
      <c r="D78" s="913"/>
      <c r="E78" s="910" t="s">
        <v>328</v>
      </c>
      <c r="F78" s="911"/>
      <c r="G78" s="54" t="s">
        <v>235</v>
      </c>
      <c r="H78" s="794"/>
      <c r="I78" s="245"/>
      <c r="J78" s="245"/>
      <c r="K78" s="245"/>
      <c r="L78" s="245"/>
      <c r="M78" s="245"/>
      <c r="N78" s="245"/>
      <c r="O78" s="795"/>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344</v>
      </c>
      <c r="AP79" s="127"/>
      <c r="AQ79" s="127"/>
      <c r="AR79" s="76"/>
      <c r="AS79" s="126"/>
      <c r="AT79" s="127"/>
      <c r="AU79" s="127"/>
      <c r="AV79" s="127"/>
      <c r="AW79" s="127"/>
      <c r="AX79" s="128"/>
      <c r="AY79">
        <f>COUNTIF($AR$79,"☑")</f>
        <v>0</v>
      </c>
    </row>
    <row r="80" spans="1:51" ht="18.75" customHeight="1" x14ac:dyDescent="0.15">
      <c r="A80" s="519" t="s">
        <v>147</v>
      </c>
      <c r="B80" s="846" t="s">
        <v>341</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704</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1</v>
      </c>
    </row>
    <row r="81" spans="1:60" ht="22.5" customHeight="1" x14ac:dyDescent="0.15">
      <c r="A81" s="520"/>
      <c r="B81" s="849"/>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20"/>
      <c r="B82" s="849"/>
      <c r="C82" s="552"/>
      <c r="D82" s="552"/>
      <c r="E82" s="552"/>
      <c r="F82" s="553"/>
      <c r="G82" s="501" t="s">
        <v>723</v>
      </c>
      <c r="H82" s="501"/>
      <c r="I82" s="501"/>
      <c r="J82" s="501"/>
      <c r="K82" s="501"/>
      <c r="L82" s="501"/>
      <c r="M82" s="501"/>
      <c r="N82" s="501"/>
      <c r="O82" s="501"/>
      <c r="P82" s="501"/>
      <c r="Q82" s="501"/>
      <c r="R82" s="501"/>
      <c r="S82" s="501"/>
      <c r="T82" s="501"/>
      <c r="U82" s="501"/>
      <c r="V82" s="501"/>
      <c r="W82" s="501"/>
      <c r="X82" s="501"/>
      <c r="Y82" s="501"/>
      <c r="Z82" s="501"/>
      <c r="AA82" s="752"/>
      <c r="AB82" s="500" t="s">
        <v>724</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1</v>
      </c>
    </row>
    <row r="85" spans="1:60" ht="18.75" customHeight="1" x14ac:dyDescent="0.15">
      <c r="A85" s="520"/>
      <c r="B85" s="552" t="s">
        <v>145</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58" t="s">
        <v>11</v>
      </c>
      <c r="AC85" s="459"/>
      <c r="AD85" s="460"/>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t="s">
        <v>720</v>
      </c>
      <c r="AR86" s="271"/>
      <c r="AS86" s="179" t="s">
        <v>233</v>
      </c>
      <c r="AT86" s="202"/>
      <c r="AU86" s="271">
        <v>5</v>
      </c>
      <c r="AV86" s="271"/>
      <c r="AW86" s="375" t="s">
        <v>179</v>
      </c>
      <c r="AX86" s="376"/>
      <c r="AY86">
        <f t="shared" si="10"/>
        <v>1</v>
      </c>
      <c r="AZ86" s="10"/>
      <c r="BA86" s="10"/>
      <c r="BB86" s="10"/>
      <c r="BC86" s="10"/>
      <c r="BD86" s="10"/>
      <c r="BE86" s="10"/>
      <c r="BF86" s="10"/>
      <c r="BG86" s="10"/>
      <c r="BH86" s="10"/>
    </row>
    <row r="87" spans="1:60" ht="23.25" customHeight="1" x14ac:dyDescent="0.15">
      <c r="A87" s="520"/>
      <c r="B87" s="552"/>
      <c r="C87" s="552"/>
      <c r="D87" s="552"/>
      <c r="E87" s="552"/>
      <c r="F87" s="553"/>
      <c r="G87" s="232" t="s">
        <v>725</v>
      </c>
      <c r="H87" s="191"/>
      <c r="I87" s="191"/>
      <c r="J87" s="191"/>
      <c r="K87" s="191"/>
      <c r="L87" s="191"/>
      <c r="M87" s="191"/>
      <c r="N87" s="191"/>
      <c r="O87" s="233"/>
      <c r="P87" s="191" t="s">
        <v>726</v>
      </c>
      <c r="Q87" s="801"/>
      <c r="R87" s="801"/>
      <c r="S87" s="801"/>
      <c r="T87" s="801"/>
      <c r="U87" s="801"/>
      <c r="V87" s="801"/>
      <c r="W87" s="801"/>
      <c r="X87" s="802"/>
      <c r="Y87" s="755" t="s">
        <v>62</v>
      </c>
      <c r="Z87" s="756"/>
      <c r="AA87" s="757"/>
      <c r="AB87" s="551" t="s">
        <v>727</v>
      </c>
      <c r="AC87" s="551"/>
      <c r="AD87" s="551"/>
      <c r="AE87" s="363" t="s">
        <v>720</v>
      </c>
      <c r="AF87" s="364"/>
      <c r="AG87" s="364"/>
      <c r="AH87" s="364"/>
      <c r="AI87" s="363" t="s">
        <v>720</v>
      </c>
      <c r="AJ87" s="364"/>
      <c r="AK87" s="364"/>
      <c r="AL87" s="364"/>
      <c r="AM87" s="363">
        <v>66.5</v>
      </c>
      <c r="AN87" s="364"/>
      <c r="AO87" s="364"/>
      <c r="AP87" s="364"/>
      <c r="AQ87" s="166" t="s">
        <v>720</v>
      </c>
      <c r="AR87" s="167"/>
      <c r="AS87" s="167"/>
      <c r="AT87" s="168"/>
      <c r="AU87" s="364"/>
      <c r="AV87" s="364"/>
      <c r="AW87" s="364"/>
      <c r="AX87" s="365"/>
      <c r="AY87">
        <f t="shared" si="10"/>
        <v>1</v>
      </c>
    </row>
    <row r="88" spans="1:60" ht="23.25" customHeight="1" x14ac:dyDescent="0.15">
      <c r="A88" s="520"/>
      <c r="B88" s="552"/>
      <c r="C88" s="552"/>
      <c r="D88" s="552"/>
      <c r="E88" s="552"/>
      <c r="F88" s="553"/>
      <c r="G88" s="234"/>
      <c r="H88" s="235"/>
      <c r="I88" s="235"/>
      <c r="J88" s="235"/>
      <c r="K88" s="235"/>
      <c r="L88" s="235"/>
      <c r="M88" s="235"/>
      <c r="N88" s="235"/>
      <c r="O88" s="236"/>
      <c r="P88" s="803"/>
      <c r="Q88" s="803"/>
      <c r="R88" s="803"/>
      <c r="S88" s="803"/>
      <c r="T88" s="803"/>
      <c r="U88" s="803"/>
      <c r="V88" s="803"/>
      <c r="W88" s="803"/>
      <c r="X88" s="804"/>
      <c r="Y88" s="732" t="s">
        <v>54</v>
      </c>
      <c r="Z88" s="733"/>
      <c r="AA88" s="734"/>
      <c r="AB88" s="522" t="s">
        <v>727</v>
      </c>
      <c r="AC88" s="522"/>
      <c r="AD88" s="522"/>
      <c r="AE88" s="363" t="s">
        <v>720</v>
      </c>
      <c r="AF88" s="364"/>
      <c r="AG88" s="364"/>
      <c r="AH88" s="364"/>
      <c r="AI88" s="363" t="s">
        <v>720</v>
      </c>
      <c r="AJ88" s="364"/>
      <c r="AK88" s="364"/>
      <c r="AL88" s="364"/>
      <c r="AM88" s="363">
        <v>70</v>
      </c>
      <c r="AN88" s="364"/>
      <c r="AO88" s="364"/>
      <c r="AP88" s="364"/>
      <c r="AQ88" s="166" t="s">
        <v>720</v>
      </c>
      <c r="AR88" s="167"/>
      <c r="AS88" s="167"/>
      <c r="AT88" s="168"/>
      <c r="AU88" s="364">
        <v>70</v>
      </c>
      <c r="AV88" s="364"/>
      <c r="AW88" s="364"/>
      <c r="AX88" s="365"/>
      <c r="AY88">
        <f t="shared" si="10"/>
        <v>1</v>
      </c>
      <c r="AZ88" s="10"/>
      <c r="BA88" s="10"/>
      <c r="BB88" s="10"/>
      <c r="BC88" s="10"/>
    </row>
    <row r="89" spans="1:60" ht="23.25" customHeight="1" thickBot="1" x14ac:dyDescent="0.2">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5"/>
      <c r="Y89" s="732" t="s">
        <v>13</v>
      </c>
      <c r="Z89" s="733"/>
      <c r="AA89" s="734"/>
      <c r="AB89" s="461" t="s">
        <v>14</v>
      </c>
      <c r="AC89" s="461"/>
      <c r="AD89" s="461"/>
      <c r="AE89" s="371" t="s">
        <v>720</v>
      </c>
      <c r="AF89" s="372"/>
      <c r="AG89" s="372"/>
      <c r="AH89" s="372"/>
      <c r="AI89" s="371" t="s">
        <v>720</v>
      </c>
      <c r="AJ89" s="372"/>
      <c r="AK89" s="372"/>
      <c r="AL89" s="372"/>
      <c r="AM89" s="371">
        <v>95</v>
      </c>
      <c r="AN89" s="372"/>
      <c r="AO89" s="372"/>
      <c r="AP89" s="372"/>
      <c r="AQ89" s="166" t="s">
        <v>720</v>
      </c>
      <c r="AR89" s="167"/>
      <c r="AS89" s="167"/>
      <c r="AT89" s="168"/>
      <c r="AU89" s="364"/>
      <c r="AV89" s="364"/>
      <c r="AW89" s="364"/>
      <c r="AX89" s="365"/>
      <c r="AY89">
        <f t="shared" si="10"/>
        <v>1</v>
      </c>
      <c r="AZ89" s="10"/>
      <c r="BA89" s="10"/>
      <c r="BB89" s="10"/>
      <c r="BC89" s="10"/>
      <c r="BD89" s="10"/>
      <c r="BE89" s="10"/>
      <c r="BF89" s="10"/>
      <c r="BG89" s="10"/>
      <c r="BH89" s="10"/>
    </row>
    <row r="90" spans="1:60" ht="18.75" hidden="1" customHeight="1" x14ac:dyDescent="0.15">
      <c r="A90" s="520"/>
      <c r="B90" s="552" t="s">
        <v>145</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58" t="s">
        <v>11</v>
      </c>
      <c r="AC90" s="459"/>
      <c r="AD90" s="460"/>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801"/>
      <c r="R92" s="801"/>
      <c r="S92" s="801"/>
      <c r="T92" s="801"/>
      <c r="U92" s="801"/>
      <c r="V92" s="801"/>
      <c r="W92" s="801"/>
      <c r="X92" s="802"/>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3"/>
      <c r="Q93" s="803"/>
      <c r="R93" s="803"/>
      <c r="S93" s="803"/>
      <c r="T93" s="803"/>
      <c r="U93" s="803"/>
      <c r="V93" s="803"/>
      <c r="W93" s="803"/>
      <c r="X93" s="804"/>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5"/>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58" t="s">
        <v>11</v>
      </c>
      <c r="AC95" s="459"/>
      <c r="AD95" s="460"/>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801"/>
      <c r="R97" s="801"/>
      <c r="S97" s="801"/>
      <c r="T97" s="801"/>
      <c r="U97" s="801"/>
      <c r="V97" s="801"/>
      <c r="W97" s="801"/>
      <c r="X97" s="802"/>
      <c r="Y97" s="755" t="s">
        <v>62</v>
      </c>
      <c r="Z97" s="756"/>
      <c r="AA97" s="757"/>
      <c r="AB97" s="403"/>
      <c r="AC97" s="404"/>
      <c r="AD97" s="405"/>
      <c r="AE97" s="363"/>
      <c r="AF97" s="364"/>
      <c r="AG97" s="364"/>
      <c r="AH97" s="816"/>
      <c r="AI97" s="363"/>
      <c r="AJ97" s="364"/>
      <c r="AK97" s="364"/>
      <c r="AL97" s="816"/>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3"/>
      <c r="Q98" s="803"/>
      <c r="R98" s="803"/>
      <c r="S98" s="803"/>
      <c r="T98" s="803"/>
      <c r="U98" s="803"/>
      <c r="V98" s="803"/>
      <c r="W98" s="803"/>
      <c r="X98" s="804"/>
      <c r="Y98" s="732" t="s">
        <v>54</v>
      </c>
      <c r="Z98" s="733"/>
      <c r="AA98" s="734"/>
      <c r="AB98" s="300"/>
      <c r="AC98" s="301"/>
      <c r="AD98" s="302"/>
      <c r="AE98" s="363"/>
      <c r="AF98" s="364"/>
      <c r="AG98" s="364"/>
      <c r="AH98" s="816"/>
      <c r="AI98" s="363"/>
      <c r="AJ98" s="364"/>
      <c r="AK98" s="364"/>
      <c r="AL98" s="816"/>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392</v>
      </c>
      <c r="AF100" s="824"/>
      <c r="AG100" s="824"/>
      <c r="AH100" s="825"/>
      <c r="AI100" s="823" t="s">
        <v>414</v>
      </c>
      <c r="AJ100" s="824"/>
      <c r="AK100" s="824"/>
      <c r="AL100" s="825"/>
      <c r="AM100" s="823" t="s">
        <v>511</v>
      </c>
      <c r="AN100" s="824"/>
      <c r="AO100" s="824"/>
      <c r="AP100" s="825"/>
      <c r="AQ100" s="926" t="s">
        <v>419</v>
      </c>
      <c r="AR100" s="927"/>
      <c r="AS100" s="927"/>
      <c r="AT100" s="928"/>
      <c r="AU100" s="926" t="s">
        <v>545</v>
      </c>
      <c r="AV100" s="927"/>
      <c r="AW100" s="927"/>
      <c r="AX100" s="929"/>
    </row>
    <row r="101" spans="1:60" ht="23.25" customHeight="1" x14ac:dyDescent="0.15">
      <c r="A101" s="491"/>
      <c r="B101" s="492"/>
      <c r="C101" s="492"/>
      <c r="D101" s="492"/>
      <c r="E101" s="492"/>
      <c r="F101" s="493"/>
      <c r="G101" s="191" t="s">
        <v>728</v>
      </c>
      <c r="H101" s="191"/>
      <c r="I101" s="191"/>
      <c r="J101" s="191"/>
      <c r="K101" s="191"/>
      <c r="L101" s="191"/>
      <c r="M101" s="191"/>
      <c r="N101" s="191"/>
      <c r="O101" s="191"/>
      <c r="P101" s="191"/>
      <c r="Q101" s="191"/>
      <c r="R101" s="191"/>
      <c r="S101" s="191"/>
      <c r="T101" s="191"/>
      <c r="U101" s="191"/>
      <c r="V101" s="191"/>
      <c r="W101" s="191"/>
      <c r="X101" s="233"/>
      <c r="Y101" s="815" t="s">
        <v>55</v>
      </c>
      <c r="Z101" s="718"/>
      <c r="AA101" s="719"/>
      <c r="AB101" s="551" t="s">
        <v>729</v>
      </c>
      <c r="AC101" s="551"/>
      <c r="AD101" s="551"/>
      <c r="AE101" s="358" t="s">
        <v>720</v>
      </c>
      <c r="AF101" s="358"/>
      <c r="AG101" s="358"/>
      <c r="AH101" s="358"/>
      <c r="AI101" s="358" t="s">
        <v>720</v>
      </c>
      <c r="AJ101" s="358"/>
      <c r="AK101" s="358"/>
      <c r="AL101" s="358"/>
      <c r="AM101" s="358">
        <v>17047</v>
      </c>
      <c r="AN101" s="358"/>
      <c r="AO101" s="358"/>
      <c r="AP101" s="358"/>
      <c r="AQ101" s="358" t="s">
        <v>720</v>
      </c>
      <c r="AR101" s="358"/>
      <c r="AS101" s="358"/>
      <c r="AT101" s="358"/>
      <c r="AU101" s="363"/>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729</v>
      </c>
      <c r="AC102" s="551"/>
      <c r="AD102" s="551"/>
      <c r="AE102" s="358" t="s">
        <v>720</v>
      </c>
      <c r="AF102" s="358"/>
      <c r="AG102" s="358"/>
      <c r="AH102" s="358"/>
      <c r="AI102" s="358" t="s">
        <v>720</v>
      </c>
      <c r="AJ102" s="358"/>
      <c r="AK102" s="358"/>
      <c r="AL102" s="358"/>
      <c r="AM102" s="358">
        <v>19000</v>
      </c>
      <c r="AN102" s="358"/>
      <c r="AO102" s="358"/>
      <c r="AP102" s="358"/>
      <c r="AQ102" s="358" t="s">
        <v>720</v>
      </c>
      <c r="AR102" s="358"/>
      <c r="AS102" s="358"/>
      <c r="AT102" s="358"/>
      <c r="AU102" s="371"/>
      <c r="AV102" s="372"/>
      <c r="AW102" s="372"/>
      <c r="AX102" s="930"/>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6"/>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6"/>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t="s">
        <v>733</v>
      </c>
      <c r="AF116" s="358"/>
      <c r="AG116" s="358"/>
      <c r="AH116" s="358"/>
      <c r="AI116" s="358" t="s">
        <v>733</v>
      </c>
      <c r="AJ116" s="358"/>
      <c r="AK116" s="358"/>
      <c r="AL116" s="358"/>
      <c r="AM116" s="358">
        <v>1291</v>
      </c>
      <c r="AN116" s="358"/>
      <c r="AO116" s="358"/>
      <c r="AP116" s="358"/>
      <c r="AQ116" s="363" t="s">
        <v>733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733</v>
      </c>
      <c r="AF117" s="306"/>
      <c r="AG117" s="306"/>
      <c r="AH117" s="306"/>
      <c r="AI117" s="306" t="s">
        <v>733</v>
      </c>
      <c r="AJ117" s="306"/>
      <c r="AK117" s="306"/>
      <c r="AL117" s="306"/>
      <c r="AM117" s="306" t="s">
        <v>734</v>
      </c>
      <c r="AN117" s="306"/>
      <c r="AO117" s="306"/>
      <c r="AP117" s="306"/>
      <c r="AQ117" s="306" t="s">
        <v>735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407</v>
      </c>
      <c r="B130" s="991"/>
      <c r="C130" s="990" t="s">
        <v>236</v>
      </c>
      <c r="D130" s="991"/>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733</v>
      </c>
      <c r="AR133" s="271"/>
      <c r="AS133" s="179" t="s">
        <v>233</v>
      </c>
      <c r="AT133" s="202"/>
      <c r="AU133" s="178" t="s">
        <v>733</v>
      </c>
      <c r="AV133" s="178"/>
      <c r="AW133" s="179" t="s">
        <v>179</v>
      </c>
      <c r="AX133" s="180"/>
      <c r="AY133">
        <f>$AY$132</f>
        <v>1</v>
      </c>
    </row>
    <row r="134" spans="1:51" ht="39.75" customHeight="1" x14ac:dyDescent="0.15">
      <c r="A134" s="994"/>
      <c r="B134" s="253"/>
      <c r="C134" s="252"/>
      <c r="D134" s="253"/>
      <c r="E134" s="252"/>
      <c r="F134" s="314"/>
      <c r="G134" s="232" t="s">
        <v>733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408</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408</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0</v>
      </c>
    </row>
    <row r="153" spans="1:51" ht="22.5" hidden="1"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4"/>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4"/>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4"/>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4"/>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738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675</v>
      </c>
      <c r="D430" s="251"/>
      <c r="E430" s="239" t="s">
        <v>401</v>
      </c>
      <c r="F430" s="448"/>
      <c r="G430" s="241" t="s">
        <v>252</v>
      </c>
      <c r="H430" s="188"/>
      <c r="I430" s="188"/>
      <c r="J430" s="242" t="s">
        <v>739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739</v>
      </c>
      <c r="AF432" s="178"/>
      <c r="AG432" s="179" t="s">
        <v>233</v>
      </c>
      <c r="AH432" s="202"/>
      <c r="AI432" s="216"/>
      <c r="AJ432" s="216"/>
      <c r="AK432" s="216"/>
      <c r="AL432" s="217"/>
      <c r="AM432" s="216"/>
      <c r="AN432" s="216"/>
      <c r="AO432" s="216"/>
      <c r="AP432" s="217"/>
      <c r="AQ432" s="231" t="s">
        <v>739</v>
      </c>
      <c r="AR432" s="178"/>
      <c r="AS432" s="179" t="s">
        <v>233</v>
      </c>
      <c r="AT432" s="202"/>
      <c r="AU432" s="178" t="s">
        <v>739</v>
      </c>
      <c r="AV432" s="178"/>
      <c r="AW432" s="179" t="s">
        <v>179</v>
      </c>
      <c r="AX432" s="180"/>
      <c r="AY432">
        <f>$AY$431</f>
        <v>1</v>
      </c>
    </row>
    <row r="433" spans="1:51" ht="23.25" customHeight="1" x14ac:dyDescent="0.15">
      <c r="A433" s="994"/>
      <c r="B433" s="253"/>
      <c r="C433" s="252"/>
      <c r="D433" s="253"/>
      <c r="E433" s="196"/>
      <c r="F433" s="197"/>
      <c r="G433" s="232" t="s">
        <v>739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739</v>
      </c>
      <c r="AC433" s="175"/>
      <c r="AD433" s="175"/>
      <c r="AE433" s="166" t="s">
        <v>739</v>
      </c>
      <c r="AF433" s="167"/>
      <c r="AG433" s="167"/>
      <c r="AH433" s="167"/>
      <c r="AI433" s="166" t="s">
        <v>739</v>
      </c>
      <c r="AJ433" s="167"/>
      <c r="AK433" s="167"/>
      <c r="AL433" s="167"/>
      <c r="AM433" s="166" t="s">
        <v>739</v>
      </c>
      <c r="AN433" s="167"/>
      <c r="AO433" s="167"/>
      <c r="AP433" s="168"/>
      <c r="AQ433" s="166" t="s">
        <v>739</v>
      </c>
      <c r="AR433" s="167"/>
      <c r="AS433" s="167"/>
      <c r="AT433" s="168"/>
      <c r="AU433" s="167" t="s">
        <v>739</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739</v>
      </c>
      <c r="AC434" s="224"/>
      <c r="AD434" s="224"/>
      <c r="AE434" s="166" t="s">
        <v>739</v>
      </c>
      <c r="AF434" s="167"/>
      <c r="AG434" s="167"/>
      <c r="AH434" s="168"/>
      <c r="AI434" s="166" t="s">
        <v>739</v>
      </c>
      <c r="AJ434" s="167"/>
      <c r="AK434" s="167"/>
      <c r="AL434" s="167"/>
      <c r="AM434" s="166" t="s">
        <v>739</v>
      </c>
      <c r="AN434" s="167"/>
      <c r="AO434" s="167"/>
      <c r="AP434" s="168"/>
      <c r="AQ434" s="166" t="s">
        <v>739</v>
      </c>
      <c r="AR434" s="167"/>
      <c r="AS434" s="167"/>
      <c r="AT434" s="168"/>
      <c r="AU434" s="167" t="s">
        <v>739</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739</v>
      </c>
      <c r="AF435" s="167"/>
      <c r="AG435" s="167"/>
      <c r="AH435" s="168"/>
      <c r="AI435" s="166" t="s">
        <v>739</v>
      </c>
      <c r="AJ435" s="167"/>
      <c r="AK435" s="167"/>
      <c r="AL435" s="167"/>
      <c r="AM435" s="166" t="s">
        <v>739</v>
      </c>
      <c r="AN435" s="167"/>
      <c r="AO435" s="167"/>
      <c r="AP435" s="168"/>
      <c r="AQ435" s="166" t="s">
        <v>739</v>
      </c>
      <c r="AR435" s="167"/>
      <c r="AS435" s="167"/>
      <c r="AT435" s="168"/>
      <c r="AU435" s="167" t="s">
        <v>739</v>
      </c>
      <c r="AV435" s="167"/>
      <c r="AW435" s="167"/>
      <c r="AX435" s="208"/>
      <c r="AY435">
        <f t="shared" si="63"/>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739</v>
      </c>
      <c r="AF457" s="178"/>
      <c r="AG457" s="179" t="s">
        <v>233</v>
      </c>
      <c r="AH457" s="202"/>
      <c r="AI457" s="216"/>
      <c r="AJ457" s="216"/>
      <c r="AK457" s="216"/>
      <c r="AL457" s="217"/>
      <c r="AM457" s="216"/>
      <c r="AN457" s="216"/>
      <c r="AO457" s="216"/>
      <c r="AP457" s="217"/>
      <c r="AQ457" s="231" t="s">
        <v>739</v>
      </c>
      <c r="AR457" s="178"/>
      <c r="AS457" s="179" t="s">
        <v>233</v>
      </c>
      <c r="AT457" s="202"/>
      <c r="AU457" s="178" t="s">
        <v>739</v>
      </c>
      <c r="AV457" s="178"/>
      <c r="AW457" s="179" t="s">
        <v>179</v>
      </c>
      <c r="AX457" s="180"/>
      <c r="AY457">
        <f>$AY$456</f>
        <v>1</v>
      </c>
    </row>
    <row r="458" spans="1:51" ht="23.25" customHeight="1" x14ac:dyDescent="0.15">
      <c r="A458" s="994"/>
      <c r="B458" s="253"/>
      <c r="C458" s="252"/>
      <c r="D458" s="253"/>
      <c r="E458" s="196"/>
      <c r="F458" s="197"/>
      <c r="G458" s="232" t="s">
        <v>739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739</v>
      </c>
      <c r="AC458" s="175"/>
      <c r="AD458" s="175"/>
      <c r="AE458" s="166" t="s">
        <v>739</v>
      </c>
      <c r="AF458" s="167"/>
      <c r="AG458" s="167"/>
      <c r="AH458" s="167"/>
      <c r="AI458" s="166" t="s">
        <v>739</v>
      </c>
      <c r="AJ458" s="167"/>
      <c r="AK458" s="167"/>
      <c r="AL458" s="167"/>
      <c r="AM458" s="166" t="s">
        <v>739</v>
      </c>
      <c r="AN458" s="167"/>
      <c r="AO458" s="167"/>
      <c r="AP458" s="168"/>
      <c r="AQ458" s="166" t="s">
        <v>739</v>
      </c>
      <c r="AR458" s="167"/>
      <c r="AS458" s="167"/>
      <c r="AT458" s="168"/>
      <c r="AU458" s="167" t="s">
        <v>739</v>
      </c>
      <c r="AV458" s="167"/>
      <c r="AW458" s="167"/>
      <c r="AX458" s="208"/>
      <c r="AY458">
        <f t="shared" ref="AY458:AY460" si="68">$AY$456</f>
        <v>1</v>
      </c>
    </row>
    <row r="459" spans="1:51" ht="23.25"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739</v>
      </c>
      <c r="AC459" s="224"/>
      <c r="AD459" s="224"/>
      <c r="AE459" s="166" t="s">
        <v>739</v>
      </c>
      <c r="AF459" s="167"/>
      <c r="AG459" s="167"/>
      <c r="AH459" s="168"/>
      <c r="AI459" s="166" t="s">
        <v>739</v>
      </c>
      <c r="AJ459" s="167"/>
      <c r="AK459" s="167"/>
      <c r="AL459" s="167"/>
      <c r="AM459" s="166" t="s">
        <v>739</v>
      </c>
      <c r="AN459" s="167"/>
      <c r="AO459" s="167"/>
      <c r="AP459" s="168"/>
      <c r="AQ459" s="166" t="s">
        <v>739</v>
      </c>
      <c r="AR459" s="167"/>
      <c r="AS459" s="167"/>
      <c r="AT459" s="168"/>
      <c r="AU459" s="167" t="s">
        <v>739</v>
      </c>
      <c r="AV459" s="167"/>
      <c r="AW459" s="167"/>
      <c r="AX459" s="208"/>
      <c r="AY459">
        <f t="shared" si="68"/>
        <v>1</v>
      </c>
    </row>
    <row r="460" spans="1:51" ht="23.25"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739</v>
      </c>
      <c r="AF460" s="167"/>
      <c r="AG460" s="167"/>
      <c r="AH460" s="168"/>
      <c r="AI460" s="166" t="s">
        <v>739</v>
      </c>
      <c r="AJ460" s="167"/>
      <c r="AK460" s="167"/>
      <c r="AL460" s="167"/>
      <c r="AM460" s="166" t="s">
        <v>739</v>
      </c>
      <c r="AN460" s="167"/>
      <c r="AO460" s="167"/>
      <c r="AP460" s="168"/>
      <c r="AQ460" s="166" t="s">
        <v>739</v>
      </c>
      <c r="AR460" s="167"/>
      <c r="AS460" s="167"/>
      <c r="AT460" s="168"/>
      <c r="AU460" s="167" t="s">
        <v>739</v>
      </c>
      <c r="AV460" s="167"/>
      <c r="AW460" s="167"/>
      <c r="AX460" s="208"/>
      <c r="AY460">
        <f t="shared" si="68"/>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4"/>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4"/>
      <c r="B482" s="253"/>
      <c r="C482" s="252"/>
      <c r="D482" s="253"/>
      <c r="E482" s="190" t="s">
        <v>739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4"/>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4"/>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60"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5" t="s">
        <v>719</v>
      </c>
      <c r="AE702" s="896"/>
      <c r="AF702" s="896"/>
      <c r="AG702" s="885" t="s">
        <v>740</v>
      </c>
      <c r="AH702" s="886"/>
      <c r="AI702" s="886"/>
      <c r="AJ702" s="886"/>
      <c r="AK702" s="886"/>
      <c r="AL702" s="886"/>
      <c r="AM702" s="886"/>
      <c r="AN702" s="886"/>
      <c r="AO702" s="886"/>
      <c r="AP702" s="886"/>
      <c r="AQ702" s="886"/>
      <c r="AR702" s="886"/>
      <c r="AS702" s="886"/>
      <c r="AT702" s="886"/>
      <c r="AU702" s="886"/>
      <c r="AV702" s="886"/>
      <c r="AW702" s="886"/>
      <c r="AX702" s="887"/>
    </row>
    <row r="703" spans="1:51" ht="53.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719</v>
      </c>
      <c r="AE703" s="185"/>
      <c r="AF703" s="185"/>
      <c r="AG703" s="667" t="s">
        <v>741</v>
      </c>
      <c r="AH703" s="668"/>
      <c r="AI703" s="668"/>
      <c r="AJ703" s="668"/>
      <c r="AK703" s="668"/>
      <c r="AL703" s="668"/>
      <c r="AM703" s="668"/>
      <c r="AN703" s="668"/>
      <c r="AO703" s="668"/>
      <c r="AP703" s="668"/>
      <c r="AQ703" s="668"/>
      <c r="AR703" s="668"/>
      <c r="AS703" s="668"/>
      <c r="AT703" s="668"/>
      <c r="AU703" s="668"/>
      <c r="AV703" s="668"/>
      <c r="AW703" s="668"/>
      <c r="AX703" s="669"/>
    </row>
    <row r="704" spans="1:51" ht="45.7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719</v>
      </c>
      <c r="AE704" s="586"/>
      <c r="AF704" s="586"/>
      <c r="AG704" s="424" t="s">
        <v>742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719</v>
      </c>
      <c r="AE705" s="736"/>
      <c r="AF705" s="736"/>
      <c r="AG705" s="190" t="s">
        <v>743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2"/>
      <c r="C706" s="614"/>
      <c r="D706" s="615"/>
      <c r="E706" s="686" t="s">
        <v>383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2"/>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751</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752</v>
      </c>
      <c r="AE708" s="671"/>
      <c r="AF708" s="671"/>
      <c r="AG708" s="526" t="s">
        <v>739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719</v>
      </c>
      <c r="AE709" s="185"/>
      <c r="AF709" s="185"/>
      <c r="AG709" s="667" t="s">
        <v>744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752</v>
      </c>
      <c r="AE710" s="185"/>
      <c r="AF710" s="185"/>
      <c r="AG710" s="667" t="s">
        <v>408</v>
      </c>
      <c r="AH710" s="668"/>
      <c r="AI710" s="668"/>
      <c r="AJ710" s="668"/>
      <c r="AK710" s="668"/>
      <c r="AL710" s="668"/>
      <c r="AM710" s="668"/>
      <c r="AN710" s="668"/>
      <c r="AO710" s="668"/>
      <c r="AP710" s="668"/>
      <c r="AQ710" s="668"/>
      <c r="AR710" s="668"/>
      <c r="AS710" s="668"/>
      <c r="AT710" s="668"/>
      <c r="AU710" s="668"/>
      <c r="AV710" s="668"/>
      <c r="AW710" s="668"/>
      <c r="AX710" s="669"/>
    </row>
    <row r="711" spans="1:50" ht="33"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719</v>
      </c>
      <c r="AE711" s="185"/>
      <c r="AF711" s="185"/>
      <c r="AG711" s="667" t="s">
        <v>745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719</v>
      </c>
      <c r="AE712" s="586"/>
      <c r="AF712" s="586"/>
      <c r="AG712" s="594" t="s">
        <v>746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7" t="s">
        <v>408</v>
      </c>
      <c r="AH713" s="668"/>
      <c r="AI713" s="668"/>
      <c r="AJ713" s="668"/>
      <c r="AK713" s="668"/>
      <c r="AL713" s="668"/>
      <c r="AM713" s="668"/>
      <c r="AN713" s="668"/>
      <c r="AO713" s="668"/>
      <c r="AP713" s="668"/>
      <c r="AQ713" s="668"/>
      <c r="AR713" s="668"/>
      <c r="AS713" s="668"/>
      <c r="AT713" s="668"/>
      <c r="AU713" s="668"/>
      <c r="AV713" s="668"/>
      <c r="AW713" s="668"/>
      <c r="AX713" s="669"/>
    </row>
    <row r="714" spans="1:50" ht="48" customHeight="1" x14ac:dyDescent="0.15">
      <c r="A714" s="660"/>
      <c r="B714" s="661"/>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719</v>
      </c>
      <c r="AE714" s="592"/>
      <c r="AF714" s="593"/>
      <c r="AG714" s="692" t="s">
        <v>747</v>
      </c>
      <c r="AH714" s="693"/>
      <c r="AI714" s="693"/>
      <c r="AJ714" s="693"/>
      <c r="AK714" s="693"/>
      <c r="AL714" s="693"/>
      <c r="AM714" s="693"/>
      <c r="AN714" s="693"/>
      <c r="AO714" s="693"/>
      <c r="AP714" s="693"/>
      <c r="AQ714" s="693"/>
      <c r="AR714" s="693"/>
      <c r="AS714" s="693"/>
      <c r="AT714" s="693"/>
      <c r="AU714" s="693"/>
      <c r="AV714" s="693"/>
      <c r="AW714" s="693"/>
      <c r="AX714" s="694"/>
    </row>
    <row r="715" spans="1:50" ht="45"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752</v>
      </c>
      <c r="AE715" s="671"/>
      <c r="AF715" s="779"/>
      <c r="AG715" s="526" t="s">
        <v>408</v>
      </c>
      <c r="AH715" s="527"/>
      <c r="AI715" s="527"/>
      <c r="AJ715" s="527"/>
      <c r="AK715" s="527"/>
      <c r="AL715" s="527"/>
      <c r="AM715" s="527"/>
      <c r="AN715" s="527"/>
      <c r="AO715" s="527"/>
      <c r="AP715" s="527"/>
      <c r="AQ715" s="527"/>
      <c r="AR715" s="527"/>
      <c r="AS715" s="527"/>
      <c r="AT715" s="527"/>
      <c r="AU715" s="527"/>
      <c r="AV715" s="527"/>
      <c r="AW715" s="527"/>
      <c r="AX715" s="528"/>
    </row>
    <row r="716" spans="1:50" ht="57.75" customHeight="1" x14ac:dyDescent="0.15">
      <c r="A716" s="658"/>
      <c r="B716" s="659"/>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8" t="s">
        <v>719</v>
      </c>
      <c r="AE716" s="759"/>
      <c r="AF716" s="759"/>
      <c r="AG716" s="667" t="s">
        <v>777</v>
      </c>
      <c r="AH716" s="668"/>
      <c r="AI716" s="668"/>
      <c r="AJ716" s="668"/>
      <c r="AK716" s="668"/>
      <c r="AL716" s="668"/>
      <c r="AM716" s="668"/>
      <c r="AN716" s="668"/>
      <c r="AO716" s="668"/>
      <c r="AP716" s="668"/>
      <c r="AQ716" s="668"/>
      <c r="AR716" s="668"/>
      <c r="AS716" s="668"/>
      <c r="AT716" s="668"/>
      <c r="AU716" s="668"/>
      <c r="AV716" s="668"/>
      <c r="AW716" s="668"/>
      <c r="AX716" s="669"/>
    </row>
    <row r="717" spans="1:50" ht="37.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719</v>
      </c>
      <c r="AE717" s="185"/>
      <c r="AF717" s="185"/>
      <c r="AG717" s="667" t="s">
        <v>748</v>
      </c>
      <c r="AH717" s="668"/>
      <c r="AI717" s="668"/>
      <c r="AJ717" s="668"/>
      <c r="AK717" s="668"/>
      <c r="AL717" s="668"/>
      <c r="AM717" s="668"/>
      <c r="AN717" s="668"/>
      <c r="AO717" s="668"/>
      <c r="AP717" s="668"/>
      <c r="AQ717" s="668"/>
      <c r="AR717" s="668"/>
      <c r="AS717" s="668"/>
      <c r="AT717" s="668"/>
      <c r="AU717" s="668"/>
      <c r="AV717" s="668"/>
      <c r="AW717" s="668"/>
      <c r="AX717" s="669"/>
    </row>
    <row r="718" spans="1:50" ht="31.5"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719</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70"/>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3"/>
      <c r="B722" s="654"/>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3"/>
      <c r="B723" s="654"/>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3"/>
      <c r="B724" s="654"/>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5"/>
      <c r="B725" s="656"/>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9" t="s">
        <v>753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3"/>
      <c r="B727" s="624"/>
      <c r="C727" s="698" t="s">
        <v>57</v>
      </c>
      <c r="D727" s="699"/>
      <c r="E727" s="699"/>
      <c r="F727" s="700"/>
      <c r="G727" s="797" t="s">
        <v>754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755</v>
      </c>
      <c r="B729" s="766"/>
      <c r="C729" s="766"/>
      <c r="D729" s="766"/>
      <c r="E729" s="766"/>
      <c r="F729" s="766"/>
      <c r="G729" s="766"/>
      <c r="H729" s="766"/>
      <c r="I729" s="766"/>
      <c r="J729" s="766"/>
      <c r="K729" s="766"/>
      <c r="L729" s="766"/>
      <c r="M729" s="766"/>
      <c r="N729" s="766"/>
      <c r="O729" s="766"/>
      <c r="P729" s="766"/>
      <c r="Q729" s="766"/>
      <c r="R729" s="766"/>
      <c r="S729" s="766"/>
      <c r="T729" s="766"/>
      <c r="U729" s="766"/>
      <c r="V729" s="766"/>
      <c r="W729" s="766"/>
      <c r="X729" s="766"/>
      <c r="Y729" s="766"/>
      <c r="Z729" s="766"/>
      <c r="AA729" s="766"/>
      <c r="AB729" s="766"/>
      <c r="AC729" s="766"/>
      <c r="AD729" s="766"/>
      <c r="AE729" s="766"/>
      <c r="AF729" s="766"/>
      <c r="AG729" s="766"/>
      <c r="AH729" s="766"/>
      <c r="AI729" s="766"/>
      <c r="AJ729" s="766"/>
      <c r="AK729" s="766"/>
      <c r="AL729" s="766"/>
      <c r="AM729" s="766"/>
      <c r="AN729" s="766"/>
      <c r="AO729" s="766"/>
      <c r="AP729" s="766"/>
      <c r="AQ729" s="766"/>
      <c r="AR729" s="766"/>
      <c r="AS729" s="766"/>
      <c r="AT729" s="766"/>
      <c r="AU729" s="766"/>
      <c r="AV729" s="766"/>
      <c r="AW729" s="766"/>
      <c r="AX729" s="767"/>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137</v>
      </c>
      <c r="B731" s="619"/>
      <c r="C731" s="619"/>
      <c r="D731" s="619"/>
      <c r="E731" s="620"/>
      <c r="F731" s="683" t="s">
        <v>779</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138</v>
      </c>
      <c r="B733" s="619"/>
      <c r="C733" s="619"/>
      <c r="D733" s="619"/>
      <c r="E733" s="620"/>
      <c r="F733" s="768" t="s">
        <v>781</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t="s">
        <v>780</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676</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756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757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758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760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761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762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763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764</v>
      </c>
      <c r="F746" s="113"/>
      <c r="G746" s="113"/>
      <c r="H746" s="100" t="str">
        <f>IF(E746="","","-")</f>
        <v>-</v>
      </c>
      <c r="I746" s="113"/>
      <c r="J746" s="113"/>
      <c r="K746" s="100" t="str">
        <f>IF(I746="","","-")</f>
        <v/>
      </c>
      <c r="L746" s="104">
        <v>763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764</v>
      </c>
      <c r="F747" s="113"/>
      <c r="G747" s="113"/>
      <c r="H747" s="100" t="str">
        <f>IF(E747="","","-")</f>
        <v>-</v>
      </c>
      <c r="I747" s="113"/>
      <c r="J747" s="113"/>
      <c r="K747" s="100" t="str">
        <f>IF(I747="","","-")</f>
        <v/>
      </c>
      <c r="L747" s="104">
        <v>780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3.75" customHeight="1" x14ac:dyDescent="0.15">
      <c r="A787" s="760" t="s">
        <v>388</v>
      </c>
      <c r="B787" s="761"/>
      <c r="C787" s="761"/>
      <c r="D787" s="761"/>
      <c r="E787" s="761"/>
      <c r="F787" s="762"/>
      <c r="G787" s="439" t="s">
        <v>778</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765</v>
      </c>
      <c r="H789" s="450"/>
      <c r="I789" s="450"/>
      <c r="J789" s="450"/>
      <c r="K789" s="451"/>
      <c r="L789" s="452" t="s">
        <v>766</v>
      </c>
      <c r="M789" s="453"/>
      <c r="N789" s="453"/>
      <c r="O789" s="453"/>
      <c r="P789" s="453"/>
      <c r="Q789" s="453"/>
      <c r="R789" s="453"/>
      <c r="S789" s="453"/>
      <c r="T789" s="453"/>
      <c r="U789" s="453"/>
      <c r="V789" s="453"/>
      <c r="W789" s="453"/>
      <c r="X789" s="454"/>
      <c r="Y789" s="455">
        <v>5.6</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348" t="s">
        <v>767</v>
      </c>
      <c r="H790" s="349"/>
      <c r="I790" s="349"/>
      <c r="J790" s="349"/>
      <c r="K790" s="350"/>
      <c r="L790" s="398" t="s">
        <v>770</v>
      </c>
      <c r="M790" s="399"/>
      <c r="N790" s="399"/>
      <c r="O790" s="399"/>
      <c r="P790" s="399"/>
      <c r="Q790" s="399"/>
      <c r="R790" s="399"/>
      <c r="S790" s="399"/>
      <c r="T790" s="399"/>
      <c r="U790" s="399"/>
      <c r="V790" s="399"/>
      <c r="W790" s="399"/>
      <c r="X790" s="400"/>
      <c r="Y790" s="395">
        <v>5.7</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t="s">
        <v>80</v>
      </c>
      <c r="H791" s="349"/>
      <c r="I791" s="349"/>
      <c r="J791" s="349"/>
      <c r="K791" s="350"/>
      <c r="L791" s="398" t="s">
        <v>768</v>
      </c>
      <c r="M791" s="399"/>
      <c r="N791" s="399"/>
      <c r="O791" s="399"/>
      <c r="P791" s="399"/>
      <c r="Q791" s="399"/>
      <c r="R791" s="399"/>
      <c r="S791" s="399"/>
      <c r="T791" s="399"/>
      <c r="U791" s="399"/>
      <c r="V791" s="399"/>
      <c r="W791" s="399"/>
      <c r="X791" s="400"/>
      <c r="Y791" s="395">
        <v>3</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14.3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47.25" customHeight="1" x14ac:dyDescent="0.15">
      <c r="A845" s="401">
        <v>1</v>
      </c>
      <c r="B845" s="401">
        <v>1</v>
      </c>
      <c r="C845" s="420" t="s">
        <v>769</v>
      </c>
      <c r="D845" s="415"/>
      <c r="E845" s="415"/>
      <c r="F845" s="415"/>
      <c r="G845" s="415"/>
      <c r="H845" s="415"/>
      <c r="I845" s="415"/>
      <c r="J845" s="416">
        <v>3010401011971</v>
      </c>
      <c r="K845" s="417"/>
      <c r="L845" s="417"/>
      <c r="M845" s="417"/>
      <c r="N845" s="417"/>
      <c r="O845" s="417"/>
      <c r="P845" s="426" t="s">
        <v>772</v>
      </c>
      <c r="Q845" s="427"/>
      <c r="R845" s="427"/>
      <c r="S845" s="427"/>
      <c r="T845" s="427"/>
      <c r="U845" s="427"/>
      <c r="V845" s="427"/>
      <c r="W845" s="427"/>
      <c r="X845" s="427"/>
      <c r="Y845" s="318">
        <v>14.3</v>
      </c>
      <c r="Z845" s="319"/>
      <c r="AA845" s="319"/>
      <c r="AB845" s="320"/>
      <c r="AC845" s="431" t="s">
        <v>375</v>
      </c>
      <c r="AD845" s="432"/>
      <c r="AE845" s="432"/>
      <c r="AF845" s="432"/>
      <c r="AG845" s="432"/>
      <c r="AH845" s="418">
        <v>1</v>
      </c>
      <c r="AI845" s="419"/>
      <c r="AJ845" s="419"/>
      <c r="AK845" s="419"/>
      <c r="AL845" s="326">
        <v>27</v>
      </c>
      <c r="AM845" s="327"/>
      <c r="AN845" s="327"/>
      <c r="AO845" s="328"/>
      <c r="AP845" s="321" t="s">
        <v>408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1"/>
      <c r="E1109" s="277" t="s">
        <v>262</v>
      </c>
      <c r="F1109" s="891"/>
      <c r="G1109" s="891"/>
      <c r="H1109" s="891"/>
      <c r="I1109" s="891"/>
      <c r="J1109" s="277" t="s">
        <v>297</v>
      </c>
      <c r="K1109" s="277"/>
      <c r="L1109" s="277"/>
      <c r="M1109" s="277"/>
      <c r="N1109" s="277"/>
      <c r="O1109" s="277"/>
      <c r="P1109" s="345" t="s">
        <v>27</v>
      </c>
      <c r="Q1109" s="345"/>
      <c r="R1109" s="345"/>
      <c r="S1109" s="345"/>
      <c r="T1109" s="345"/>
      <c r="U1109" s="345"/>
      <c r="V1109" s="345"/>
      <c r="W1109" s="345"/>
      <c r="X1109" s="345"/>
      <c r="Y1109" s="277" t="s">
        <v>299</v>
      </c>
      <c r="Z1109" s="891"/>
      <c r="AA1109" s="891"/>
      <c r="AB1109" s="891"/>
      <c r="AC1109" s="277" t="s">
        <v>245</v>
      </c>
      <c r="AD1109" s="277"/>
      <c r="AE1109" s="277"/>
      <c r="AF1109" s="277"/>
      <c r="AG1109" s="277"/>
      <c r="AH1109" s="345" t="s">
        <v>258</v>
      </c>
      <c r="AI1109" s="346"/>
      <c r="AJ1109" s="346"/>
      <c r="AK1109" s="346"/>
      <c r="AL1109" s="346" t="s">
        <v>21</v>
      </c>
      <c r="AM1109" s="346"/>
      <c r="AN1109" s="346"/>
      <c r="AO1109" s="894"/>
      <c r="AP1109" s="423" t="s">
        <v>330</v>
      </c>
      <c r="AQ1109" s="423"/>
      <c r="AR1109" s="423"/>
      <c r="AS1109" s="423"/>
      <c r="AT1109" s="423"/>
      <c r="AU1109" s="423"/>
      <c r="AV1109" s="423"/>
      <c r="AW1109" s="423"/>
      <c r="AX1109" s="423"/>
    </row>
    <row r="1110" spans="1:51" ht="65.25" customHeight="1" x14ac:dyDescent="0.15">
      <c r="A1110" s="401">
        <v>1</v>
      </c>
      <c r="B1110" s="401">
        <v>1</v>
      </c>
      <c r="C1110" s="893" t="s">
        <v>774</v>
      </c>
      <c r="D1110" s="893"/>
      <c r="E1110" s="262" t="s">
        <v>771</v>
      </c>
      <c r="F1110" s="892"/>
      <c r="G1110" s="892"/>
      <c r="H1110" s="892"/>
      <c r="I1110" s="892"/>
      <c r="J1110" s="416">
        <v>3010401011971</v>
      </c>
      <c r="K1110" s="417"/>
      <c r="L1110" s="417"/>
      <c r="M1110" s="417"/>
      <c r="N1110" s="417"/>
      <c r="O1110" s="417"/>
      <c r="P1110" s="421" t="s">
        <v>773</v>
      </c>
      <c r="Q1110" s="317"/>
      <c r="R1110" s="317"/>
      <c r="S1110" s="317"/>
      <c r="T1110" s="317"/>
      <c r="U1110" s="317"/>
      <c r="V1110" s="317"/>
      <c r="W1110" s="317"/>
      <c r="X1110" s="317"/>
      <c r="Y1110" s="318">
        <v>22.1</v>
      </c>
      <c r="Z1110" s="319"/>
      <c r="AA1110" s="319"/>
      <c r="AB1110" s="320"/>
      <c r="AC1110" s="431" t="s">
        <v>375</v>
      </c>
      <c r="AD1110" s="432"/>
      <c r="AE1110" s="432"/>
      <c r="AF1110" s="432"/>
      <c r="AG1110" s="432"/>
      <c r="AH1110" s="418">
        <v>1</v>
      </c>
      <c r="AI1110" s="419"/>
      <c r="AJ1110" s="419"/>
      <c r="AK1110" s="419"/>
      <c r="AL1110" s="326">
        <v>27</v>
      </c>
      <c r="AM1110" s="327"/>
      <c r="AN1110" s="327"/>
      <c r="AO1110" s="328"/>
      <c r="AP1110" s="321" t="s">
        <v>739</v>
      </c>
      <c r="AQ1110" s="321"/>
      <c r="AR1110" s="321"/>
      <c r="AS1110" s="321"/>
      <c r="AT1110" s="321"/>
      <c r="AU1110" s="321"/>
      <c r="AV1110" s="321"/>
      <c r="AW1110" s="321"/>
      <c r="AX1110" s="321"/>
    </row>
    <row r="1111" spans="1:51" ht="30" hidden="1" customHeight="1" x14ac:dyDescent="0.15">
      <c r="A1111" s="401">
        <v>2</v>
      </c>
      <c r="B1111" s="401">
        <v>1</v>
      </c>
      <c r="C1111" s="893"/>
      <c r="D1111" s="893"/>
      <c r="E1111" s="892"/>
      <c r="F1111" s="892"/>
      <c r="G1111" s="892"/>
      <c r="H1111" s="892"/>
      <c r="I1111" s="892"/>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3"/>
      <c r="D1112" s="893"/>
      <c r="E1112" s="892"/>
      <c r="F1112" s="892"/>
      <c r="G1112" s="892"/>
      <c r="H1112" s="892"/>
      <c r="I1112" s="892"/>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3"/>
      <c r="D1113" s="893"/>
      <c r="E1113" s="892"/>
      <c r="F1113" s="892"/>
      <c r="G1113" s="892"/>
      <c r="H1113" s="892"/>
      <c r="I1113" s="892"/>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3"/>
      <c r="D1114" s="893"/>
      <c r="E1114" s="892"/>
      <c r="F1114" s="892"/>
      <c r="G1114" s="892"/>
      <c r="H1114" s="892"/>
      <c r="I1114" s="892"/>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3"/>
      <c r="D1115" s="893"/>
      <c r="E1115" s="892"/>
      <c r="F1115" s="892"/>
      <c r="G1115" s="892"/>
      <c r="H1115" s="892"/>
      <c r="I1115" s="892"/>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3"/>
      <c r="D1116" s="893"/>
      <c r="E1116" s="892"/>
      <c r="F1116" s="892"/>
      <c r="G1116" s="892"/>
      <c r="H1116" s="892"/>
      <c r="I1116" s="892"/>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3"/>
      <c r="D1117" s="893"/>
      <c r="E1117" s="892"/>
      <c r="F1117" s="892"/>
      <c r="G1117" s="892"/>
      <c r="H1117" s="892"/>
      <c r="I1117" s="892"/>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3"/>
      <c r="D1118" s="893"/>
      <c r="E1118" s="892"/>
      <c r="F1118" s="892"/>
      <c r="G1118" s="892"/>
      <c r="H1118" s="892"/>
      <c r="I1118" s="892"/>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3"/>
      <c r="D1119" s="893"/>
      <c r="E1119" s="892"/>
      <c r="F1119" s="892"/>
      <c r="G1119" s="892"/>
      <c r="H1119" s="892"/>
      <c r="I1119" s="892"/>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3"/>
      <c r="D1120" s="893"/>
      <c r="E1120" s="892"/>
      <c r="F1120" s="892"/>
      <c r="G1120" s="892"/>
      <c r="H1120" s="892"/>
      <c r="I1120" s="892"/>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3"/>
      <c r="D1121" s="893"/>
      <c r="E1121" s="892"/>
      <c r="F1121" s="892"/>
      <c r="G1121" s="892"/>
      <c r="H1121" s="892"/>
      <c r="I1121" s="892"/>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3"/>
      <c r="D1122" s="893"/>
      <c r="E1122" s="892"/>
      <c r="F1122" s="892"/>
      <c r="G1122" s="892"/>
      <c r="H1122" s="892"/>
      <c r="I1122" s="892"/>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3"/>
      <c r="D1123" s="893"/>
      <c r="E1123" s="892"/>
      <c r="F1123" s="892"/>
      <c r="G1123" s="892"/>
      <c r="H1123" s="892"/>
      <c r="I1123" s="892"/>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3"/>
      <c r="D1124" s="893"/>
      <c r="E1124" s="892"/>
      <c r="F1124" s="892"/>
      <c r="G1124" s="892"/>
      <c r="H1124" s="892"/>
      <c r="I1124" s="892"/>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3"/>
      <c r="D1125" s="893"/>
      <c r="E1125" s="892"/>
      <c r="F1125" s="892"/>
      <c r="G1125" s="892"/>
      <c r="H1125" s="892"/>
      <c r="I1125" s="892"/>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3"/>
      <c r="D1126" s="893"/>
      <c r="E1126" s="892"/>
      <c r="F1126" s="892"/>
      <c r="G1126" s="892"/>
      <c r="H1126" s="892"/>
      <c r="I1126" s="892"/>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3"/>
      <c r="D1127" s="893"/>
      <c r="E1127" s="262"/>
      <c r="F1127" s="892"/>
      <c r="G1127" s="892"/>
      <c r="H1127" s="892"/>
      <c r="I1127" s="892"/>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3"/>
      <c r="D1128" s="893"/>
      <c r="E1128" s="892"/>
      <c r="F1128" s="892"/>
      <c r="G1128" s="892"/>
      <c r="H1128" s="892"/>
      <c r="I1128" s="892"/>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3"/>
      <c r="D1129" s="893"/>
      <c r="E1129" s="892"/>
      <c r="F1129" s="892"/>
      <c r="G1129" s="892"/>
      <c r="H1129" s="892"/>
      <c r="I1129" s="892"/>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3"/>
      <c r="D1130" s="893"/>
      <c r="E1130" s="892"/>
      <c r="F1130" s="892"/>
      <c r="G1130" s="892"/>
      <c r="H1130" s="892"/>
      <c r="I1130" s="892"/>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3"/>
      <c r="D1131" s="893"/>
      <c r="E1131" s="892"/>
      <c r="F1131" s="892"/>
      <c r="G1131" s="892"/>
      <c r="H1131" s="892"/>
      <c r="I1131" s="892"/>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3"/>
      <c r="D1132" s="893"/>
      <c r="E1132" s="892"/>
      <c r="F1132" s="892"/>
      <c r="G1132" s="892"/>
      <c r="H1132" s="892"/>
      <c r="I1132" s="892"/>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3"/>
      <c r="D1133" s="893"/>
      <c r="E1133" s="892"/>
      <c r="F1133" s="892"/>
      <c r="G1133" s="892"/>
      <c r="H1133" s="892"/>
      <c r="I1133" s="892"/>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3"/>
      <c r="D1134" s="893"/>
      <c r="E1134" s="892"/>
      <c r="F1134" s="892"/>
      <c r="G1134" s="892"/>
      <c r="H1134" s="892"/>
      <c r="I1134" s="892"/>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3"/>
      <c r="D1135" s="893"/>
      <c r="E1135" s="892"/>
      <c r="F1135" s="892"/>
      <c r="G1135" s="892"/>
      <c r="H1135" s="892"/>
      <c r="I1135" s="892"/>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3"/>
      <c r="D1136" s="893"/>
      <c r="E1136" s="892"/>
      <c r="F1136" s="892"/>
      <c r="G1136" s="892"/>
      <c r="H1136" s="892"/>
      <c r="I1136" s="892"/>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3"/>
      <c r="D1137" s="893"/>
      <c r="E1137" s="892"/>
      <c r="F1137" s="892"/>
      <c r="G1137" s="892"/>
      <c r="H1137" s="892"/>
      <c r="I1137" s="892"/>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3"/>
      <c r="D1138" s="893"/>
      <c r="E1138" s="892"/>
      <c r="F1138" s="892"/>
      <c r="G1138" s="892"/>
      <c r="H1138" s="892"/>
      <c r="I1138" s="892"/>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3"/>
      <c r="D1139" s="893"/>
      <c r="E1139" s="892"/>
      <c r="F1139" s="892"/>
      <c r="G1139" s="892"/>
      <c r="H1139" s="892"/>
      <c r="I1139" s="892"/>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15">
      <formula>IF(RIGHT(TEXT(P14,"0.#"),1)=".",FALSE,TRUE)</formula>
    </cfRule>
    <cfRule type="expression" dxfId="2806" priority="14016">
      <formula>IF(RIGHT(TEXT(P14,"0.#"),1)=".",TRUE,FALSE)</formula>
    </cfRule>
  </conditionalFormatting>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90">
    <cfRule type="expression" dxfId="2801" priority="13887">
      <formula>IF(RIGHT(TEXT(Y790,"0.#"),1)=".",FALSE,TRUE)</formula>
    </cfRule>
    <cfRule type="expression" dxfId="2800" priority="13888">
      <formula>IF(RIGHT(TEXT(Y790,"0.#"),1)=".",TRUE,FALSE)</formula>
    </cfRule>
  </conditionalFormatting>
  <conditionalFormatting sqref="Y799">
    <cfRule type="expression" dxfId="2799" priority="13883">
      <formula>IF(RIGHT(TEXT(Y799,"0.#"),1)=".",FALSE,TRUE)</formula>
    </cfRule>
    <cfRule type="expression" dxfId="2798" priority="13884">
      <formula>IF(RIGHT(TEXT(Y799,"0.#"),1)=".",TRUE,FALSE)</formula>
    </cfRule>
  </conditionalFormatting>
  <conditionalFormatting sqref="Y830:Y837 Y828 Y817:Y824 Y815 Y804:Y811 Y802">
    <cfRule type="expression" dxfId="2797" priority="13665">
      <formula>IF(RIGHT(TEXT(Y802,"0.#"),1)=".",FALSE,TRUE)</formula>
    </cfRule>
    <cfRule type="expression" dxfId="2796" priority="13666">
      <formula>IF(RIGHT(TEXT(Y802,"0.#"),1)=".",TRUE,FALSE)</formula>
    </cfRule>
  </conditionalFormatting>
  <conditionalFormatting sqref="P16:AQ17 P15:AX15 P13:AX13">
    <cfRule type="expression" dxfId="2795" priority="13713">
      <formula>IF(RIGHT(TEXT(P13,"0.#"),1)=".",FALSE,TRUE)</formula>
    </cfRule>
    <cfRule type="expression" dxfId="2794" priority="13714">
      <formula>IF(RIGHT(TEXT(P13,"0.#"),1)=".",TRUE,FALSE)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91:Y798 Y789">
    <cfRule type="expression" dxfId="2789" priority="13689">
      <formula>IF(RIGHT(TEXT(Y789,"0.#"),1)=".",FALSE,TRUE)</formula>
    </cfRule>
    <cfRule type="expression" dxfId="2788" priority="13690">
      <formula>IF(RIGHT(TEXT(Y789,"0.#"),1)=".",TRUE,FALSE)</formula>
    </cfRule>
  </conditionalFormatting>
  <conditionalFormatting sqref="AU790">
    <cfRule type="expression" dxfId="2787" priority="13687">
      <formula>IF(RIGHT(TEXT(AU790,"0.#"),1)=".",FALSE,TRUE)</formula>
    </cfRule>
    <cfRule type="expression" dxfId="2786" priority="13688">
      <formula>IF(RIGHT(TEXT(AU790,"0.#"),1)=".",TRUE,FALSE)</formula>
    </cfRule>
  </conditionalFormatting>
  <conditionalFormatting sqref="AU799">
    <cfRule type="expression" dxfId="2785" priority="13685">
      <formula>IF(RIGHT(TEXT(AU799,"0.#"),1)=".",FALSE,TRUE)</formula>
    </cfRule>
    <cfRule type="expression" dxfId="2784" priority="13686">
      <formula>IF(RIGHT(TEXT(AU799,"0.#"),1)=".",TRUE,FALSE)</formula>
    </cfRule>
  </conditionalFormatting>
  <conditionalFormatting sqref="AU791:AU798 AU789">
    <cfRule type="expression" dxfId="2783" priority="13683">
      <formula>IF(RIGHT(TEXT(AU789,"0.#"),1)=".",FALSE,TRUE)</formula>
    </cfRule>
    <cfRule type="expression" dxfId="2782" priority="13684">
      <formula>IF(RIGHT(TEXT(AU789,"0.#"),1)=".",TRUE,FALSE)</formula>
    </cfRule>
  </conditionalFormatting>
  <conditionalFormatting sqref="Y829 Y816 Y803">
    <cfRule type="expression" dxfId="2781" priority="13669">
      <formula>IF(RIGHT(TEXT(Y803,"0.#"),1)=".",FALSE,TRUE)</formula>
    </cfRule>
    <cfRule type="expression" dxfId="2780" priority="13670">
      <formula>IF(RIGHT(TEXT(Y803,"0.#"),1)=".",TRUE,FALSE)</formula>
    </cfRule>
  </conditionalFormatting>
  <conditionalFormatting sqref="Y838 Y825 Y812">
    <cfRule type="expression" dxfId="2779" priority="13667">
      <formula>IF(RIGHT(TEXT(Y812,"0.#"),1)=".",FALSE,TRUE)</formula>
    </cfRule>
    <cfRule type="expression" dxfId="2778" priority="13668">
      <formula>IF(RIGHT(TEXT(Y812,"0.#"),1)=".",TRUE,FALSE)</formula>
    </cfRule>
  </conditionalFormatting>
  <conditionalFormatting sqref="AU829 AU816 AU803">
    <cfRule type="expression" dxfId="2777" priority="13663">
      <formula>IF(RIGHT(TEXT(AU803,"0.#"),1)=".",FALSE,TRUE)</formula>
    </cfRule>
    <cfRule type="expression" dxfId="2776" priority="13664">
      <formula>IF(RIGHT(TEXT(AU803,"0.#"),1)=".",TRUE,FALSE)</formula>
    </cfRule>
  </conditionalFormatting>
  <conditionalFormatting sqref="AU838 AU825 AU812">
    <cfRule type="expression" dxfId="2775" priority="13661">
      <formula>IF(RIGHT(TEXT(AU812,"0.#"),1)=".",FALSE,TRUE)</formula>
    </cfRule>
    <cfRule type="expression" dxfId="2774" priority="13662">
      <formula>IF(RIGHT(TEXT(AU812,"0.#"),1)=".",TRUE,FALSE)</formula>
    </cfRule>
  </conditionalFormatting>
  <conditionalFormatting sqref="AU830:AU837 AU828 AU817:AU824 AU815 AU804:AU811 AU802">
    <cfRule type="expression" dxfId="2773" priority="13659">
      <formula>IF(RIGHT(TEXT(AU802,"0.#"),1)=".",FALSE,TRUE)</formula>
    </cfRule>
    <cfRule type="expression" dxfId="2772" priority="13660">
      <formula>IF(RIGHT(TEXT(AU802,"0.#"),1)=".",TRUE,FALSE)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1:AO1139">
    <cfRule type="expression" dxfId="2405" priority="2871">
      <formula>IF(AND(AL1111&gt;=0, RIGHT(TEXT(AL1111,"0.#"),1)&lt;&gt;"."),TRUE,FALSE)</formula>
    </cfRule>
    <cfRule type="expression" dxfId="2404" priority="2872">
      <formula>IF(AND(AL1111&gt;=0, RIGHT(TEXT(AL1111,"0.#"),1)="."),TRUE,FALSE)</formula>
    </cfRule>
    <cfRule type="expression" dxfId="2403" priority="2873">
      <formula>IF(AND(AL1111&lt;0, RIGHT(TEXT(AL1111,"0.#"),1)&lt;&gt;"."),TRUE,FALSE)</formula>
    </cfRule>
    <cfRule type="expression" dxfId="2402" priority="2874">
      <formula>IF(AND(AL1111&lt;0, RIGHT(TEXT(AL1111,"0.#"),1)="."),TRUE,FALSE)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6:AO846">
    <cfRule type="expression" dxfId="2391" priority="2823">
      <formula>IF(AND(AL846&gt;=0, RIGHT(TEXT(AL846,"0.#"),1)&lt;&gt;"."),TRUE,FALSE)</formula>
    </cfRule>
    <cfRule type="expression" dxfId="2390" priority="2824">
      <formula>IF(AND(AL846&gt;=0, RIGHT(TEXT(AL846,"0.#"),1)="."),TRUE,FALSE)</formula>
    </cfRule>
    <cfRule type="expression" dxfId="2389" priority="2825">
      <formula>IF(AND(AL846&lt;0, RIGHT(TEXT(AL846,"0.#"),1)&lt;&gt;"."),TRUE,FALSE)</formula>
    </cfRule>
    <cfRule type="expression" dxfId="2388" priority="2826">
      <formula>IF(AND(AL846&lt;0, RIGHT(TEXT(AL846,"0.#"),1)="."),TRUE,FALSE)</formula>
    </cfRule>
  </conditionalFormatting>
  <conditionalFormatting sqref="Y846">
    <cfRule type="expression" dxfId="2387" priority="2821">
      <formula>IF(RIGHT(TEXT(Y846,"0.#"),1)=".",FALSE,TRUE)</formula>
    </cfRule>
    <cfRule type="expression" dxfId="2386" priority="2822">
      <formula>IF(RIGHT(TEXT(Y846,"0.#"),1)=".",TRUE,FALSE)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34:AE135 AI134:AI135 AM134:AM135 AQ134:AQ135 AU134:AU135">
    <cfRule type="expression" dxfId="711" priority="11">
      <formula>IF(RIGHT(TEXT(AE134,"0.#"),1)=".",FALSE,TRUE)</formula>
    </cfRule>
    <cfRule type="expression" dxfId="710" priority="12">
      <formula>IF(RIGHT(TEXT(AE134,"0.#"),1)=".",TRUE,FALSE)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AL1110:AO1110">
    <cfRule type="expression" dxfId="703" priority="1">
      <formula>IF(AND(AL1110&gt;=0, RIGHT(TEXT(AL1110,"0.#"),1)&lt;&gt;"."),TRUE,FALSE)</formula>
    </cfRule>
    <cfRule type="expression" dxfId="702" priority="2">
      <formula>IF(AND(AL1110&gt;=0, RIGHT(TEXT(AL1110,"0.#"),1)="."),TRUE,FALSE)</formula>
    </cfRule>
    <cfRule type="expression" dxfId="701" priority="3">
      <formula>IF(AND(AL1110&lt;0, RIGHT(TEXT(AL1110,"0.#"),1)&lt;&gt;"."),TRUE,FALSE)</formula>
    </cfRule>
    <cfRule type="expression" dxfId="700" priority="4">
      <formula>IF(AND(AL1110&lt;0, RIGHT(TEXT(AL1110,"0.#"),1)="."),TRUE,FALSE)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5" sqref="T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6" t="s">
        <v>146</v>
      </c>
      <c r="H2" s="781"/>
      <c r="I2" s="781"/>
      <c r="J2" s="781"/>
      <c r="K2" s="781"/>
      <c r="L2" s="781"/>
      <c r="M2" s="781"/>
      <c r="N2" s="781"/>
      <c r="O2" s="782"/>
      <c r="P2" s="780" t="s">
        <v>59</v>
      </c>
      <c r="Q2" s="781"/>
      <c r="R2" s="781"/>
      <c r="S2" s="781"/>
      <c r="T2" s="781"/>
      <c r="U2" s="781"/>
      <c r="V2" s="781"/>
      <c r="W2" s="781"/>
      <c r="X2" s="782"/>
      <c r="Y2" s="1004"/>
      <c r="Z2" s="409"/>
      <c r="AA2" s="410"/>
      <c r="AB2" s="1008" t="s">
        <v>11</v>
      </c>
      <c r="AC2" s="1009"/>
      <c r="AD2" s="1010"/>
      <c r="AE2" s="996" t="s">
        <v>392</v>
      </c>
      <c r="AF2" s="996"/>
      <c r="AG2" s="996"/>
      <c r="AH2" s="996"/>
      <c r="AI2" s="996" t="s">
        <v>414</v>
      </c>
      <c r="AJ2" s="996"/>
      <c r="AK2" s="996"/>
      <c r="AL2" s="458"/>
      <c r="AM2" s="996" t="s">
        <v>511</v>
      </c>
      <c r="AN2" s="996"/>
      <c r="AO2" s="996"/>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5"/>
      <c r="Z3" s="1006"/>
      <c r="AA3" s="1007"/>
      <c r="AB3" s="1011"/>
      <c r="AC3" s="1012"/>
      <c r="AD3" s="1013"/>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4"/>
      <c r="I4" s="1014"/>
      <c r="J4" s="1014"/>
      <c r="K4" s="1014"/>
      <c r="L4" s="1014"/>
      <c r="M4" s="1014"/>
      <c r="N4" s="1014"/>
      <c r="O4" s="1015"/>
      <c r="P4" s="191"/>
      <c r="Q4" s="1022"/>
      <c r="R4" s="1022"/>
      <c r="S4" s="1022"/>
      <c r="T4" s="1022"/>
      <c r="U4" s="1022"/>
      <c r="V4" s="1022"/>
      <c r="W4" s="1022"/>
      <c r="X4" s="1023"/>
      <c r="Y4" s="1000" t="s">
        <v>12</v>
      </c>
      <c r="Z4" s="1001"/>
      <c r="AA4" s="1002"/>
      <c r="AB4" s="551"/>
      <c r="AC4" s="1003"/>
      <c r="AD4" s="100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180</v>
      </c>
      <c r="AC6" s="1029"/>
      <c r="AD6" s="102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7" t="s">
        <v>382</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2" t="s">
        <v>349</v>
      </c>
      <c r="B9" s="513"/>
      <c r="C9" s="513"/>
      <c r="D9" s="513"/>
      <c r="E9" s="513"/>
      <c r="F9" s="514"/>
      <c r="G9" s="796" t="s">
        <v>146</v>
      </c>
      <c r="H9" s="781"/>
      <c r="I9" s="781"/>
      <c r="J9" s="781"/>
      <c r="K9" s="781"/>
      <c r="L9" s="781"/>
      <c r="M9" s="781"/>
      <c r="N9" s="781"/>
      <c r="O9" s="782"/>
      <c r="P9" s="780" t="s">
        <v>59</v>
      </c>
      <c r="Q9" s="781"/>
      <c r="R9" s="781"/>
      <c r="S9" s="781"/>
      <c r="T9" s="781"/>
      <c r="U9" s="781"/>
      <c r="V9" s="781"/>
      <c r="W9" s="781"/>
      <c r="X9" s="782"/>
      <c r="Y9" s="1004"/>
      <c r="Z9" s="409"/>
      <c r="AA9" s="410"/>
      <c r="AB9" s="1008" t="s">
        <v>11</v>
      </c>
      <c r="AC9" s="1009"/>
      <c r="AD9" s="1010"/>
      <c r="AE9" s="996" t="s">
        <v>392</v>
      </c>
      <c r="AF9" s="996"/>
      <c r="AG9" s="996"/>
      <c r="AH9" s="996"/>
      <c r="AI9" s="996" t="s">
        <v>414</v>
      </c>
      <c r="AJ9" s="996"/>
      <c r="AK9" s="996"/>
      <c r="AL9" s="458"/>
      <c r="AM9" s="996" t="s">
        <v>511</v>
      </c>
      <c r="AN9" s="996"/>
      <c r="AO9" s="996"/>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5"/>
      <c r="Z10" s="1006"/>
      <c r="AA10" s="1007"/>
      <c r="AB10" s="1011"/>
      <c r="AC10" s="1012"/>
      <c r="AD10" s="101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1"/>
      <c r="AC11" s="1003"/>
      <c r="AD11" s="100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180</v>
      </c>
      <c r="AC13" s="1029"/>
      <c r="AD13" s="102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7" t="s">
        <v>382</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2" t="s">
        <v>349</v>
      </c>
      <c r="B16" s="513"/>
      <c r="C16" s="513"/>
      <c r="D16" s="513"/>
      <c r="E16" s="513"/>
      <c r="F16" s="514"/>
      <c r="G16" s="796" t="s">
        <v>146</v>
      </c>
      <c r="H16" s="781"/>
      <c r="I16" s="781"/>
      <c r="J16" s="781"/>
      <c r="K16" s="781"/>
      <c r="L16" s="781"/>
      <c r="M16" s="781"/>
      <c r="N16" s="781"/>
      <c r="O16" s="782"/>
      <c r="P16" s="780" t="s">
        <v>59</v>
      </c>
      <c r="Q16" s="781"/>
      <c r="R16" s="781"/>
      <c r="S16" s="781"/>
      <c r="T16" s="781"/>
      <c r="U16" s="781"/>
      <c r="V16" s="781"/>
      <c r="W16" s="781"/>
      <c r="X16" s="782"/>
      <c r="Y16" s="1004"/>
      <c r="Z16" s="409"/>
      <c r="AA16" s="410"/>
      <c r="AB16" s="1008" t="s">
        <v>11</v>
      </c>
      <c r="AC16" s="1009"/>
      <c r="AD16" s="1010"/>
      <c r="AE16" s="996" t="s">
        <v>392</v>
      </c>
      <c r="AF16" s="996"/>
      <c r="AG16" s="996"/>
      <c r="AH16" s="996"/>
      <c r="AI16" s="996" t="s">
        <v>414</v>
      </c>
      <c r="AJ16" s="996"/>
      <c r="AK16" s="996"/>
      <c r="AL16" s="458"/>
      <c r="AM16" s="996" t="s">
        <v>511</v>
      </c>
      <c r="AN16" s="996"/>
      <c r="AO16" s="996"/>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5"/>
      <c r="Z17" s="1006"/>
      <c r="AA17" s="1007"/>
      <c r="AB17" s="1011"/>
      <c r="AC17" s="1012"/>
      <c r="AD17" s="101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1"/>
      <c r="AC18" s="1003"/>
      <c r="AD18" s="100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180</v>
      </c>
      <c r="AC20" s="1029"/>
      <c r="AD20" s="102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7" t="s">
        <v>382</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2" t="s">
        <v>349</v>
      </c>
      <c r="B23" s="513"/>
      <c r="C23" s="513"/>
      <c r="D23" s="513"/>
      <c r="E23" s="513"/>
      <c r="F23" s="514"/>
      <c r="G23" s="796" t="s">
        <v>146</v>
      </c>
      <c r="H23" s="781"/>
      <c r="I23" s="781"/>
      <c r="J23" s="781"/>
      <c r="K23" s="781"/>
      <c r="L23" s="781"/>
      <c r="M23" s="781"/>
      <c r="N23" s="781"/>
      <c r="O23" s="782"/>
      <c r="P23" s="780" t="s">
        <v>59</v>
      </c>
      <c r="Q23" s="781"/>
      <c r="R23" s="781"/>
      <c r="S23" s="781"/>
      <c r="T23" s="781"/>
      <c r="U23" s="781"/>
      <c r="V23" s="781"/>
      <c r="W23" s="781"/>
      <c r="X23" s="782"/>
      <c r="Y23" s="1004"/>
      <c r="Z23" s="409"/>
      <c r="AA23" s="410"/>
      <c r="AB23" s="1008" t="s">
        <v>11</v>
      </c>
      <c r="AC23" s="1009"/>
      <c r="AD23" s="1010"/>
      <c r="AE23" s="996" t="s">
        <v>392</v>
      </c>
      <c r="AF23" s="996"/>
      <c r="AG23" s="996"/>
      <c r="AH23" s="996"/>
      <c r="AI23" s="996" t="s">
        <v>414</v>
      </c>
      <c r="AJ23" s="996"/>
      <c r="AK23" s="996"/>
      <c r="AL23" s="458"/>
      <c r="AM23" s="996" t="s">
        <v>511</v>
      </c>
      <c r="AN23" s="996"/>
      <c r="AO23" s="996"/>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5"/>
      <c r="Z24" s="1006"/>
      <c r="AA24" s="1007"/>
      <c r="AB24" s="1011"/>
      <c r="AC24" s="1012"/>
      <c r="AD24" s="101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1"/>
      <c r="AC25" s="1003"/>
      <c r="AD25" s="100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180</v>
      </c>
      <c r="AC27" s="1029"/>
      <c r="AD27" s="102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7" t="s">
        <v>382</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2" t="s">
        <v>349</v>
      </c>
      <c r="B30" s="513"/>
      <c r="C30" s="513"/>
      <c r="D30" s="513"/>
      <c r="E30" s="513"/>
      <c r="F30" s="514"/>
      <c r="G30" s="796" t="s">
        <v>146</v>
      </c>
      <c r="H30" s="781"/>
      <c r="I30" s="781"/>
      <c r="J30" s="781"/>
      <c r="K30" s="781"/>
      <c r="L30" s="781"/>
      <c r="M30" s="781"/>
      <c r="N30" s="781"/>
      <c r="O30" s="782"/>
      <c r="P30" s="780" t="s">
        <v>59</v>
      </c>
      <c r="Q30" s="781"/>
      <c r="R30" s="781"/>
      <c r="S30" s="781"/>
      <c r="T30" s="781"/>
      <c r="U30" s="781"/>
      <c r="V30" s="781"/>
      <c r="W30" s="781"/>
      <c r="X30" s="782"/>
      <c r="Y30" s="1004"/>
      <c r="Z30" s="409"/>
      <c r="AA30" s="410"/>
      <c r="AB30" s="1008" t="s">
        <v>11</v>
      </c>
      <c r="AC30" s="1009"/>
      <c r="AD30" s="1010"/>
      <c r="AE30" s="996" t="s">
        <v>392</v>
      </c>
      <c r="AF30" s="996"/>
      <c r="AG30" s="996"/>
      <c r="AH30" s="996"/>
      <c r="AI30" s="996" t="s">
        <v>414</v>
      </c>
      <c r="AJ30" s="996"/>
      <c r="AK30" s="996"/>
      <c r="AL30" s="458"/>
      <c r="AM30" s="996" t="s">
        <v>511</v>
      </c>
      <c r="AN30" s="996"/>
      <c r="AO30" s="996"/>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5"/>
      <c r="Z31" s="1006"/>
      <c r="AA31" s="1007"/>
      <c r="AB31" s="1011"/>
      <c r="AC31" s="1012"/>
      <c r="AD31" s="101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1"/>
      <c r="AC32" s="1003"/>
      <c r="AD32" s="100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180</v>
      </c>
      <c r="AC34" s="1029"/>
      <c r="AD34" s="102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7" t="s">
        <v>382</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2" t="s">
        <v>349</v>
      </c>
      <c r="B37" s="513"/>
      <c r="C37" s="513"/>
      <c r="D37" s="513"/>
      <c r="E37" s="513"/>
      <c r="F37" s="514"/>
      <c r="G37" s="796" t="s">
        <v>146</v>
      </c>
      <c r="H37" s="781"/>
      <c r="I37" s="781"/>
      <c r="J37" s="781"/>
      <c r="K37" s="781"/>
      <c r="L37" s="781"/>
      <c r="M37" s="781"/>
      <c r="N37" s="781"/>
      <c r="O37" s="782"/>
      <c r="P37" s="780" t="s">
        <v>59</v>
      </c>
      <c r="Q37" s="781"/>
      <c r="R37" s="781"/>
      <c r="S37" s="781"/>
      <c r="T37" s="781"/>
      <c r="U37" s="781"/>
      <c r="V37" s="781"/>
      <c r="W37" s="781"/>
      <c r="X37" s="782"/>
      <c r="Y37" s="1004"/>
      <c r="Z37" s="409"/>
      <c r="AA37" s="410"/>
      <c r="AB37" s="1008" t="s">
        <v>11</v>
      </c>
      <c r="AC37" s="1009"/>
      <c r="AD37" s="1010"/>
      <c r="AE37" s="996" t="s">
        <v>392</v>
      </c>
      <c r="AF37" s="996"/>
      <c r="AG37" s="996"/>
      <c r="AH37" s="996"/>
      <c r="AI37" s="996" t="s">
        <v>414</v>
      </c>
      <c r="AJ37" s="996"/>
      <c r="AK37" s="996"/>
      <c r="AL37" s="458"/>
      <c r="AM37" s="996" t="s">
        <v>511</v>
      </c>
      <c r="AN37" s="996"/>
      <c r="AO37" s="996"/>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5"/>
      <c r="Z38" s="1006"/>
      <c r="AA38" s="1007"/>
      <c r="AB38" s="1011"/>
      <c r="AC38" s="1012"/>
      <c r="AD38" s="101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1"/>
      <c r="AC39" s="1003"/>
      <c r="AD39" s="100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180</v>
      </c>
      <c r="AC41" s="1029"/>
      <c r="AD41" s="102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7" t="s">
        <v>382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2" t="s">
        <v>349</v>
      </c>
      <c r="B44" s="513"/>
      <c r="C44" s="513"/>
      <c r="D44" s="513"/>
      <c r="E44" s="513"/>
      <c r="F44" s="514"/>
      <c r="G44" s="796" t="s">
        <v>146</v>
      </c>
      <c r="H44" s="781"/>
      <c r="I44" s="781"/>
      <c r="J44" s="781"/>
      <c r="K44" s="781"/>
      <c r="L44" s="781"/>
      <c r="M44" s="781"/>
      <c r="N44" s="781"/>
      <c r="O44" s="782"/>
      <c r="P44" s="780" t="s">
        <v>59</v>
      </c>
      <c r="Q44" s="781"/>
      <c r="R44" s="781"/>
      <c r="S44" s="781"/>
      <c r="T44" s="781"/>
      <c r="U44" s="781"/>
      <c r="V44" s="781"/>
      <c r="W44" s="781"/>
      <c r="X44" s="782"/>
      <c r="Y44" s="1004"/>
      <c r="Z44" s="409"/>
      <c r="AA44" s="410"/>
      <c r="AB44" s="1008" t="s">
        <v>11</v>
      </c>
      <c r="AC44" s="1009"/>
      <c r="AD44" s="1010"/>
      <c r="AE44" s="996" t="s">
        <v>392</v>
      </c>
      <c r="AF44" s="996"/>
      <c r="AG44" s="996"/>
      <c r="AH44" s="996"/>
      <c r="AI44" s="996" t="s">
        <v>414</v>
      </c>
      <c r="AJ44" s="996"/>
      <c r="AK44" s="996"/>
      <c r="AL44" s="458"/>
      <c r="AM44" s="996" t="s">
        <v>511</v>
      </c>
      <c r="AN44" s="996"/>
      <c r="AO44" s="996"/>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5"/>
      <c r="Z45" s="1006"/>
      <c r="AA45" s="1007"/>
      <c r="AB45" s="1011"/>
      <c r="AC45" s="1012"/>
      <c r="AD45" s="101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1"/>
      <c r="AC46" s="1003"/>
      <c r="AD46" s="100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180</v>
      </c>
      <c r="AC48" s="1029"/>
      <c r="AD48" s="102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7" t="s">
        <v>382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2" t="s">
        <v>349</v>
      </c>
      <c r="B51" s="513"/>
      <c r="C51" s="513"/>
      <c r="D51" s="513"/>
      <c r="E51" s="513"/>
      <c r="F51" s="514"/>
      <c r="G51" s="796" t="s">
        <v>146</v>
      </c>
      <c r="H51" s="781"/>
      <c r="I51" s="781"/>
      <c r="J51" s="781"/>
      <c r="K51" s="781"/>
      <c r="L51" s="781"/>
      <c r="M51" s="781"/>
      <c r="N51" s="781"/>
      <c r="O51" s="782"/>
      <c r="P51" s="780" t="s">
        <v>59</v>
      </c>
      <c r="Q51" s="781"/>
      <c r="R51" s="781"/>
      <c r="S51" s="781"/>
      <c r="T51" s="781"/>
      <c r="U51" s="781"/>
      <c r="V51" s="781"/>
      <c r="W51" s="781"/>
      <c r="X51" s="782"/>
      <c r="Y51" s="1004"/>
      <c r="Z51" s="409"/>
      <c r="AA51" s="410"/>
      <c r="AB51" s="458" t="s">
        <v>11</v>
      </c>
      <c r="AC51" s="1009"/>
      <c r="AD51" s="1010"/>
      <c r="AE51" s="996" t="s">
        <v>392</v>
      </c>
      <c r="AF51" s="996"/>
      <c r="AG51" s="996"/>
      <c r="AH51" s="996"/>
      <c r="AI51" s="996" t="s">
        <v>414</v>
      </c>
      <c r="AJ51" s="996"/>
      <c r="AK51" s="996"/>
      <c r="AL51" s="458"/>
      <c r="AM51" s="996" t="s">
        <v>511</v>
      </c>
      <c r="AN51" s="996"/>
      <c r="AO51" s="996"/>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5"/>
      <c r="Z52" s="1006"/>
      <c r="AA52" s="1007"/>
      <c r="AB52" s="1011"/>
      <c r="AC52" s="1012"/>
      <c r="AD52" s="101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1"/>
      <c r="AC53" s="1003"/>
      <c r="AD53" s="100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180</v>
      </c>
      <c r="AC55" s="1029"/>
      <c r="AD55" s="102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7" t="s">
        <v>382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2" t="s">
        <v>349</v>
      </c>
      <c r="B58" s="513"/>
      <c r="C58" s="513"/>
      <c r="D58" s="513"/>
      <c r="E58" s="513"/>
      <c r="F58" s="514"/>
      <c r="G58" s="796" t="s">
        <v>146</v>
      </c>
      <c r="H58" s="781"/>
      <c r="I58" s="781"/>
      <c r="J58" s="781"/>
      <c r="K58" s="781"/>
      <c r="L58" s="781"/>
      <c r="M58" s="781"/>
      <c r="N58" s="781"/>
      <c r="O58" s="782"/>
      <c r="P58" s="780" t="s">
        <v>59</v>
      </c>
      <c r="Q58" s="781"/>
      <c r="R58" s="781"/>
      <c r="S58" s="781"/>
      <c r="T58" s="781"/>
      <c r="U58" s="781"/>
      <c r="V58" s="781"/>
      <c r="W58" s="781"/>
      <c r="X58" s="782"/>
      <c r="Y58" s="1004"/>
      <c r="Z58" s="409"/>
      <c r="AA58" s="410"/>
      <c r="AB58" s="1008" t="s">
        <v>11</v>
      </c>
      <c r="AC58" s="1009"/>
      <c r="AD58" s="1010"/>
      <c r="AE58" s="996" t="s">
        <v>392</v>
      </c>
      <c r="AF58" s="996"/>
      <c r="AG58" s="996"/>
      <c r="AH58" s="996"/>
      <c r="AI58" s="996" t="s">
        <v>414</v>
      </c>
      <c r="AJ58" s="996"/>
      <c r="AK58" s="996"/>
      <c r="AL58" s="458"/>
      <c r="AM58" s="996" t="s">
        <v>511</v>
      </c>
      <c r="AN58" s="996"/>
      <c r="AO58" s="996"/>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5"/>
      <c r="Z59" s="1006"/>
      <c r="AA59" s="1007"/>
      <c r="AB59" s="1011"/>
      <c r="AC59" s="1012"/>
      <c r="AD59" s="101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1"/>
      <c r="AC60" s="1003"/>
      <c r="AD60" s="100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180</v>
      </c>
      <c r="AC62" s="1029"/>
      <c r="AD62" s="102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7" t="s">
        <v>382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2" t="s">
        <v>349</v>
      </c>
      <c r="B65" s="513"/>
      <c r="C65" s="513"/>
      <c r="D65" s="513"/>
      <c r="E65" s="513"/>
      <c r="F65" s="514"/>
      <c r="G65" s="796" t="s">
        <v>146</v>
      </c>
      <c r="H65" s="781"/>
      <c r="I65" s="781"/>
      <c r="J65" s="781"/>
      <c r="K65" s="781"/>
      <c r="L65" s="781"/>
      <c r="M65" s="781"/>
      <c r="N65" s="781"/>
      <c r="O65" s="782"/>
      <c r="P65" s="780" t="s">
        <v>59</v>
      </c>
      <c r="Q65" s="781"/>
      <c r="R65" s="781"/>
      <c r="S65" s="781"/>
      <c r="T65" s="781"/>
      <c r="U65" s="781"/>
      <c r="V65" s="781"/>
      <c r="W65" s="781"/>
      <c r="X65" s="782"/>
      <c r="Y65" s="1004"/>
      <c r="Z65" s="409"/>
      <c r="AA65" s="410"/>
      <c r="AB65" s="1008" t="s">
        <v>11</v>
      </c>
      <c r="AC65" s="1009"/>
      <c r="AD65" s="1010"/>
      <c r="AE65" s="996" t="s">
        <v>392</v>
      </c>
      <c r="AF65" s="996"/>
      <c r="AG65" s="996"/>
      <c r="AH65" s="996"/>
      <c r="AI65" s="996" t="s">
        <v>414</v>
      </c>
      <c r="AJ65" s="996"/>
      <c r="AK65" s="996"/>
      <c r="AL65" s="458"/>
      <c r="AM65" s="996" t="s">
        <v>511</v>
      </c>
      <c r="AN65" s="996"/>
      <c r="AO65" s="996"/>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5"/>
      <c r="Z66" s="1006"/>
      <c r="AA66" s="1007"/>
      <c r="AB66" s="1011"/>
      <c r="AC66" s="1012"/>
      <c r="AD66" s="101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1"/>
      <c r="AC67" s="1003"/>
      <c r="AD67" s="100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7" t="s">
        <v>382</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2021-05-25T11:33:29Z</cp:lastPrinted>
  <dcterms:created xsi:type="dcterms:W3CDTF">2012-03-13T00:50:25Z</dcterms:created>
  <dcterms:modified xsi:type="dcterms:W3CDTF">2021-09-08T09:41:39Z</dcterms:modified>
</cp:coreProperties>
</file>