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738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<sst xmlns="http://schemas.openxmlformats.org/spreadsheetml/2006/main" count="3108" uniqueCount="800">
  <si>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</si>
  <si>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</si>
  <si>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</si>
  <si>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</si>
  <si>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</si>
  <si>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</si>
  <si>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</si>
  <si>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</si>
  <si>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</si>
  <si>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</si>
  <si>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</si>
  <si>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</si>
  <si>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</si>
  <si>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</si>
  <si>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</si>
  <si>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</si>
  <si>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</si>
  <si>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</si>
  <si>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</si>
  <si>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</si>
  <si>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</si>
  <si>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</si>
  <si>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</si>
  <si>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</si>
  <si>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</si>
  <si>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</si>
  <si>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</si>
  <si>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</si>
  <si>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</si>
  <si>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</si>
  <si>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</si>
  <si>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</si>
  <si>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</si>
  <si>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</si>
  <si>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</si>
  <si>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</si>
  <si>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</si>
  <si>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</si>
  <si>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</si>
  <si>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</si>
  <si>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</si>
  <si>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</si>
  <si>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</si>
  <si>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</si>
  <si>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</si>
  <si>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</si>
  <si>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</si>
  <si>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</si>
  <si>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</si>
  <si>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</si>
  <si>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</si>
  <si>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</si>
  <si>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</si>
  <si>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</si>
  <si>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</si>
  <si>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</si>
  <si>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</si>
  <si>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</si>
  <si>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</si>
  <si>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</si>
  <si>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</si>
  <si>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</si>
  <si>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</si>
  <si>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</si>
  <si>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</si>
  <si>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</si>
  <si>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</si>
  <si>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</si>
  <si>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</si>
  <si>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</si>
  <si>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</si>
  <si>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</si>
  <si>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</si>
  <si>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</si>
  <si>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</si>
  <si>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</si>
  <si>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</si>
  <si>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</si>
  <si>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</si>
  <si>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</si>
  <si>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</si>
  <si>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</si>
  <si>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</si>
  <si>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</si>
  <si>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</si>
  <si>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</si>
  <si>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</si>
  <si>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</si>
  <si>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</si>
  <si>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</si>
  <si>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</si>
  <si>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</si>
  <si>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</si>
  <si>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</si>
  <si>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</si>
  <si>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</si>
  <si>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</si>
  <si>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</si>
  <si>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</si>
  <si>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</si>
  <si>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</si>
  <si>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</si>
  <si>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</si>
  <si>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</si>
  <si>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</si>
  <si>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</si>
  <si>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</si>
  <si>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</si>
  <si>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</si>
  <si>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</si>
  <si>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</si>
  <si>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</si>
  <si>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</si>
  <si>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</si>
  <si>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</si>
  <si>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</si>
  <si>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</si>
  <si>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</si>
  <si>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</si>
  <si>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</si>
  <si>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</si>
  <si>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</si>
  <si>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</si>
  <si>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</si>
  <si>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</si>
  <si>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</si>
  <si>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</si>
  <si>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</si>
  <si>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</si>
  <si>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</si>
  <si>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</si>
  <si>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</si>
  <si>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</si>
  <si>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</si>
  <si>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</si>
  <si>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</si>
  <si>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</si>
  <si>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</si>
  <si>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</si>
  <si>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</si>
  <si>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</si>
  <si>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</si>
  <si>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</si>
  <si>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</si>
  <si>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</si>
  <si>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</si>
  <si>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</si>
  <si>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</si>
  <si>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</si>
  <si>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</si>
  <si>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</si>
  <si>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</si>
  <si>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</si>
  <si>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</si>
  <si>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</si>
  <si>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</si>
  <si>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</si>
  <si>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</si>
  <si>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</si>
  <si>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</si>
  <si>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</si>
  <si>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</si>
  <si>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</si>
  <si>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</si>
  <si>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</si>
  <si>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</si>
  <si>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</si>
  <si>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</si>
  <si>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</si>
  <si>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</si>
  <si>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</si>
  <si>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</si>
  <si>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</si>
  <si>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</si>
  <si>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</si>
  <si>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</si>
  <si>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</si>
  <si>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</si>
  <si>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</si>
  <si>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</si>
  <si>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</si>
  <si>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</si>
  <si>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</si>
  <si>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</si>
  <si>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</si>
  <si>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</si>
  <si>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</si>
  <si>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</si>
  <si>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</si>
  <si>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</si>
  <si>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</si>
  <si>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</si>
  <si>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</si>
  <si>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</si>
  <si>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</si>
  <si>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</si>
  <si>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</si>
  <si>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</si>
  <si>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</si>
  <si>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</si>
  <si>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</si>
  <si>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</si>
  <si>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</si>
  <si>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</si>
  <si>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</si>
  <si>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</si>
  <si>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</si>
  <si>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</si>
  <si>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</si>
  <si>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</si>
  <si>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</si>
  <si>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</si>
  <si>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</si>
  <si>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</si>
  <si>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</si>
  <si>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</si>
  <si>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</si>
  <si>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</si>
  <si>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</si>
  <si>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</si>
  <si>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</si>
  <si>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</si>
  <si>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</si>
  <si>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</si>
  <si>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</si>
  <si>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</si>
  <si>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</si>
  <si>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</si>
  <si>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</si>
  <si>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</si>
  <si>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</si>
  <si>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</si>
  <si>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</si>
  <si>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</si>
  <si>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</si>
  <si>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</si>
  <si>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</si>
  <si>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</si>
  <si>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</si>
  <si>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</si>
  <si>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</si>
  <si>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</si>
  <si>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</si>
  <si>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</si>
  <si>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</si>
  <si>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</si>
  <si>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</si>
  <si>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</si>
  <si>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</si>
  <si>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</si>
  <si>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</si>
  <si>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</si>
  <si>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</si>
  <si>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</si>
  <si>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</si>
  <si>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</si>
  <si>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</si>
  <si>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</si>
  <si>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</si>
  <si>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</si>
  <si>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</si>
  <si>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</si>
  <si>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</si>
  <si>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</si>
  <si>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</si>
  <si>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</si>
  <si>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</si>
  <si>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</si>
  <si>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</si>
  <si>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</si>
  <si>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</si>
  <si>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</si>
  <si>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</si>
  <si>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</si>
  <si>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</si>
  <si>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</si>
  <si>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</si>
  <si>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</si>
  <si>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</si>
  <si>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</si>
  <si>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</si>
  <si>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</si>
  <si>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</si>
  <si>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</si>
  <si>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</si>
  <si>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</si>
  <si>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</si>
  <si>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</si>
  <si>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</si>
  <si>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</si>
  <si>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</si>
  <si>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</si>
  <si>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</si>
  <si>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</si>
  <si>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</si>
  <si>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</si>
  <si>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</si>
  <si>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</si>
  <si>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</si>
  <si>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</si>
  <si>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</si>
  <si>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</si>
  <si>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</si>
  <si>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</si>
  <si>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</si>
  <si>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</si>
  <si>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</si>
  <si>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</si>
  <si>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</si>
  <si>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</si>
  <si>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</si>
  <si>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</si>
  <si>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</si>
  <si>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</si>
  <si>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</si>
  <si>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</si>
  <si>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</si>
  <si>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</si>
  <si>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</si>
  <si>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</si>
  <si>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</si>
  <si>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</si>
  <si>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</si>
  <si>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</si>
  <si>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</si>
  <si>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</si>
  <si>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</si>
  <si>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</si>
  <si>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</si>
  <si>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</si>
  <si>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</si>
  <si>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</si>
  <si>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</si>
  <si>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</si>
  <si>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</si>
  <si>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</si>
  <si>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</si>
  <si>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</si>
  <si>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</si>
  <si>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</si>
  <si>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</si>
  <si>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</si>
  <si>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</si>
  <si>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</si>
  <si>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</si>
  <si>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</si>
  <si>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</si>
  <si>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</si>
  <si>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</si>
  <si>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</si>
  <si>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</si>
  <si>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</si>
  <si>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</si>
  <si>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</si>
  <si>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</si>
  <si>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</si>
  <si>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</si>
  <si>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</si>
  <si>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</si>
  <si>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</si>
  <si>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</si>
  <si>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</si>
  <si>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</si>
  <si>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</si>
  <si>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</si>
  <si>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</si>
  <si>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</si>
  <si>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</si>
  <si>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</si>
  <si>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</si>
  <si>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</si>
  <si>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</si>
  <si>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</si>
  <si>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</si>
  <si>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</si>
  <si>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</si>
  <si>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</si>
  <si>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</si>
  <si>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</si>
  <si>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</si>
  <si>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</si>
  <si>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</si>
  <si>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</si>
  <si>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</si>
  <si>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</si>
  <si>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</si>
  <si>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</si>
  <si>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</si>
  <si>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</si>
  <si>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</si>
  <si>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</si>
  <si>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</si>
  <si>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</si>
  <si>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</si>
  <si>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</si>
  <si>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</si>
  <si>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</si>
  <si>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</si>
  <si>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</si>
  <si>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</si>
  <si>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</si>
  <si>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</si>
  <si>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</si>
  <si>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</si>
  <si>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</si>
  <si>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</si>
  <si>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</si>
  <si>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</si>
  <si>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</si>
  <si>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</si>
  <si>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</si>
  <si>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</si>
  <si>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</si>
  <si>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</si>
  <si>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</si>
  <si>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</si>
  <si>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</si>
  <si>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</si>
  <si>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</si>
  <si>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</si>
  <si>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</si>
  <si>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</si>
  <si>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</si>
  <si>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</si>
  <si>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</si>
  <si>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</si>
  <si>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</si>
  <si>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</si>
  <si>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</si>
  <si>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</si>
  <si>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</si>
  <si>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</si>
  <si>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</si>
  <si>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</si>
  <si>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</si>
  <si>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</si>
  <si>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</si>
  <si>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</si>
  <si>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</si>
  <si>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</si>
  <si>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</si>
  <si>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</si>
  <si>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</si>
  <si>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</si>
  <si>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</si>
  <si>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</si>
  <si>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</si>
  <si>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</si>
  <si>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</si>
  <si>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</si>
  <si>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</si>
  <si>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</si>
  <si>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</si>
  <si>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</si>
  <si>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</si>
  <si>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</si>
  <si>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</si>
  <si>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</si>
  <si>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</si>
  <si>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</si>
  <si>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</si>
  <si>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</si>
  <si>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</si>
  <si>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</si>
  <si>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</si>
  <si>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</si>
  <si>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</si>
  <si>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</si>
  <si>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</si>
  <si>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</si>
  <si>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</si>
  <si>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</si>
  <si>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</si>
  <si>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</si>
  <si>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</si>
  <si>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</si>
  <si>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</si>
  <si>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</si>
  <si>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</si>
  <si>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</si>
  <si>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</si>
  <si>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</si>
  <si>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</si>
  <si>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</si>
  <si>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</si>
  <si>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</si>
  <si>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</si>
  <si>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</si>
  <si>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</si>
  <si>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</si>
  <si>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</si>
  <si>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</si>
  <si>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</si>
  <si>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</si>
  <si>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</si>
  <si>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</si>
  <si>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</si>
  <si>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</si>
  <si>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</si>
  <si>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</si>
  <si>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</si>
  <si>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</si>
  <si>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</si>
  <si>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</si>
  <si>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</si>
  <si>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</si>
  <si>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</si>
  <si>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</si>
  <si>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</si>
  <si>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</si>
  <si>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</si>
  <si>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</si>
  <si>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</si>
  <si>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</si>
  <si>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</si>
  <si>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</si>
  <si>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</si>
  <si>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</si>
  <si>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</si>
  <si>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</si>
  <si>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</si>
  <si>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</si>
  <si>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</si>
  <si>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</si>
  <si>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</si>
  <si>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</si>
  <si>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</si>
  <si>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</si>
  <si>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</si>
  <si>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</si>
  <si>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</si>
  <si>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</si>
  <si>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</si>
  <si>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</si>
  <si>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</si>
  <si>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</si>
  <si>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</si>
  <si>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</si>
  <si>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</si>
  <si>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</si>
  <si>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</si>
  <si>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</si>
  <si>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</si>
  <si>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</si>
  <si>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</si>
  <si>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</si>
  <si>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</si>
  <si>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</si>
  <si>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</si>
  <si>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</si>
  <si>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</si>
  <si>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</si>
  <si>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</si>
  <si>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</si>
  <si>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</si>
  <si>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</si>
  <si>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</si>
  <si>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</si>
  <si>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</si>
  <si>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</si>
  <si>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</si>
  <si>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</si>
  <si>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</si>
  <si>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</si>
  <si>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</si>
  <si>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</si>
  <si>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</si>
  <si>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</si>
  <si>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</si>
  <si>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</si>
  <si>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</si>
  <si>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</si>
  <si>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</si>
  <si>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</si>
  <si>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</si>
  <si>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</si>
  <si>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</si>
  <si>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</si>
  <si>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</si>
  <si>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</si>
  <si>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</si>
  <si>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</si>
  <si>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</si>
  <si>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</si>
  <si>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</si>
  <si>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</si>
  <si>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</si>
  <si>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</si>
  <si>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</si>
  <si>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</si>
  <si>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</si>
  <si>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</si>
  <si>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</si>
  <si>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</si>
  <si>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</si>
  <si>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</si>
  <si>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</si>
  <si>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</si>
  <si>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</si>
  <si>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</si>
  <si>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</si>
  <si>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</si>
  <si>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</si>
  <si>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</si>
  <si>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</si>
  <si>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</si>
  <si>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</si>
  <si>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</si>
  <si>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</si>
  <si>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</si>
  <si>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</si>
  <si>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</si>
  <si>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</si>
  <si>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</si>
  <si>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</si>
  <si>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</si>
  <si>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</si>
  <si>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</si>
  <si>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</si>
  <si>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</si>
  <si>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</si>
  <si>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</si>
  <si>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</si>
  <si>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</si>
  <si>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</si>
  <si>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</si>
  <si>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</si>
  <si>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</si>
  <si>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</si>
  <si>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</si>
  <si>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</si>
  <si>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</si>
  <si>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</si>
  <si>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</si>
  <si>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</si>
  <si>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</si>
  <si>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</si>
  <si>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</si>
  <si>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</si>
  <si>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</si>
  <si>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</si>
  <si>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</si>
  <si>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</si>
  <si>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</si>
  <si>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</si>
  <si>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</si>
  <si>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</si>
  <si>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</si>
  <si>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</si>
  <si>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</si>
  <si>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</si>
  <si>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</si>
  <si>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</si>
  <si>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</si>
  <si>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</si>
  <si>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</si>
  <si>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</si>
  <si>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</si>
  <si>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</si>
  <si>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</si>
  <si>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</si>
  <si>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</si>
  <si>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</si>
  <si>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</si>
  <si>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</si>
  <si>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</si>
  <si>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</si>
  <si>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</si>
  <si>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</si>
  <si>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</si>
  <si>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</si>
  <si>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</si>
  <si>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</si>
  <si>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</si>
  <si>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</si>
  <si>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</si>
  <si>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</si>
  <si>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</si>
  <si>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</si>
  <si>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</si>
  <si>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</si>
  <si>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</si>
  <si>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</si>
  <si>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</si>
  <si>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</si>
  <si>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</si>
  <si>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</si>
  <si>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</si>
  <si>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</si>
  <si>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</si>
  <si>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</si>
  <si>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</si>
  <si>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</si>
  <si>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</si>
  <si>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</si>
  <si>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</si>
  <si>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</si>
  <si>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</si>
  <si>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</si>
  <si>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</si>
  <si>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</si>
  <si>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</si>
  <si>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</si>
  <si>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</si>
  <si>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</si>
  <si>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</si>
  <si>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</si>
  <si>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</si>
  <si>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</si>
  <si>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</si>
  <si>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</si>
  <si>
    <t>平成３年度</t>
  </si>
  <si>
    <t>終了予定なし</t>
  </si>
  <si>
    <t>援護・業務課</t>
  </si>
  <si>
    <t>-</t>
  </si>
  <si>
    <t>「捕虜収容所に収容されていた者に関する日本国政府とソヴィエト社会主義共和国連邦政府との間の協定」（平成3年4月18日｡ロシア連邦政府が継承）</t>
  </si>
  <si>
    <t>遺族等の関係者が高齢化する中、抑留者関係資料の入手及び照合を充実させるとともに、整備した人事関係資料を的確に活用すること。</t>
  </si>
  <si>
    <t>ロシア連邦政府等から提供された抑留者関係資料について、日本語に翻訳しデータベース化するとともに、日本側資料との照合調査を行い、抑留中死亡者が特定できた場合には、遺族等へ資料の記載内容等をお知らせすることや、整備保管する旧陸海軍人事関係等資料のデータベースを活用し、資料の経年劣化による損傷を防ぎ、永続的な利用を図る。</t>
  </si>
  <si>
    <t>旧軍関係調査等業務庁費</t>
  </si>
  <si>
    <t>職員旅費</t>
  </si>
  <si>
    <t>ロシア連邦政府等から提供された抑留者に関する資料のうち、前年度中に翻訳・解析した者について、日本側資料と突合調査する。</t>
  </si>
  <si>
    <t>日本側資料と突合調査を終了した者の数
/ロシア連邦政府等提供資料に記載され、前年度中に翻訳・解析した者の数</t>
  </si>
  <si>
    <t>調査状況表</t>
  </si>
  <si>
    <t>ロシア連邦政府等から提供された抑留者に関する資料のうち、前年度中に翻訳・解析した者について、日本側資料との突合調査を終了した件数</t>
  </si>
  <si>
    <t>件</t>
  </si>
  <si>
    <t>単位当たりコスト＝Ｘ／Ｙ
（ Ｘ ／ Ｙ）
Ｘ：各年度執行額
Ｙ：各年度抑留者新規調査件数　　　　　　　</t>
    <phoneticPr fontId="5"/>
  </si>
  <si>
    <t>万円</t>
  </si>
  <si>
    <t>　　Ｘ/Ｙ</t>
    <phoneticPr fontId="5"/>
  </si>
  <si>
    <t>138百万円
/550件</t>
  </si>
  <si>
    <t>143百万円/21件</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</si>
  <si>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</si>
  <si>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</si>
  <si>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ロシア連邦政府等から提供された抑留者に関する資料のうち、前年度中に翻訳・解析した者について、日本側資料と突合調査が終了した割合</t>
  </si>
  <si>
    <t>○</t>
  </si>
  <si>
    <t>柴沼 雄一朗</t>
    <phoneticPr fontId="5"/>
  </si>
  <si>
    <t>A.株式会社セック</t>
    <rPh sb="2" eb="6">
      <t>カブシキガイシャ</t>
    </rPh>
    <phoneticPr fontId="5"/>
  </si>
  <si>
    <t>雑役務費</t>
    <rPh sb="0" eb="1">
      <t>ザツ</t>
    </rPh>
    <rPh sb="1" eb="3">
      <t>エキム</t>
    </rPh>
    <rPh sb="3" eb="4">
      <t>ヒ</t>
    </rPh>
    <phoneticPr fontId="5"/>
  </si>
  <si>
    <t>画像情報検索システム運用支援・保守業務</t>
    <rPh sb="0" eb="2">
      <t>ガゾウ</t>
    </rPh>
    <rPh sb="2" eb="4">
      <t>ジョウホウ</t>
    </rPh>
    <rPh sb="4" eb="6">
      <t>ケンサク</t>
    </rPh>
    <rPh sb="10" eb="12">
      <t>ウンヨウ</t>
    </rPh>
    <rPh sb="12" eb="14">
      <t>シエン</t>
    </rPh>
    <rPh sb="15" eb="17">
      <t>ホシュ</t>
    </rPh>
    <rPh sb="17" eb="19">
      <t>ギョウム</t>
    </rPh>
    <phoneticPr fontId="5"/>
  </si>
  <si>
    <t>株式会社セック</t>
    <rPh sb="0" eb="4">
      <t>カブシキガイシャ</t>
    </rPh>
    <phoneticPr fontId="5"/>
  </si>
  <si>
    <t>クボタシステムズ株式会社</t>
    <rPh sb="8" eb="12">
      <t>カブシキガイシャ</t>
    </rPh>
    <phoneticPr fontId="5"/>
  </si>
  <si>
    <t>株式会社幸美グラフィス</t>
    <phoneticPr fontId="5"/>
  </si>
  <si>
    <t>－</t>
    <phoneticPr fontId="5"/>
  </si>
  <si>
    <t>画像情報検索システム運用支援・保守業務(R2年度国庫債務負担行為）</t>
    <phoneticPr fontId="5"/>
  </si>
  <si>
    <t>画像情報検索システムデータ登録業務</t>
    <phoneticPr fontId="5"/>
  </si>
  <si>
    <t>ロシア連邦政府機関から提供された抑留関係資料(個人資料）翻訳業務</t>
    <phoneticPr fontId="5"/>
  </si>
  <si>
    <t>B.株式会社マイクロフィッシュ</t>
    <rPh sb="2" eb="6">
      <t>カブシキガイシャ</t>
    </rPh>
    <phoneticPr fontId="5"/>
  </si>
  <si>
    <t>戦没者等援護関係資料の電子化</t>
    <phoneticPr fontId="5"/>
  </si>
  <si>
    <t>雑役務費</t>
    <rPh sb="0" eb="1">
      <t>ザツ</t>
    </rPh>
    <rPh sb="1" eb="4">
      <t>エキムヒ</t>
    </rPh>
    <phoneticPr fontId="5"/>
  </si>
  <si>
    <t>株式会社　マイクロフィッシュ</t>
    <phoneticPr fontId="5"/>
  </si>
  <si>
    <t>-</t>
    <phoneticPr fontId="5"/>
  </si>
  <si>
    <t>（株）イデア・インスティテュート</t>
    <phoneticPr fontId="5"/>
  </si>
  <si>
    <t>戦没者等援護関係資料の電子化業務</t>
    <rPh sb="14" eb="16">
      <t>ギョウム</t>
    </rPh>
    <phoneticPr fontId="5"/>
  </si>
  <si>
    <t>ロシア連邦政府機関から提供された抑留関係資料翻訳業務</t>
    <phoneticPr fontId="5"/>
  </si>
  <si>
    <t>株式会社ワンビシアーカイブズ</t>
    <rPh sb="0" eb="4">
      <t>カブシキガイシャ</t>
    </rPh>
    <phoneticPr fontId="5"/>
  </si>
  <si>
    <t>電子媒体の保管及び集配等業務</t>
    <phoneticPr fontId="5"/>
  </si>
  <si>
    <t>独立行政法人国立印刷局</t>
    <phoneticPr fontId="5"/>
  </si>
  <si>
    <t>官報掲載料</t>
    <rPh sb="0" eb="2">
      <t>カンポウ</t>
    </rPh>
    <rPh sb="2" eb="5">
      <t>ケイサイリョウ</t>
    </rPh>
    <phoneticPr fontId="5"/>
  </si>
  <si>
    <t>モンゴル抑留帰還者名簿翻訳業務</t>
    <rPh sb="11" eb="13">
      <t>ホンヤク</t>
    </rPh>
    <rPh sb="13" eb="15">
      <t>ギョウム</t>
    </rPh>
    <phoneticPr fontId="5"/>
  </si>
  <si>
    <t>A</t>
    <phoneticPr fontId="5"/>
  </si>
  <si>
    <t>株式会社セック</t>
    <phoneticPr fontId="5"/>
  </si>
  <si>
    <t>C.独立行政法人国立印刷局</t>
    <phoneticPr fontId="5"/>
  </si>
  <si>
    <t>旧陸海軍に関する人事関係資料等や抑留者関係資料の活用は、国民から寄せられる履歴証明等の発行依頼等に迅速かつ適切に対応するために行うものであり、国民や社会のニーズを反映したものである。</t>
    <phoneticPr fontId="5"/>
  </si>
  <si>
    <t>資料を保有する国において実施すべき事業である。</t>
    <phoneticPr fontId="5"/>
  </si>
  <si>
    <t>関係遺族等が高齢化しており、早急な対応が求められるなど、その優先度は高い。</t>
    <phoneticPr fontId="5"/>
  </si>
  <si>
    <t>△</t>
  </si>
  <si>
    <t>有</t>
  </si>
  <si>
    <t>‐</t>
  </si>
  <si>
    <t>一般競争入札により、コストの削減に努めている。
ロシア連邦政府等からの新規の資料提供が少なく、かつ、既に相当数の資料提供を受けて抑留者氏名が判明しているため、新規の抑留者氏名特定の難易度が上がっている。このため新規氏名判明につながる資料が少なく単位当たりコストが上昇したが、令和2年度からは資料調査の範囲を地方政府所管の施設まで拡大し、更なる資料の収集に努め事業を推進していくこととしている。
また、過去に照合作業を行い、個人を特定できなかった者については、継続して照合作業を行っている。</t>
    <phoneticPr fontId="5"/>
  </si>
  <si>
    <t>事業の執行に必要な経費に限定されている。</t>
    <phoneticPr fontId="5"/>
  </si>
  <si>
    <t>一般競争入札を活用するなどコストの削減に努めている。</t>
    <phoneticPr fontId="5"/>
  </si>
  <si>
    <t>成果実績は成果目標に見合ったものとなっている。</t>
    <phoneticPr fontId="5"/>
  </si>
  <si>
    <t>公表した調査件数について調査ができている。</t>
    <phoneticPr fontId="5"/>
  </si>
  <si>
    <t>データベースは恩給進達業務、軍歴照会業務等に十分に活用されている。</t>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</si>
  <si>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phoneticPr fontId="5"/>
  </si>
  <si>
    <t>－</t>
    <phoneticPr fontId="5"/>
  </si>
  <si>
    <t>競争性のない随意契約となったのは、一般競争入札が不落となったため。</t>
    <rPh sb="0" eb="3">
      <t>キョウソウセイ</t>
    </rPh>
    <rPh sb="6" eb="8">
      <t>ズイイ</t>
    </rPh>
    <rPh sb="8" eb="10">
      <t>ケイヤク</t>
    </rPh>
    <rPh sb="17" eb="19">
      <t>イッパン</t>
    </rPh>
    <rPh sb="19" eb="21">
      <t>キョウソウ</t>
    </rPh>
    <rPh sb="21" eb="23">
      <t>ニュウサツ</t>
    </rPh>
    <rPh sb="24" eb="25">
      <t>フ</t>
    </rPh>
    <rPh sb="25" eb="26">
      <t>オ</t>
    </rPh>
    <phoneticPr fontId="5"/>
  </si>
  <si>
    <t>　ロシア連邦政府からの抑留者に関する資料情報が減少傾向にある。
　ロシア連邦政府の機密指定等のやむを得ない事情の他、現在、世界的に流行しているコロナウイルスの関係もあり、現地での地方政府所管の公文書館等での調査は困難であるが、インターネット等を利用し資料情報の収集に努めることとしている。</t>
    <rPh sb="4" eb="6">
      <t>レンポウ</t>
    </rPh>
    <rPh sb="6" eb="8">
      <t>セイフ</t>
    </rPh>
    <rPh sb="11" eb="14">
      <t>ヨクリュウシャ</t>
    </rPh>
    <rPh sb="15" eb="16">
      <t>カン</t>
    </rPh>
    <rPh sb="18" eb="20">
      <t>シリョウ</t>
    </rPh>
    <rPh sb="20" eb="22">
      <t>ジョウホウ</t>
    </rPh>
    <rPh sb="23" eb="25">
      <t>ゲンショウ</t>
    </rPh>
    <rPh sb="25" eb="27">
      <t>ケイコウ</t>
    </rPh>
    <rPh sb="36" eb="38">
      <t>レンポウ</t>
    </rPh>
    <rPh sb="38" eb="40">
      <t>セイフ</t>
    </rPh>
    <rPh sb="41" eb="43">
      <t>キミツ</t>
    </rPh>
    <rPh sb="43" eb="45">
      <t>シテイ</t>
    </rPh>
    <rPh sb="45" eb="46">
      <t>トウ</t>
    </rPh>
    <rPh sb="50" eb="51">
      <t>エ</t>
    </rPh>
    <rPh sb="53" eb="55">
      <t>ジジョウ</t>
    </rPh>
    <rPh sb="56" eb="57">
      <t>ホカ</t>
    </rPh>
    <rPh sb="58" eb="60">
      <t>ゲンザイ</t>
    </rPh>
    <rPh sb="61" eb="64">
      <t>セカイテキ</t>
    </rPh>
    <rPh sb="65" eb="67">
      <t>リュウコウ</t>
    </rPh>
    <rPh sb="79" eb="81">
      <t>カンケイ</t>
    </rPh>
    <rPh sb="85" eb="87">
      <t>ゲンチ</t>
    </rPh>
    <rPh sb="89" eb="91">
      <t>チホウ</t>
    </rPh>
    <rPh sb="91" eb="93">
      <t>セイフ</t>
    </rPh>
    <rPh sb="93" eb="95">
      <t>ショカン</t>
    </rPh>
    <rPh sb="96" eb="99">
      <t>コウブンショ</t>
    </rPh>
    <rPh sb="99" eb="100">
      <t>カン</t>
    </rPh>
    <rPh sb="100" eb="101">
      <t>トウ</t>
    </rPh>
    <rPh sb="103" eb="105">
      <t>チョウサ</t>
    </rPh>
    <rPh sb="106" eb="108">
      <t>コンナン</t>
    </rPh>
    <rPh sb="120" eb="121">
      <t>トウ</t>
    </rPh>
    <rPh sb="122" eb="124">
      <t>リヨウ</t>
    </rPh>
    <rPh sb="125" eb="127">
      <t>シリョウ</t>
    </rPh>
    <rPh sb="127" eb="129">
      <t>ジョウホウ</t>
    </rPh>
    <rPh sb="130" eb="132">
      <t>シュウシュウ</t>
    </rPh>
    <rPh sb="133" eb="134">
      <t>ツト</t>
    </rPh>
    <phoneticPr fontId="5"/>
  </si>
  <si>
    <t>　ロシア連邦政府から提供された抑留者に関する資料のうち、令和２年４月に公表した資料については、突合調査を全て行うことができた。
　また、令和２年度は、ロシア連邦政府が機密指定解除した資料を令和元年から継続して、入手することができた。</t>
    <rPh sb="4" eb="6">
      <t>レンポウ</t>
    </rPh>
    <rPh sb="6" eb="8">
      <t>セイフ</t>
    </rPh>
    <rPh sb="10" eb="12">
      <t>テイキョウ</t>
    </rPh>
    <rPh sb="15" eb="18">
      <t>ヨクリュウシャ</t>
    </rPh>
    <rPh sb="19" eb="20">
      <t>カン</t>
    </rPh>
    <rPh sb="22" eb="24">
      <t>シリョウ</t>
    </rPh>
    <rPh sb="28" eb="30">
      <t>レイワ</t>
    </rPh>
    <rPh sb="31" eb="32">
      <t>ネン</t>
    </rPh>
    <rPh sb="33" eb="34">
      <t>ツキ</t>
    </rPh>
    <rPh sb="35" eb="37">
      <t>コウヒョウ</t>
    </rPh>
    <rPh sb="39" eb="41">
      <t>シリョウ</t>
    </rPh>
    <rPh sb="54" eb="55">
      <t>オコナ</t>
    </rPh>
    <rPh sb="94" eb="96">
      <t>レイワ</t>
    </rPh>
    <rPh sb="96" eb="98">
      <t>ガンネン</t>
    </rPh>
    <rPh sb="100" eb="102">
      <t>ケイゾク</t>
    </rPh>
    <phoneticPr fontId="5"/>
  </si>
  <si>
    <t>抑留者関係資料について、現地調査を行うことができなかったものであり、やむを得ない事情によるものである。</t>
    <phoneticPr fontId="5"/>
  </si>
  <si>
    <t>158百万円/39件</t>
    <rPh sb="3" eb="5">
      <t>ヒャクマン</t>
    </rPh>
    <rPh sb="5" eb="6">
      <t>エン</t>
    </rPh>
    <rPh sb="9" eb="10">
      <t>ケン</t>
    </rPh>
    <phoneticPr fontId="5"/>
  </si>
  <si>
    <t>厚労</t>
  </si>
  <si>
    <t>無</t>
  </si>
  <si>
    <t>ロシア連邦政府軍事古文書館</t>
    <phoneticPr fontId="5"/>
  </si>
  <si>
    <t>日本人抑留者資料取得業務</t>
    <phoneticPr fontId="5"/>
  </si>
  <si>
    <t>-</t>
    <phoneticPr fontId="5"/>
  </si>
  <si>
    <t>海外の抑留者に関する資料調査について、事業目的の達成度を踏まえ、予算額を圧縮すること。</t>
    <rPh sb="0" eb="2">
      <t>カイガイ</t>
    </rPh>
    <rPh sb="12" eb="14">
      <t>チョウサ</t>
    </rPh>
    <rPh sb="19" eb="21">
      <t>ジギョウ</t>
    </rPh>
    <phoneticPr fontId="5"/>
  </si>
  <si>
    <t>縮減</t>
  </si>
  <si>
    <t>人事関係等資料整備事業</t>
    <phoneticPr fontId="5"/>
  </si>
  <si>
    <t>抑留中死亡者の特定作業については、遺族等から多くの要望があることから、ロシア連邦政府等との協議を進めているところであるが、実績等を踏まえて見直しを行い、必要経費を減額した。</t>
    <phoneticPr fontId="5"/>
  </si>
  <si>
    <t>128百万円
/14件</t>
    <rPh sb="3" eb="5">
      <t>ヒャクマン</t>
    </rPh>
    <rPh sb="5" eb="6">
      <t>エン</t>
    </rPh>
    <rPh sb="10" eb="11">
      <t>ケン</t>
    </rPh>
    <phoneticPr fontId="5"/>
  </si>
  <si>
    <t>720</t>
    <phoneticPr fontId="5"/>
  </si>
  <si>
    <t>723</t>
    <phoneticPr fontId="5"/>
  </si>
  <si>
    <t>721</t>
    <phoneticPr fontId="5"/>
  </si>
  <si>
    <t>754</t>
    <phoneticPr fontId="5"/>
  </si>
  <si>
    <t>738</t>
    <phoneticPr fontId="5"/>
  </si>
  <si>
    <t>740</t>
    <phoneticPr fontId="5"/>
  </si>
  <si>
    <t>375</t>
    <phoneticPr fontId="5"/>
  </si>
  <si>
    <t>430</t>
    <phoneticPr fontId="5"/>
  </si>
  <si>
    <t>472</t>
    <phoneticPr fontId="5"/>
  </si>
  <si>
    <t>ロシア連邦政府等との協議に必要な経費の減(▲１百万円)
ロシア連邦政府関係機関保管資料の翻訳料の減(▲４百万円)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</si>
</sst>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40822</xdr:colOff>
      <xdr:row>749</xdr:row>
      <xdr:rowOff>1</xdr:rowOff>
    </xdr:from>
    <xdr:to>
      <xdr:col>25</xdr:col>
      <xdr:colOff>138951</xdr:colOff>
      <xdr:row>750</xdr:row>
      <xdr:rowOff>209982</xdr:rowOff>
    </xdr:to>
    <xdr:sp macro="" textlink="">
      <xdr:nvSpPr>
        <xdr:cNvPr id="2" name="テキスト ボックス 1"/>
        <xdr:cNvSpPr txBox="1"/>
      </xdr:nvSpPr>
      <xdr:spPr>
        <a:xfrm>
          <a:off x="3714751" y="237077251"/>
          <a:ext cx="1526879" cy="563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百万円</a:t>
          </a:r>
        </a:p>
      </xdr:txBody>
    </xdr:sp>
    <xdr:clientData/>
  </xdr:twoCellAnchor>
  <xdr:twoCellAnchor>
    <xdr:from>
      <xdr:col>26</xdr:col>
      <xdr:colOff>149678</xdr:colOff>
      <xdr:row>749</xdr:row>
      <xdr:rowOff>68037</xdr:rowOff>
    </xdr:from>
    <xdr:to>
      <xdr:col>33</xdr:col>
      <xdr:colOff>65478</xdr:colOff>
      <xdr:row>750</xdr:row>
      <xdr:rowOff>128017</xdr:rowOff>
    </xdr:to>
    <xdr:sp macro="" textlink="">
      <xdr:nvSpPr>
        <xdr:cNvPr id="3" name="大かっこ 2"/>
        <xdr:cNvSpPr/>
      </xdr:nvSpPr>
      <xdr:spPr>
        <a:xfrm>
          <a:off x="5456464" y="237145287"/>
          <a:ext cx="1344550" cy="4137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endParaRPr lang="ja-JP" altLang="en-US"/>
        </a:p>
      </xdr:txBody>
    </xdr:sp>
    <xdr:clientData/>
  </xdr:twoCellAnchor>
  <xdr:twoCellAnchor>
    <xdr:from>
      <xdr:col>27</xdr:col>
      <xdr:colOff>27214</xdr:colOff>
      <xdr:row>748</xdr:row>
      <xdr:rowOff>353785</xdr:rowOff>
    </xdr:from>
    <xdr:to>
      <xdr:col>33</xdr:col>
      <xdr:colOff>22553</xdr:colOff>
      <xdr:row>750</xdr:row>
      <xdr:rowOff>241354</xdr:rowOff>
    </xdr:to>
    <xdr:sp macro="" textlink="">
      <xdr:nvSpPr>
        <xdr:cNvPr id="5" name="テキスト ボックス 4"/>
        <xdr:cNvSpPr txBox="1"/>
      </xdr:nvSpPr>
      <xdr:spPr>
        <a:xfrm>
          <a:off x="5538107" y="237077249"/>
          <a:ext cx="1219982" cy="595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事務費</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29</xdr:col>
      <xdr:colOff>95249</xdr:colOff>
      <xdr:row>753</xdr:row>
      <xdr:rowOff>54428</xdr:rowOff>
    </xdr:from>
    <xdr:to>
      <xdr:col>39</xdr:col>
      <xdr:colOff>187470</xdr:colOff>
      <xdr:row>754</xdr:row>
      <xdr:rowOff>284749</xdr:rowOff>
    </xdr:to>
    <xdr:sp macro="" textlink="">
      <xdr:nvSpPr>
        <xdr:cNvPr id="6" name="テキスト ボックス 5"/>
        <xdr:cNvSpPr txBox="1"/>
      </xdr:nvSpPr>
      <xdr:spPr>
        <a:xfrm>
          <a:off x="6014356" y="238546821"/>
          <a:ext cx="2133293" cy="584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Ａ  民間会社（３者）</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27</xdr:col>
      <xdr:colOff>81642</xdr:colOff>
      <xdr:row>752</xdr:row>
      <xdr:rowOff>40821</xdr:rowOff>
    </xdr:from>
    <xdr:to>
      <xdr:col>42</xdr:col>
      <xdr:colOff>79818</xdr:colOff>
      <xdr:row>753</xdr:row>
      <xdr:rowOff>15174</xdr:rowOff>
    </xdr:to>
    <xdr:sp macro="" textlink="">
      <xdr:nvSpPr>
        <xdr:cNvPr id="7" name="正方形/長方形 6"/>
        <xdr:cNvSpPr/>
      </xdr:nvSpPr>
      <xdr:spPr>
        <a:xfrm>
          <a:off x="5592535" y="238179428"/>
          <a:ext cx="3059783" cy="328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一般競争入札（最低価格）</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29</xdr:col>
      <xdr:colOff>68035</xdr:colOff>
      <xdr:row>755</xdr:row>
      <xdr:rowOff>81643</xdr:rowOff>
    </xdr:from>
    <xdr:to>
      <xdr:col>49</xdr:col>
      <xdr:colOff>109147</xdr:colOff>
      <xdr:row>757</xdr:row>
      <xdr:rowOff>77518</xdr:rowOff>
    </xdr:to>
    <xdr:sp macro="" textlink="">
      <xdr:nvSpPr>
        <xdr:cNvPr id="8" name="大かっこ 7"/>
        <xdr:cNvSpPr/>
      </xdr:nvSpPr>
      <xdr:spPr>
        <a:xfrm>
          <a:off x="5987142" y="239281607"/>
          <a:ext cx="4123255" cy="7034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ロシア連邦政府等から提供された抑留者関係資料の翻訳</a:t>
          </a:r>
          <a:r>
            <a:rPr kumimoji="1" lang="ja-JP" altLang="en-US" sz="1100">
              <a:solidFill>
                <a:schemeClr val="tx1"/>
              </a:solidFill>
              <a:effectLst/>
              <a:latin typeface="+mn-lt"/>
              <a:ea typeface="+mn-ea"/>
              <a:cs typeface="+mn-cs"/>
            </a:rPr>
            <a:t>、画像情報検索システム運用支援・保守等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29</xdr:col>
      <xdr:colOff>122465</xdr:colOff>
      <xdr:row>759</xdr:row>
      <xdr:rowOff>95251</xdr:rowOff>
    </xdr:from>
    <xdr:to>
      <xdr:col>40</xdr:col>
      <xdr:colOff>10579</xdr:colOff>
      <xdr:row>760</xdr:row>
      <xdr:rowOff>281516</xdr:rowOff>
    </xdr:to>
    <xdr:sp macro="" textlink="">
      <xdr:nvSpPr>
        <xdr:cNvPr id="9" name="テキスト ボックス 8"/>
        <xdr:cNvSpPr txBox="1"/>
      </xdr:nvSpPr>
      <xdr:spPr>
        <a:xfrm>
          <a:off x="6041572" y="240710358"/>
          <a:ext cx="2133293" cy="540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Ｂ  民間会社（４者）</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67</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108857</xdr:colOff>
      <xdr:row>758</xdr:row>
      <xdr:rowOff>81643</xdr:rowOff>
    </xdr:from>
    <xdr:to>
      <xdr:col>41</xdr:col>
      <xdr:colOff>93697</xdr:colOff>
      <xdr:row>759</xdr:row>
      <xdr:rowOff>55997</xdr:rowOff>
    </xdr:to>
    <xdr:sp macro="" textlink="">
      <xdr:nvSpPr>
        <xdr:cNvPr id="10" name="正方形/長方形 9"/>
        <xdr:cNvSpPr/>
      </xdr:nvSpPr>
      <xdr:spPr>
        <a:xfrm>
          <a:off x="5415643" y="240342964"/>
          <a:ext cx="3046447" cy="328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随意契約（その他）</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29</xdr:col>
      <xdr:colOff>95250</xdr:colOff>
      <xdr:row>761</xdr:row>
      <xdr:rowOff>40820</xdr:rowOff>
    </xdr:from>
    <xdr:to>
      <xdr:col>49</xdr:col>
      <xdr:colOff>89201</xdr:colOff>
      <xdr:row>763</xdr:row>
      <xdr:rowOff>243212</xdr:rowOff>
    </xdr:to>
    <xdr:sp macro="" textlink="">
      <xdr:nvSpPr>
        <xdr:cNvPr id="11" name="大かっこ 10"/>
        <xdr:cNvSpPr/>
      </xdr:nvSpPr>
      <xdr:spPr>
        <a:xfrm>
          <a:off x="6014357" y="241363499"/>
          <a:ext cx="4076094" cy="909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en-US" sz="1100">
              <a:solidFill>
                <a:schemeClr val="tx1"/>
              </a:solidFill>
              <a:effectLst/>
              <a:latin typeface="+mn-lt"/>
              <a:ea typeface="+mn-ea"/>
              <a:cs typeface="+mn-cs"/>
            </a:rPr>
            <a:t>ロシア連邦政府機関から提供された抑留関係資料の日本語訳等</a:t>
          </a:r>
          <a:endParaRPr lang="ja-JP" altLang="ja-JP">
            <a:effectLst/>
          </a:endParaRPr>
        </a:p>
      </xdr:txBody>
    </xdr:sp>
    <xdr:clientData/>
  </xdr:twoCellAnchor>
  <xdr:twoCellAnchor>
    <xdr:from>
      <xdr:col>29</xdr:col>
      <xdr:colOff>136072</xdr:colOff>
      <xdr:row>764</xdr:row>
      <xdr:rowOff>598715</xdr:rowOff>
    </xdr:from>
    <xdr:to>
      <xdr:col>40</xdr:col>
      <xdr:colOff>83294</xdr:colOff>
      <xdr:row>765</xdr:row>
      <xdr:rowOff>603551</xdr:rowOff>
    </xdr:to>
    <xdr:sp macro="" textlink="">
      <xdr:nvSpPr>
        <xdr:cNvPr id="12" name="テキスト ボックス 11"/>
        <xdr:cNvSpPr txBox="1"/>
      </xdr:nvSpPr>
      <xdr:spPr>
        <a:xfrm>
          <a:off x="6055179" y="242982751"/>
          <a:ext cx="2192401" cy="671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Ｃ  民間会社（２者）</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０百万円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136071</xdr:colOff>
      <xdr:row>764</xdr:row>
      <xdr:rowOff>326571</xdr:rowOff>
    </xdr:from>
    <xdr:to>
      <xdr:col>41</xdr:col>
      <xdr:colOff>120911</xdr:colOff>
      <xdr:row>764</xdr:row>
      <xdr:rowOff>536783</xdr:rowOff>
    </xdr:to>
    <xdr:sp macro="" textlink="">
      <xdr:nvSpPr>
        <xdr:cNvPr id="13" name="正方形/長方形 12"/>
        <xdr:cNvSpPr/>
      </xdr:nvSpPr>
      <xdr:spPr>
        <a:xfrm>
          <a:off x="5442857" y="242710607"/>
          <a:ext cx="3046447" cy="210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随意契約（少額）等</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29</xdr:col>
      <xdr:colOff>122464</xdr:colOff>
      <xdr:row>766</xdr:row>
      <xdr:rowOff>95250</xdr:rowOff>
    </xdr:from>
    <xdr:to>
      <xdr:col>49</xdr:col>
      <xdr:colOff>163576</xdr:colOff>
      <xdr:row>767</xdr:row>
      <xdr:rowOff>158748</xdr:rowOff>
    </xdr:to>
    <xdr:sp macro="" textlink="">
      <xdr:nvSpPr>
        <xdr:cNvPr id="14" name="大かっこ 13"/>
        <xdr:cNvSpPr/>
      </xdr:nvSpPr>
      <xdr:spPr>
        <a:xfrm>
          <a:off x="6041571" y="243812786"/>
          <a:ext cx="4123255" cy="73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官報掲載料、モンゴル抑留帰還者名簿翻訳</a:t>
          </a:r>
          <a:endParaRPr lang="ja-JP" altLang="ja-JP">
            <a:effectLst/>
          </a:endParaRPr>
        </a:p>
      </xdr:txBody>
    </xdr:sp>
    <xdr:clientData/>
  </xdr:twoCellAnchor>
  <xdr:twoCellAnchor>
    <xdr:from>
      <xdr:col>21</xdr:col>
      <xdr:colOff>191941</xdr:colOff>
      <xdr:row>750</xdr:row>
      <xdr:rowOff>209982</xdr:rowOff>
    </xdr:from>
    <xdr:to>
      <xdr:col>29</xdr:col>
      <xdr:colOff>136072</xdr:colOff>
      <xdr:row>765</xdr:row>
      <xdr:rowOff>267758</xdr:rowOff>
    </xdr:to>
    <xdr:cxnSp macro="">
      <xdr:nvCxnSpPr>
        <xdr:cNvPr id="15" name="図形 11"/>
        <xdr:cNvCxnSpPr>
          <a:cxnSpLocks noChangeShapeType="1"/>
          <a:stCxn id="2" idx="2"/>
          <a:endCxn id="12" idx="1"/>
        </xdr:cNvCxnSpPr>
      </xdr:nvCxnSpPr>
      <xdr:spPr bwMode="auto">
        <a:xfrm rot="16200000" flipH="1">
          <a:off x="2427922" y="239691287"/>
          <a:ext cx="5677526" cy="1576988"/>
        </a:xfrm>
        <a:prstGeom prst="bentConnector2">
          <a:avLst/>
        </a:prstGeom>
        <a:noFill/>
        <a:ln w="571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754</xdr:row>
      <xdr:rowOff>27214</xdr:rowOff>
    </xdr:from>
    <xdr:to>
      <xdr:col>29</xdr:col>
      <xdr:colOff>71337</xdr:colOff>
      <xdr:row>754</xdr:row>
      <xdr:rowOff>27214</xdr:rowOff>
    </xdr:to>
    <xdr:cxnSp macro="">
      <xdr:nvCxnSpPr>
        <xdr:cNvPr id="17" name="直線矢印コネクタ 16"/>
        <xdr:cNvCxnSpPr>
          <a:cxnSpLocks noChangeShapeType="1"/>
        </xdr:cNvCxnSpPr>
      </xdr:nvCxnSpPr>
      <xdr:spPr bwMode="auto">
        <a:xfrm>
          <a:off x="4503964" y="238873393"/>
          <a:ext cx="1486480"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0</xdr:colOff>
      <xdr:row>760</xdr:row>
      <xdr:rowOff>13607</xdr:rowOff>
    </xdr:from>
    <xdr:to>
      <xdr:col>29</xdr:col>
      <xdr:colOff>57730</xdr:colOff>
      <xdr:row>760</xdr:row>
      <xdr:rowOff>13607</xdr:rowOff>
    </xdr:to>
    <xdr:cxnSp macro="">
      <xdr:nvCxnSpPr>
        <xdr:cNvPr id="19" name="直線矢印コネクタ 18"/>
        <xdr:cNvCxnSpPr>
          <a:cxnSpLocks noChangeShapeType="1"/>
        </xdr:cNvCxnSpPr>
      </xdr:nvCxnSpPr>
      <xdr:spPr bwMode="auto">
        <a:xfrm>
          <a:off x="4490357" y="240982500"/>
          <a:ext cx="1486480"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6" zoomScaleNormal="75" zoomScaleSheetLayoutView="100" zoomScalePageLayoutView="85" workbookViewId="0">
      <selection activeCell="BF22" sqref="BF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780</v>
      </c>
      <c r="AK2" s="206"/>
      <c r="AL2" s="206"/>
      <c r="AM2" s="206"/>
      <c r="AN2" s="98" t="s">
        <v>405</v>
      </c>
      <c r="AO2" s="206">
        <v>20</v>
      </c>
      <c r="AP2" s="206"/>
      <c r="AQ2" s="206"/>
      <c r="AR2" s="99" t="s">
        <v>708</v>
      </c>
      <c r="AS2" s="207">
        <v>823</v>
      </c>
      <c r="AT2" s="207"/>
      <c r="AU2" s="207"/>
      <c r="AV2" s="98" t="str">
        <f>IF(AW2="","","-")</f>
        <v>-</v>
      </c>
      <c r="AW2" s="394">
        <v>0</v>
      </c>
      <c r="AX2" s="394"/>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711</v>
      </c>
      <c r="H5" s="556"/>
      <c r="I5" s="556"/>
      <c r="J5" s="556"/>
      <c r="K5" s="556"/>
      <c r="L5" s="556"/>
      <c r="M5" s="557" t="s">
        <v>66</v>
      </c>
      <c r="N5" s="558"/>
      <c r="O5" s="558"/>
      <c r="P5" s="558"/>
      <c r="Q5" s="558"/>
      <c r="R5" s="559"/>
      <c r="S5" s="560" t="s">
        <v>712</v>
      </c>
      <c r="T5" s="556"/>
      <c r="U5" s="556"/>
      <c r="V5" s="556"/>
      <c r="W5" s="556"/>
      <c r="X5" s="561"/>
      <c r="Y5" s="714" t="s">
        <v>3</v>
      </c>
      <c r="Z5" s="715"/>
      <c r="AA5" s="715"/>
      <c r="AB5" s="715"/>
      <c r="AC5" s="715"/>
      <c r="AD5" s="716"/>
      <c r="AE5" s="717" t="s">
        <v>713</v>
      </c>
      <c r="AF5" s="717"/>
      <c r="AG5" s="717"/>
      <c r="AH5" s="717"/>
      <c r="AI5" s="717"/>
      <c r="AJ5" s="717"/>
      <c r="AK5" s="717"/>
      <c r="AL5" s="717"/>
      <c r="AM5" s="717"/>
      <c r="AN5" s="717"/>
      <c r="AO5" s="717"/>
      <c r="AP5" s="718"/>
      <c r="AQ5" s="719" t="s">
        <v>734</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2" t="s">
        <v>388</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218</v>
      </c>
      <c r="Q13" s="164"/>
      <c r="R13" s="164"/>
      <c r="S13" s="164"/>
      <c r="T13" s="164"/>
      <c r="U13" s="164"/>
      <c r="V13" s="165"/>
      <c r="W13" s="163">
        <v>171</v>
      </c>
      <c r="X13" s="164"/>
      <c r="Y13" s="164"/>
      <c r="Z13" s="164"/>
      <c r="AA13" s="164"/>
      <c r="AB13" s="164"/>
      <c r="AC13" s="165"/>
      <c r="AD13" s="163">
        <v>170</v>
      </c>
      <c r="AE13" s="164"/>
      <c r="AF13" s="164"/>
      <c r="AG13" s="164"/>
      <c r="AH13" s="164"/>
      <c r="AI13" s="164"/>
      <c r="AJ13" s="165"/>
      <c r="AK13" s="163">
        <v>158</v>
      </c>
      <c r="AL13" s="164"/>
      <c r="AM13" s="164"/>
      <c r="AN13" s="164"/>
      <c r="AO13" s="164"/>
      <c r="AP13" s="164"/>
      <c r="AQ13" s="165"/>
      <c r="AR13" s="160">
        <v>137</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218</v>
      </c>
      <c r="Q18" s="170"/>
      <c r="R18" s="170"/>
      <c r="S18" s="170"/>
      <c r="T18" s="170"/>
      <c r="U18" s="170"/>
      <c r="V18" s="171"/>
      <c r="W18" s="169">
        <f>SUM(W13:AC17)</f>
        <v>171</v>
      </c>
      <c r="X18" s="170"/>
      <c r="Y18" s="170"/>
      <c r="Z18" s="170"/>
      <c r="AA18" s="170"/>
      <c r="AB18" s="170"/>
      <c r="AC18" s="171"/>
      <c r="AD18" s="169">
        <f>SUM(AD13:AJ17)</f>
        <v>170</v>
      </c>
      <c r="AE18" s="170"/>
      <c r="AF18" s="170"/>
      <c r="AG18" s="170"/>
      <c r="AH18" s="170"/>
      <c r="AI18" s="170"/>
      <c r="AJ18" s="171"/>
      <c r="AK18" s="169">
        <f>SUM(AK13:AQ17)</f>
        <v>158</v>
      </c>
      <c r="AL18" s="170"/>
      <c r="AM18" s="170"/>
      <c r="AN18" s="170"/>
      <c r="AO18" s="170"/>
      <c r="AP18" s="170"/>
      <c r="AQ18" s="171"/>
      <c r="AR18" s="169">
        <f>SUM(AR13:AX17)</f>
        <v>137</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144</v>
      </c>
      <c r="Q19" s="164"/>
      <c r="R19" s="164"/>
      <c r="S19" s="164"/>
      <c r="T19" s="164"/>
      <c r="U19" s="164"/>
      <c r="V19" s="165"/>
      <c r="W19" s="163">
        <v>143</v>
      </c>
      <c r="X19" s="164"/>
      <c r="Y19" s="164"/>
      <c r="Z19" s="164"/>
      <c r="AA19" s="164"/>
      <c r="AB19" s="164"/>
      <c r="AC19" s="165"/>
      <c r="AD19" s="163">
        <v>128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0.66055045871559637</v>
      </c>
      <c r="Q20" s="536"/>
      <c r="R20" s="536"/>
      <c r="S20" s="536"/>
      <c r="T20" s="536"/>
      <c r="U20" s="536"/>
      <c r="V20" s="536"/>
      <c r="W20" s="536">
        <f t="shared" ref="W20" si="0">IF(W18=0, "-", SUM(W19)/W18)</f>
        <v>0.83625730994152048</v>
      </c>
      <c r="X20" s="536"/>
      <c r="Y20" s="536"/>
      <c r="Z20" s="536"/>
      <c r="AA20" s="536"/>
      <c r="AB20" s="536"/>
      <c r="AC20" s="536"/>
      <c r="AD20" s="536">
        <f t="shared" ref="AD20" si="1">IF(AD18=0, "-", SUM(AD19)/AD18)</f>
        <v>0.75294117647058822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0" t="s">
        <v>353</v>
      </c>
      <c r="H21" s="921"/>
      <c r="I21" s="921"/>
      <c r="J21" s="921"/>
      <c r="K21" s="921"/>
      <c r="L21" s="921"/>
      <c r="M21" s="921"/>
      <c r="N21" s="921"/>
      <c r="O21" s="921"/>
      <c r="P21" s="536">
        <f>IF(P19=0, "-", SUM(P19)/SUM(P13,P14))</f>
        <v>0.66055045871559637</v>
      </c>
      <c r="Q21" s="536"/>
      <c r="R21" s="536"/>
      <c r="S21" s="536"/>
      <c r="T21" s="536"/>
      <c r="U21" s="536"/>
      <c r="V21" s="536"/>
      <c r="W21" s="536">
        <f t="shared" ref="W21" si="2">IF(W19=0, "-", SUM(W19)/SUM(W13,W14))</f>
        <v>0.83625730994152048</v>
      </c>
      <c r="X21" s="536"/>
      <c r="Y21" s="536"/>
      <c r="Z21" s="536"/>
      <c r="AA21" s="536"/>
      <c r="AB21" s="536"/>
      <c r="AC21" s="536"/>
      <c r="AD21" s="536">
        <f t="shared" ref="AD21" si="3">IF(AD19=0, "-", SUM(AD19)/SUM(AD13,AD14))</f>
        <v>0.75294117647058822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155</v>
      </c>
      <c r="Q23" s="161"/>
      <c r="R23" s="161"/>
      <c r="S23" s="161"/>
      <c r="T23" s="161"/>
      <c r="U23" s="161"/>
      <c r="V23" s="162"/>
      <c r="W23" s="160">
        <v>134</v>
      </c>
      <c r="X23" s="161"/>
      <c r="Y23" s="161"/>
      <c r="Z23" s="161"/>
      <c r="AA23" s="161"/>
      <c r="AB23" s="161"/>
      <c r="AC23" s="162"/>
      <c r="AD23" s="149" t="s">
        <v>799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3</v>
      </c>
      <c r="Q24" s="164"/>
      <c r="R24" s="164"/>
      <c r="S24" s="164"/>
      <c r="T24" s="164"/>
      <c r="U24" s="164"/>
      <c r="V24" s="165"/>
      <c r="W24" s="163">
        <v>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158</v>
      </c>
      <c r="Q29" s="164"/>
      <c r="R29" s="164"/>
      <c r="S29" s="164"/>
      <c r="T29" s="164"/>
      <c r="U29" s="164"/>
      <c r="V29" s="165"/>
      <c r="W29" s="211">
        <f>AR13</f>
        <v>137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389</v>
      </c>
      <c r="AF30" s="383"/>
      <c r="AG30" s="383"/>
      <c r="AH30" s="384"/>
      <c r="AI30" s="385" t="s">
        <v>411</v>
      </c>
      <c r="AJ30" s="385"/>
      <c r="AK30" s="385"/>
      <c r="AL30" s="382"/>
      <c r="AM30" s="385" t="s">
        <v>508</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23.25" customHeight="1" x14ac:dyDescent="0.15">
      <c r="A32" s="512"/>
      <c r="B32" s="510"/>
      <c r="C32" s="510"/>
      <c r="D32" s="510"/>
      <c r="E32" s="510"/>
      <c r="F32" s="511"/>
      <c r="G32" s="537" t="s">
        <v>720</v>
      </c>
      <c r="H32" s="538"/>
      <c r="I32" s="538"/>
      <c r="J32" s="538"/>
      <c r="K32" s="538"/>
      <c r="L32" s="538"/>
      <c r="M32" s="538"/>
      <c r="N32" s="538"/>
      <c r="O32" s="539"/>
      <c r="P32" s="191" t="s">
        <v>721</v>
      </c>
      <c r="Q32" s="191"/>
      <c r="R32" s="191"/>
      <c r="S32" s="191"/>
      <c r="T32" s="191"/>
      <c r="U32" s="191"/>
      <c r="V32" s="191"/>
      <c r="W32" s="191"/>
      <c r="X32" s="233"/>
      <c r="Y32" s="339" t="s">
        <v>12</v>
      </c>
      <c r="Z32" s="546"/>
      <c r="AA32" s="547"/>
      <c r="AB32" s="548" t="s">
        <v>370</v>
      </c>
      <c r="AC32" s="548"/>
      <c r="AD32" s="548"/>
      <c r="AE32" s="363">
        <v>100</v>
      </c>
      <c r="AF32" s="364"/>
      <c r="AG32" s="364"/>
      <c r="AH32" s="364"/>
      <c r="AI32" s="363">
        <v>100</v>
      </c>
      <c r="AJ32" s="364"/>
      <c r="AK32" s="364"/>
      <c r="AL32" s="364"/>
      <c r="AM32" s="363">
        <v>100</v>
      </c>
      <c r="AN32" s="364"/>
      <c r="AO32" s="364"/>
      <c r="AP32" s="364"/>
      <c r="AQ32" s="166" t="s">
        <v>714</v>
      </c>
      <c r="AR32" s="167"/>
      <c r="AS32" s="167"/>
      <c r="AT32" s="168"/>
      <c r="AU32" s="364" t="s">
        <v>714</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370</v>
      </c>
      <c r="AC33" s="519"/>
      <c r="AD33" s="519"/>
      <c r="AE33" s="363">
        <v>100</v>
      </c>
      <c r="AF33" s="364"/>
      <c r="AG33" s="364"/>
      <c r="AH33" s="364"/>
      <c r="AI33" s="363">
        <v>100</v>
      </c>
      <c r="AJ33" s="364"/>
      <c r="AK33" s="364"/>
      <c r="AL33" s="364"/>
      <c r="AM33" s="363">
        <v>100</v>
      </c>
      <c r="AN33" s="364"/>
      <c r="AO33" s="364"/>
      <c r="AP33" s="364"/>
      <c r="AQ33" s="166" t="s">
        <v>714</v>
      </c>
      <c r="AR33" s="167"/>
      <c r="AS33" s="167"/>
      <c r="AT33" s="168"/>
      <c r="AU33" s="364">
        <v>100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100</v>
      </c>
      <c r="AF34" s="364"/>
      <c r="AG34" s="364"/>
      <c r="AH34" s="364"/>
      <c r="AI34" s="363">
        <v>100</v>
      </c>
      <c r="AJ34" s="364"/>
      <c r="AK34" s="364"/>
      <c r="AL34" s="364"/>
      <c r="AM34" s="363">
        <v>100</v>
      </c>
      <c r="AN34" s="364"/>
      <c r="AO34" s="364"/>
      <c r="AP34" s="364"/>
      <c r="AQ34" s="166" t="s">
        <v>714</v>
      </c>
      <c r="AR34" s="167"/>
      <c r="AS34" s="167"/>
      <c r="AT34" s="168"/>
      <c r="AU34" s="364" t="s">
        <v>714</v>
      </c>
      <c r="AV34" s="364"/>
      <c r="AW34" s="364"/>
      <c r="AX34" s="365"/>
    </row>
    <row r="35" spans="1:51" ht="23.25" customHeight="1" x14ac:dyDescent="0.15">
      <c r="A35" s="893" t="s">
        <v>379</v>
      </c>
      <c r="B35" s="894"/>
      <c r="C35" s="894"/>
      <c r="D35" s="894"/>
      <c r="E35" s="894"/>
      <c r="F35" s="895"/>
      <c r="G35" s="899" t="s">
        <v>722</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1" t="s">
        <v>348</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1" t="s">
        <v>348</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9" t="s">
        <v>348</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9" t="s">
        <v>348</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5" t="s">
        <v>389</v>
      </c>
      <c r="AF65" s="335"/>
      <c r="AG65" s="335"/>
      <c r="AH65" s="335"/>
      <c r="AI65" s="335" t="s">
        <v>411</v>
      </c>
      <c r="AJ65" s="335"/>
      <c r="AK65" s="335"/>
      <c r="AL65" s="335"/>
      <c r="AM65" s="335" t="s">
        <v>508</v>
      </c>
      <c r="AN65" s="335"/>
      <c r="AO65" s="335"/>
      <c r="AP65" s="335"/>
      <c r="AQ65" s="215" t="s">
        <v>232</v>
      </c>
      <c r="AR65" s="199"/>
      <c r="AS65" s="199"/>
      <c r="AT65" s="200"/>
      <c r="AU65" s="972" t="s">
        <v>134</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347</v>
      </c>
      <c r="AX66" s="974"/>
      <c r="AY66">
        <f>$AY$65</f>
        <v>0</v>
      </c>
    </row>
    <row r="67" spans="1:51" ht="23.25" hidden="1" customHeight="1" x14ac:dyDescent="0.15">
      <c r="A67" s="846"/>
      <c r="B67" s="847"/>
      <c r="C67" s="847"/>
      <c r="D67" s="847"/>
      <c r="E67" s="847"/>
      <c r="F67" s="848"/>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354</v>
      </c>
      <c r="B70" s="847"/>
      <c r="C70" s="847"/>
      <c r="D70" s="847"/>
      <c r="E70" s="847"/>
      <c r="F70" s="848"/>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1"/>
      <c r="AF72" s="372"/>
      <c r="AG72" s="372"/>
      <c r="AH72" s="372"/>
      <c r="AI72" s="371"/>
      <c r="AJ72" s="372"/>
      <c r="AK72" s="372"/>
      <c r="AL72" s="372"/>
      <c r="AM72" s="371"/>
      <c r="AN72" s="372"/>
      <c r="AO72" s="372"/>
      <c r="AP72" s="934"/>
      <c r="AQ72" s="363"/>
      <c r="AR72" s="364"/>
      <c r="AS72" s="364"/>
      <c r="AT72" s="811"/>
      <c r="AU72" s="364"/>
      <c r="AV72" s="364"/>
      <c r="AW72" s="364"/>
      <c r="AX72" s="365"/>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382</v>
      </c>
      <c r="B78" s="909"/>
      <c r="C78" s="909"/>
      <c r="D78" s="909"/>
      <c r="E78" s="906" t="s">
        <v>327</v>
      </c>
      <c r="F78" s="907"/>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2" t="s">
        <v>416</v>
      </c>
      <c r="AR100" s="923"/>
      <c r="AS100" s="923"/>
      <c r="AT100" s="924"/>
      <c r="AU100" s="922" t="s">
        <v>540</v>
      </c>
      <c r="AV100" s="923"/>
      <c r="AW100" s="923"/>
      <c r="AX100" s="925"/>
    </row>
    <row r="101" spans="1:60" ht="23.25" customHeight="1" x14ac:dyDescent="0.15">
      <c r="A101" s="488"/>
      <c r="B101" s="489"/>
      <c r="C101" s="489"/>
      <c r="D101" s="489"/>
      <c r="E101" s="489"/>
      <c r="F101" s="490"/>
      <c r="G101" s="191" t="s">
        <v>723</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724</v>
      </c>
      <c r="AC101" s="548"/>
      <c r="AD101" s="548"/>
      <c r="AE101" s="358">
        <v>550</v>
      </c>
      <c r="AF101" s="358"/>
      <c r="AG101" s="358"/>
      <c r="AH101" s="358"/>
      <c r="AI101" s="358">
        <v>21</v>
      </c>
      <c r="AJ101" s="358"/>
      <c r="AK101" s="358"/>
      <c r="AL101" s="358"/>
      <c r="AM101" s="358">
        <v>14</v>
      </c>
      <c r="AN101" s="358"/>
      <c r="AO101" s="358"/>
      <c r="AP101" s="358"/>
      <c r="AQ101" s="358" t="s">
        <v>749</v>
      </c>
      <c r="AR101" s="358"/>
      <c r="AS101" s="358"/>
      <c r="AT101" s="358"/>
      <c r="AU101" s="363" t="s">
        <v>749</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724</v>
      </c>
      <c r="AC102" s="548"/>
      <c r="AD102" s="548"/>
      <c r="AE102" s="358">
        <v>550</v>
      </c>
      <c r="AF102" s="358"/>
      <c r="AG102" s="358"/>
      <c r="AH102" s="358"/>
      <c r="AI102" s="358">
        <v>21</v>
      </c>
      <c r="AJ102" s="358"/>
      <c r="AK102" s="358"/>
      <c r="AL102" s="358"/>
      <c r="AM102" s="358">
        <v>14</v>
      </c>
      <c r="AN102" s="358"/>
      <c r="AO102" s="358"/>
      <c r="AP102" s="358"/>
      <c r="AQ102" s="358">
        <v>39</v>
      </c>
      <c r="AR102" s="358"/>
      <c r="AS102" s="358"/>
      <c r="AT102" s="358"/>
      <c r="AU102" s="371" t="s">
        <v>749</v>
      </c>
      <c r="AV102" s="372"/>
      <c r="AW102" s="372"/>
      <c r="AX102" s="926"/>
    </row>
    <row r="103" spans="1:60" ht="31.5" hidden="1"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25</v>
      </c>
      <c r="AF116" s="358"/>
      <c r="AG116" s="358"/>
      <c r="AH116" s="358"/>
      <c r="AI116" s="358">
        <v>680</v>
      </c>
      <c r="AJ116" s="358"/>
      <c r="AK116" s="358"/>
      <c r="AL116" s="358"/>
      <c r="AM116" s="358">
        <v>914</v>
      </c>
      <c r="AN116" s="358"/>
      <c r="AO116" s="358"/>
      <c r="AP116" s="358"/>
      <c r="AQ116" s="363">
        <v>405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454" t="s">
        <v>728</v>
      </c>
      <c r="AF117" s="306"/>
      <c r="AG117" s="306"/>
      <c r="AH117" s="306"/>
      <c r="AI117" s="306" t="s">
        <v>729</v>
      </c>
      <c r="AJ117" s="306"/>
      <c r="AK117" s="306"/>
      <c r="AL117" s="306"/>
      <c r="AM117" s="454" t="s">
        <v>789</v>
      </c>
      <c r="AN117" s="306"/>
      <c r="AO117" s="306"/>
      <c r="AP117" s="306"/>
      <c r="AQ117" s="306" t="s">
        <v>779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404</v>
      </c>
      <c r="B130" s="987"/>
      <c r="C130" s="986" t="s">
        <v>236</v>
      </c>
      <c r="D130" s="987"/>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v>2</v>
      </c>
      <c r="AV133" s="178"/>
      <c r="AW133" s="179" t="s">
        <v>179</v>
      </c>
      <c r="AX133" s="180"/>
      <c r="AY133">
        <f>$AY$132</f>
        <v>1</v>
      </c>
    </row>
    <row r="134" spans="1:51" ht="39.75" customHeight="1" x14ac:dyDescent="0.15">
      <c r="A134" s="990"/>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370</v>
      </c>
      <c r="AC134" s="224"/>
      <c r="AD134" s="224"/>
      <c r="AE134" s="266">
        <v>100</v>
      </c>
      <c r="AF134" s="167"/>
      <c r="AG134" s="167"/>
      <c r="AH134" s="167"/>
      <c r="AI134" s="266">
        <v>100</v>
      </c>
      <c r="AJ134" s="167"/>
      <c r="AK134" s="167"/>
      <c r="AL134" s="167"/>
      <c r="AM134" s="266">
        <v>100</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370</v>
      </c>
      <c r="AC135" s="175"/>
      <c r="AD135" s="175"/>
      <c r="AE135" s="266">
        <v>100</v>
      </c>
      <c r="AF135" s="167"/>
      <c r="AG135" s="167"/>
      <c r="AH135" s="167"/>
      <c r="AI135" s="266">
        <v>100</v>
      </c>
      <c r="AJ135" s="167"/>
      <c r="AK135" s="167"/>
      <c r="AL135" s="167"/>
      <c r="AM135" s="266">
        <v>100</v>
      </c>
      <c r="AN135" s="167"/>
      <c r="AO135" s="167"/>
      <c r="AP135" s="167"/>
      <c r="AQ135" s="266" t="s">
        <v>714</v>
      </c>
      <c r="AR135" s="167"/>
      <c r="AS135" s="167"/>
      <c r="AT135" s="167"/>
      <c r="AU135" s="266">
        <v>100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17"/>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784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773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670</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90"/>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714</v>
      </c>
      <c r="AN433" s="167"/>
      <c r="AO433" s="167"/>
      <c r="AP433" s="167"/>
      <c r="AQ433" s="166" t="s">
        <v>714</v>
      </c>
      <c r="AR433" s="167"/>
      <c r="AS433" s="167"/>
      <c r="AT433" s="168"/>
      <c r="AU433" s="167" t="s">
        <v>714</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714</v>
      </c>
      <c r="AN434" s="167"/>
      <c r="AO434" s="167"/>
      <c r="AP434" s="167"/>
      <c r="AQ434" s="166" t="s">
        <v>714</v>
      </c>
      <c r="AR434" s="167"/>
      <c r="AS434" s="167"/>
      <c r="AT434" s="168"/>
      <c r="AU434" s="167" t="s">
        <v>714</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714</v>
      </c>
      <c r="AN435" s="167"/>
      <c r="AO435" s="167"/>
      <c r="AP435" s="167"/>
      <c r="AQ435" s="166" t="s">
        <v>714</v>
      </c>
      <c r="AR435" s="167"/>
      <c r="AS435" s="167"/>
      <c r="AT435" s="168"/>
      <c r="AU435" s="167" t="s">
        <v>714</v>
      </c>
      <c r="AV435" s="167"/>
      <c r="AW435" s="167"/>
      <c r="AX435" s="208"/>
      <c r="AY435">
        <f t="shared" si="63"/>
        <v>1</v>
      </c>
    </row>
    <row r="436" spans="1:51" ht="18.75"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714</v>
      </c>
      <c r="AF437" s="178"/>
      <c r="AG437" s="179" t="s">
        <v>233</v>
      </c>
      <c r="AH437" s="202"/>
      <c r="AI437" s="216"/>
      <c r="AJ437" s="216"/>
      <c r="AK437" s="216"/>
      <c r="AL437" s="217"/>
      <c r="AM437" s="216"/>
      <c r="AN437" s="216"/>
      <c r="AO437" s="216"/>
      <c r="AP437" s="217"/>
      <c r="AQ437" s="231" t="s">
        <v>714</v>
      </c>
      <c r="AR437" s="178"/>
      <c r="AS437" s="179" t="s">
        <v>233</v>
      </c>
      <c r="AT437" s="202"/>
      <c r="AU437" s="178" t="s">
        <v>714</v>
      </c>
      <c r="AV437" s="178"/>
      <c r="AW437" s="179" t="s">
        <v>179</v>
      </c>
      <c r="AX437" s="180"/>
      <c r="AY437">
        <f>$AY$436</f>
        <v>1</v>
      </c>
    </row>
    <row r="438" spans="1:51" ht="23.25" customHeight="1" x14ac:dyDescent="0.15">
      <c r="A438" s="990"/>
      <c r="B438" s="253"/>
      <c r="C438" s="252"/>
      <c r="D438" s="253"/>
      <c r="E438" s="196"/>
      <c r="F438" s="197"/>
      <c r="G438" s="232" t="s">
        <v>714</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714</v>
      </c>
      <c r="AC438" s="175"/>
      <c r="AD438" s="175"/>
      <c r="AE438" s="166" t="s">
        <v>714</v>
      </c>
      <c r="AF438" s="167"/>
      <c r="AG438" s="167"/>
      <c r="AH438" s="167"/>
      <c r="AI438" s="166" t="s">
        <v>714</v>
      </c>
      <c r="AJ438" s="167"/>
      <c r="AK438" s="167"/>
      <c r="AL438" s="167"/>
      <c r="AM438" s="166" t="s">
        <v>714</v>
      </c>
      <c r="AN438" s="167"/>
      <c r="AO438" s="167"/>
      <c r="AP438" s="167"/>
      <c r="AQ438" s="166" t="s">
        <v>714</v>
      </c>
      <c r="AR438" s="167"/>
      <c r="AS438" s="167"/>
      <c r="AT438" s="168"/>
      <c r="AU438" s="167" t="s">
        <v>714</v>
      </c>
      <c r="AV438" s="167"/>
      <c r="AW438" s="167"/>
      <c r="AX438" s="208"/>
      <c r="AY438">
        <f t="shared" ref="AY438:AY440" si="64">$AY$436</f>
        <v>1</v>
      </c>
    </row>
    <row r="439" spans="1:51" ht="23.25"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714</v>
      </c>
      <c r="AC439" s="224"/>
      <c r="AD439" s="224"/>
      <c r="AE439" s="166" t="s">
        <v>714</v>
      </c>
      <c r="AF439" s="167"/>
      <c r="AG439" s="167"/>
      <c r="AH439" s="168"/>
      <c r="AI439" s="166" t="s">
        <v>714</v>
      </c>
      <c r="AJ439" s="167"/>
      <c r="AK439" s="167"/>
      <c r="AL439" s="167"/>
      <c r="AM439" s="166" t="s">
        <v>714</v>
      </c>
      <c r="AN439" s="167"/>
      <c r="AO439" s="167"/>
      <c r="AP439" s="167"/>
      <c r="AQ439" s="166" t="s">
        <v>714</v>
      </c>
      <c r="AR439" s="167"/>
      <c r="AS439" s="167"/>
      <c r="AT439" s="168"/>
      <c r="AU439" s="167" t="s">
        <v>714</v>
      </c>
      <c r="AV439" s="167"/>
      <c r="AW439" s="167"/>
      <c r="AX439" s="208"/>
      <c r="AY439">
        <f t="shared" si="64"/>
        <v>1</v>
      </c>
    </row>
    <row r="440" spans="1:51" ht="23.25"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714</v>
      </c>
      <c r="AF440" s="167"/>
      <c r="AG440" s="167"/>
      <c r="AH440" s="168"/>
      <c r="AI440" s="166" t="s">
        <v>714</v>
      </c>
      <c r="AJ440" s="167"/>
      <c r="AK440" s="167"/>
      <c r="AL440" s="167"/>
      <c r="AM440" s="166" t="s">
        <v>714</v>
      </c>
      <c r="AN440" s="167"/>
      <c r="AO440" s="167"/>
      <c r="AP440" s="167"/>
      <c r="AQ440" s="166" t="s">
        <v>714</v>
      </c>
      <c r="AR440" s="167"/>
      <c r="AS440" s="167"/>
      <c r="AT440" s="168"/>
      <c r="AU440" s="167" t="s">
        <v>714</v>
      </c>
      <c r="AV440" s="167"/>
      <c r="AW440" s="167"/>
      <c r="AX440" s="208"/>
      <c r="AY440">
        <f t="shared" si="64"/>
        <v>1</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90"/>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714</v>
      </c>
      <c r="AN458" s="167"/>
      <c r="AO458" s="167"/>
      <c r="AP458" s="167"/>
      <c r="AQ458" s="166" t="s">
        <v>714</v>
      </c>
      <c r="AR458" s="167"/>
      <c r="AS458" s="167"/>
      <c r="AT458" s="168"/>
      <c r="AU458" s="167" t="s">
        <v>714</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714</v>
      </c>
      <c r="AN459" s="167"/>
      <c r="AO459" s="167"/>
      <c r="AP459" s="167"/>
      <c r="AQ459" s="166" t="s">
        <v>714</v>
      </c>
      <c r="AR459" s="167"/>
      <c r="AS459" s="167"/>
      <c r="AT459" s="168"/>
      <c r="AU459" s="167" t="s">
        <v>714</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714</v>
      </c>
      <c r="AN460" s="167"/>
      <c r="AO460" s="167"/>
      <c r="AP460" s="167"/>
      <c r="AQ460" s="166" t="s">
        <v>714</v>
      </c>
      <c r="AR460" s="167"/>
      <c r="AS460" s="167"/>
      <c r="AT460" s="168"/>
      <c r="AU460" s="167" t="s">
        <v>714</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9"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733</v>
      </c>
      <c r="AE702" s="892"/>
      <c r="AF702" s="892"/>
      <c r="AG702" s="880" t="s">
        <v>761</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733</v>
      </c>
      <c r="AE703" s="185"/>
      <c r="AF703" s="185"/>
      <c r="AG703" s="664" t="s">
        <v>762</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733</v>
      </c>
      <c r="AE704" s="583"/>
      <c r="AF704" s="583"/>
      <c r="AG704" s="424" t="s">
        <v>763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764</v>
      </c>
      <c r="AE705" s="733"/>
      <c r="AF705" s="733"/>
      <c r="AG705" s="190" t="s">
        <v>775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781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765</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766</v>
      </c>
      <c r="AE708" s="668"/>
      <c r="AF708" s="668"/>
      <c r="AG708" s="523" t="s">
        <v>749</v>
      </c>
      <c r="AH708" s="524"/>
      <c r="AI708" s="524"/>
      <c r="AJ708" s="524"/>
      <c r="AK708" s="524"/>
      <c r="AL708" s="524"/>
      <c r="AM708" s="524"/>
      <c r="AN708" s="524"/>
      <c r="AO708" s="524"/>
      <c r="AP708" s="524"/>
      <c r="AQ708" s="524"/>
      <c r="AR708" s="524"/>
      <c r="AS708" s="524"/>
      <c r="AT708" s="524"/>
      <c r="AU708" s="524"/>
      <c r="AV708" s="524"/>
      <c r="AW708" s="524"/>
      <c r="AX708" s="525"/>
    </row>
    <row r="709" spans="1:50" ht="138.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733</v>
      </c>
      <c r="AE709" s="185"/>
      <c r="AF709" s="185"/>
      <c r="AG709" s="664" t="s">
        <v>767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766</v>
      </c>
      <c r="AE710" s="185"/>
      <c r="AF710" s="185"/>
      <c r="AG710" s="664" t="s">
        <v>774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733</v>
      </c>
      <c r="AE711" s="185"/>
      <c r="AF711" s="185"/>
      <c r="AG711" s="664" t="s">
        <v>768</v>
      </c>
      <c r="AH711" s="665"/>
      <c r="AI711" s="665"/>
      <c r="AJ711" s="665"/>
      <c r="AK711" s="665"/>
      <c r="AL711" s="665"/>
      <c r="AM711" s="665"/>
      <c r="AN711" s="665"/>
      <c r="AO711" s="665"/>
      <c r="AP711" s="665"/>
      <c r="AQ711" s="665"/>
      <c r="AR711" s="665"/>
      <c r="AS711" s="665"/>
      <c r="AT711" s="665"/>
      <c r="AU711" s="665"/>
      <c r="AV711" s="665"/>
      <c r="AW711" s="665"/>
      <c r="AX711" s="666"/>
    </row>
    <row r="712" spans="1:50" ht="53.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733</v>
      </c>
      <c r="AE712" s="583"/>
      <c r="AF712" s="583"/>
      <c r="AG712" s="591" t="s">
        <v>778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64" t="s">
        <v>749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733</v>
      </c>
      <c r="AE714" s="589"/>
      <c r="AF714" s="590"/>
      <c r="AG714" s="689" t="s">
        <v>769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733</v>
      </c>
      <c r="AE715" s="668"/>
      <c r="AF715" s="774"/>
      <c r="AG715" s="523" t="s">
        <v>770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766</v>
      </c>
      <c r="AE716" s="756"/>
      <c r="AF716" s="756"/>
      <c r="AG716" s="664" t="s">
        <v>749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733</v>
      </c>
      <c r="AE717" s="185"/>
      <c r="AF717" s="185"/>
      <c r="AG717" s="664" t="s">
        <v>771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733</v>
      </c>
      <c r="AE718" s="185"/>
      <c r="AF718" s="185"/>
      <c r="AG718" s="193" t="s">
        <v>772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0" t="s">
        <v>338</v>
      </c>
      <c r="D720" s="928"/>
      <c r="E720" s="928"/>
      <c r="F720" s="931"/>
      <c r="G720" s="927" t="s">
        <v>339</v>
      </c>
      <c r="H720" s="928"/>
      <c r="I720" s="928"/>
      <c r="J720" s="928"/>
      <c r="K720" s="928"/>
      <c r="L720" s="928"/>
      <c r="M720" s="928"/>
      <c r="N720" s="927" t="s">
        <v>342</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777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776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785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786</v>
      </c>
      <c r="B733" s="616"/>
      <c r="C733" s="616"/>
      <c r="D733" s="616"/>
      <c r="E733" s="617"/>
      <c r="F733" s="763" t="s">
        <v>788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798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797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796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795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794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793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792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791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790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735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745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736</v>
      </c>
      <c r="H789" s="446"/>
      <c r="I789" s="446"/>
      <c r="J789" s="446"/>
      <c r="K789" s="447"/>
      <c r="L789" s="448" t="s">
        <v>737</v>
      </c>
      <c r="M789" s="449"/>
      <c r="N789" s="449"/>
      <c r="O789" s="449"/>
      <c r="P789" s="449"/>
      <c r="Q789" s="449"/>
      <c r="R789" s="449"/>
      <c r="S789" s="449"/>
      <c r="T789" s="449"/>
      <c r="U789" s="449"/>
      <c r="V789" s="449"/>
      <c r="W789" s="449"/>
      <c r="X789" s="450"/>
      <c r="Y789" s="451">
        <v>8</v>
      </c>
      <c r="Z789" s="452"/>
      <c r="AA789" s="452"/>
      <c r="AB789" s="554"/>
      <c r="AC789" s="445" t="s">
        <v>747</v>
      </c>
      <c r="AD789" s="446"/>
      <c r="AE789" s="446"/>
      <c r="AF789" s="446"/>
      <c r="AG789" s="447"/>
      <c r="AH789" s="448" t="s">
        <v>746</v>
      </c>
      <c r="AI789" s="449"/>
      <c r="AJ789" s="449"/>
      <c r="AK789" s="449"/>
      <c r="AL789" s="449"/>
      <c r="AM789" s="449"/>
      <c r="AN789" s="449"/>
      <c r="AO789" s="449"/>
      <c r="AP789" s="449"/>
      <c r="AQ789" s="449"/>
      <c r="AR789" s="449"/>
      <c r="AS789" s="449"/>
      <c r="AT789" s="450"/>
      <c r="AU789" s="451">
        <v>31</v>
      </c>
      <c r="AV789" s="452"/>
      <c r="AW789" s="452"/>
      <c r="AX789" s="453"/>
    </row>
    <row r="790" spans="1:51" ht="24.75" hidden="1" customHeight="1" x14ac:dyDescent="0.15">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31</v>
      </c>
      <c r="AV799" s="412"/>
      <c r="AW799" s="412"/>
      <c r="AX799" s="414"/>
    </row>
    <row r="800" spans="1:51" ht="24.75" customHeight="1" x14ac:dyDescent="0.15">
      <c r="A800" s="553"/>
      <c r="B800" s="760"/>
      <c r="C800" s="760"/>
      <c r="D800" s="760"/>
      <c r="E800" s="760"/>
      <c r="F800" s="761"/>
      <c r="G800" s="435" t="s">
        <v>760</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736</v>
      </c>
      <c r="H802" s="446"/>
      <c r="I802" s="446"/>
      <c r="J802" s="446"/>
      <c r="K802" s="447"/>
      <c r="L802" s="448" t="s">
        <v>756</v>
      </c>
      <c r="M802" s="449"/>
      <c r="N802" s="449"/>
      <c r="O802" s="449"/>
      <c r="P802" s="449"/>
      <c r="Q802" s="449"/>
      <c r="R802" s="449"/>
      <c r="S802" s="449"/>
      <c r="T802" s="449"/>
      <c r="U802" s="449"/>
      <c r="V802" s="449"/>
      <c r="W802" s="449"/>
      <c r="X802" s="450"/>
      <c r="Y802" s="451">
        <v>0.1</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343</v>
      </c>
      <c r="AM839" s="952"/>
      <c r="AN839" s="95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50.25" customHeight="1" x14ac:dyDescent="0.15">
      <c r="A845" s="401">
        <v>1</v>
      </c>
      <c r="B845" s="401">
        <v>1</v>
      </c>
      <c r="C845" s="420" t="s">
        <v>738</v>
      </c>
      <c r="D845" s="415"/>
      <c r="E845" s="415"/>
      <c r="F845" s="415"/>
      <c r="G845" s="415"/>
      <c r="H845" s="415"/>
      <c r="I845" s="415"/>
      <c r="J845" s="416">
        <v>1010901026918</v>
      </c>
      <c r="K845" s="417"/>
      <c r="L845" s="417"/>
      <c r="M845" s="417"/>
      <c r="N845" s="417"/>
      <c r="O845" s="417"/>
      <c r="P845" s="421" t="s">
        <v>742</v>
      </c>
      <c r="Q845" s="317"/>
      <c r="R845" s="317"/>
      <c r="S845" s="317"/>
      <c r="T845" s="317"/>
      <c r="U845" s="317"/>
      <c r="V845" s="317"/>
      <c r="W845" s="317"/>
      <c r="X845" s="317"/>
      <c r="Y845" s="318">
        <v>7.7</v>
      </c>
      <c r="Z845" s="319"/>
      <c r="AA845" s="319"/>
      <c r="AB845" s="320"/>
      <c r="AC845" s="322" t="s">
        <v>371</v>
      </c>
      <c r="AD845" s="323"/>
      <c r="AE845" s="323"/>
      <c r="AF845" s="323"/>
      <c r="AG845" s="323"/>
      <c r="AH845" s="418">
        <v>3</v>
      </c>
      <c r="AI845" s="419"/>
      <c r="AJ845" s="419"/>
      <c r="AK845" s="419"/>
      <c r="AL845" s="326">
        <v>60</v>
      </c>
      <c r="AM845" s="327"/>
      <c r="AN845" s="327"/>
      <c r="AO845" s="328"/>
      <c r="AP845" s="321" t="s">
        <v>741</v>
      </c>
      <c r="AQ845" s="321"/>
      <c r="AR845" s="321"/>
      <c r="AS845" s="321"/>
      <c r="AT845" s="321"/>
      <c r="AU845" s="321"/>
      <c r="AV845" s="321"/>
      <c r="AW845" s="321"/>
      <c r="AX845" s="321"/>
    </row>
    <row r="846" spans="1:51" ht="50.25" customHeight="1" x14ac:dyDescent="0.15">
      <c r="A846" s="401">
        <v>2</v>
      </c>
      <c r="B846" s="401">
        <v>1</v>
      </c>
      <c r="C846" s="420" t="s">
        <v>739</v>
      </c>
      <c r="D846" s="415"/>
      <c r="E846" s="415"/>
      <c r="F846" s="415"/>
      <c r="G846" s="415"/>
      <c r="H846" s="415"/>
      <c r="I846" s="415"/>
      <c r="J846" s="416">
        <v>7120001037989</v>
      </c>
      <c r="K846" s="417"/>
      <c r="L846" s="417"/>
      <c r="M846" s="417"/>
      <c r="N846" s="417"/>
      <c r="O846" s="417"/>
      <c r="P846" s="421" t="s">
        <v>743</v>
      </c>
      <c r="Q846" s="317"/>
      <c r="R846" s="317"/>
      <c r="S846" s="317"/>
      <c r="T846" s="317"/>
      <c r="U846" s="317"/>
      <c r="V846" s="317"/>
      <c r="W846" s="317"/>
      <c r="X846" s="317"/>
      <c r="Y846" s="318">
        <v>7.7</v>
      </c>
      <c r="Z846" s="319"/>
      <c r="AA846" s="319"/>
      <c r="AB846" s="320"/>
      <c r="AC846" s="322" t="s">
        <v>371</v>
      </c>
      <c r="AD846" s="323"/>
      <c r="AE846" s="323"/>
      <c r="AF846" s="323"/>
      <c r="AG846" s="323"/>
      <c r="AH846" s="418">
        <v>2</v>
      </c>
      <c r="AI846" s="419"/>
      <c r="AJ846" s="419"/>
      <c r="AK846" s="419"/>
      <c r="AL846" s="326">
        <v>78</v>
      </c>
      <c r="AM846" s="327"/>
      <c r="AN846" s="327"/>
      <c r="AO846" s="328"/>
      <c r="AP846" s="321" t="s">
        <v>741</v>
      </c>
      <c r="AQ846" s="321"/>
      <c r="AR846" s="321"/>
      <c r="AS846" s="321"/>
      <c r="AT846" s="321"/>
      <c r="AU846" s="321"/>
      <c r="AV846" s="321"/>
      <c r="AW846" s="321"/>
      <c r="AX846" s="321"/>
      <c r="AY846">
        <f>COUNTA($C$846)</f>
        <v>1</v>
      </c>
    </row>
    <row r="847" spans="1:51" ht="50.25" customHeight="1" x14ac:dyDescent="0.15">
      <c r="A847" s="401">
        <v>3</v>
      </c>
      <c r="B847" s="401">
        <v>1</v>
      </c>
      <c r="C847" s="420" t="s">
        <v>740</v>
      </c>
      <c r="D847" s="415"/>
      <c r="E847" s="415"/>
      <c r="F847" s="415"/>
      <c r="G847" s="415"/>
      <c r="H847" s="415"/>
      <c r="I847" s="415"/>
      <c r="J847" s="416">
        <v>5011101006649</v>
      </c>
      <c r="K847" s="417"/>
      <c r="L847" s="417"/>
      <c r="M847" s="417"/>
      <c r="N847" s="417"/>
      <c r="O847" s="417"/>
      <c r="P847" s="421" t="s">
        <v>744</v>
      </c>
      <c r="Q847" s="317"/>
      <c r="R847" s="317"/>
      <c r="S847" s="317"/>
      <c r="T847" s="317"/>
      <c r="U847" s="317"/>
      <c r="V847" s="317"/>
      <c r="W847" s="317"/>
      <c r="X847" s="317"/>
      <c r="Y847" s="318">
        <v>0.3</v>
      </c>
      <c r="Z847" s="319"/>
      <c r="AA847" s="319"/>
      <c r="AB847" s="320"/>
      <c r="AC847" s="322" t="s">
        <v>371</v>
      </c>
      <c r="AD847" s="323"/>
      <c r="AE847" s="323"/>
      <c r="AF847" s="323"/>
      <c r="AG847" s="323"/>
      <c r="AH847" s="324">
        <v>2</v>
      </c>
      <c r="AI847" s="325"/>
      <c r="AJ847" s="325"/>
      <c r="AK847" s="325"/>
      <c r="AL847" s="326">
        <v>43</v>
      </c>
      <c r="AM847" s="327"/>
      <c r="AN847" s="327"/>
      <c r="AO847" s="328"/>
      <c r="AP847" s="321" t="s">
        <v>741</v>
      </c>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748</v>
      </c>
      <c r="D878" s="415"/>
      <c r="E878" s="415"/>
      <c r="F878" s="415"/>
      <c r="G878" s="415"/>
      <c r="H878" s="415"/>
      <c r="I878" s="415"/>
      <c r="J878" s="416">
        <v>5430001015957</v>
      </c>
      <c r="K878" s="417"/>
      <c r="L878" s="417"/>
      <c r="M878" s="417"/>
      <c r="N878" s="417"/>
      <c r="O878" s="417"/>
      <c r="P878" s="421" t="s">
        <v>751</v>
      </c>
      <c r="Q878" s="317"/>
      <c r="R878" s="317"/>
      <c r="S878" s="317"/>
      <c r="T878" s="317"/>
      <c r="U878" s="317"/>
      <c r="V878" s="317"/>
      <c r="W878" s="317"/>
      <c r="X878" s="317"/>
      <c r="Y878" s="318">
        <v>31</v>
      </c>
      <c r="Z878" s="319"/>
      <c r="AA878" s="319"/>
      <c r="AB878" s="320"/>
      <c r="AC878" s="322" t="s">
        <v>378</v>
      </c>
      <c r="AD878" s="323"/>
      <c r="AE878" s="323"/>
      <c r="AF878" s="323"/>
      <c r="AG878" s="323"/>
      <c r="AH878" s="418" t="s">
        <v>749</v>
      </c>
      <c r="AI878" s="419"/>
      <c r="AJ878" s="419"/>
      <c r="AK878" s="419"/>
      <c r="AL878" s="326" t="s">
        <v>749</v>
      </c>
      <c r="AM878" s="327"/>
      <c r="AN878" s="327"/>
      <c r="AO878" s="328"/>
      <c r="AP878" s="321" t="s">
        <v>749</v>
      </c>
      <c r="AQ878" s="321"/>
      <c r="AR878" s="321"/>
      <c r="AS878" s="321"/>
      <c r="AT878" s="321"/>
      <c r="AU878" s="321"/>
      <c r="AV878" s="321"/>
      <c r="AW878" s="321"/>
      <c r="AX878" s="321"/>
      <c r="AY878">
        <f t="shared" si="118"/>
        <v>1</v>
      </c>
    </row>
    <row r="879" spans="1:51" ht="45" customHeight="1" x14ac:dyDescent="0.15">
      <c r="A879" s="401">
        <v>2</v>
      </c>
      <c r="B879" s="401">
        <v>1</v>
      </c>
      <c r="C879" s="420" t="s">
        <v>750</v>
      </c>
      <c r="D879" s="415"/>
      <c r="E879" s="415"/>
      <c r="F879" s="415"/>
      <c r="G879" s="415"/>
      <c r="H879" s="415"/>
      <c r="I879" s="415"/>
      <c r="J879" s="416">
        <v>3011001002287</v>
      </c>
      <c r="K879" s="417"/>
      <c r="L879" s="417"/>
      <c r="M879" s="417"/>
      <c r="N879" s="417"/>
      <c r="O879" s="417"/>
      <c r="P879" s="421" t="s">
        <v>752</v>
      </c>
      <c r="Q879" s="317"/>
      <c r="R879" s="317"/>
      <c r="S879" s="317"/>
      <c r="T879" s="317"/>
      <c r="U879" s="317"/>
      <c r="V879" s="317"/>
      <c r="W879" s="317"/>
      <c r="X879" s="317"/>
      <c r="Y879" s="318">
        <v>25</v>
      </c>
      <c r="Z879" s="319"/>
      <c r="AA879" s="319"/>
      <c r="AB879" s="320"/>
      <c r="AC879" s="322" t="s">
        <v>378</v>
      </c>
      <c r="AD879" s="323"/>
      <c r="AE879" s="323"/>
      <c r="AF879" s="323"/>
      <c r="AG879" s="323"/>
      <c r="AH879" s="418" t="s">
        <v>749</v>
      </c>
      <c r="AI879" s="419"/>
      <c r="AJ879" s="419"/>
      <c r="AK879" s="419"/>
      <c r="AL879" s="326" t="s">
        <v>749</v>
      </c>
      <c r="AM879" s="327"/>
      <c r="AN879" s="327"/>
      <c r="AO879" s="328"/>
      <c r="AP879" s="321" t="s">
        <v>749</v>
      </c>
      <c r="AQ879" s="321"/>
      <c r="AR879" s="321"/>
      <c r="AS879" s="321"/>
      <c r="AT879" s="321"/>
      <c r="AU879" s="321"/>
      <c r="AV879" s="321"/>
      <c r="AW879" s="321"/>
      <c r="AX879" s="321"/>
      <c r="AY879">
        <f>COUNTA($C$879)</f>
        <v>1</v>
      </c>
    </row>
    <row r="880" spans="1:51" ht="30" customHeight="1" x14ac:dyDescent="0.15">
      <c r="A880" s="401">
        <v>3</v>
      </c>
      <c r="B880" s="401">
        <v>1</v>
      </c>
      <c r="C880" s="420" t="s">
        <v>782</v>
      </c>
      <c r="D880" s="415"/>
      <c r="E880" s="415"/>
      <c r="F880" s="415"/>
      <c r="G880" s="415"/>
      <c r="H880" s="415"/>
      <c r="I880" s="415"/>
      <c r="J880" s="416" t="s">
        <v>749</v>
      </c>
      <c r="K880" s="417"/>
      <c r="L880" s="417"/>
      <c r="M880" s="417"/>
      <c r="N880" s="417"/>
      <c r="O880" s="417"/>
      <c r="P880" s="421" t="s">
        <v>783</v>
      </c>
      <c r="Q880" s="317"/>
      <c r="R880" s="317"/>
      <c r="S880" s="317"/>
      <c r="T880" s="317"/>
      <c r="U880" s="317"/>
      <c r="V880" s="317"/>
      <c r="W880" s="317"/>
      <c r="X880" s="317"/>
      <c r="Y880" s="318">
        <v>9</v>
      </c>
      <c r="Z880" s="319"/>
      <c r="AA880" s="319"/>
      <c r="AB880" s="320"/>
      <c r="AC880" s="322" t="s">
        <v>378</v>
      </c>
      <c r="AD880" s="323"/>
      <c r="AE880" s="323"/>
      <c r="AF880" s="323"/>
      <c r="AG880" s="323"/>
      <c r="AH880" s="418" t="s">
        <v>749</v>
      </c>
      <c r="AI880" s="419"/>
      <c r="AJ880" s="419"/>
      <c r="AK880" s="419"/>
      <c r="AL880" s="326" t="s">
        <v>749</v>
      </c>
      <c r="AM880" s="327"/>
      <c r="AN880" s="327"/>
      <c r="AO880" s="328"/>
      <c r="AP880" s="321" t="s">
        <v>749</v>
      </c>
      <c r="AQ880" s="321"/>
      <c r="AR880" s="321"/>
      <c r="AS880" s="321"/>
      <c r="AT880" s="321"/>
      <c r="AU880" s="321"/>
      <c r="AV880" s="321"/>
      <c r="AW880" s="321"/>
      <c r="AX880" s="321"/>
      <c r="AY880">
        <f>COUNTA($C$880)</f>
        <v>1</v>
      </c>
    </row>
    <row r="881" spans="1:51" ht="30" customHeight="1" x14ac:dyDescent="0.15">
      <c r="A881" s="401">
        <v>4</v>
      </c>
      <c r="B881" s="401">
        <v>1</v>
      </c>
      <c r="C881" s="420" t="s">
        <v>753</v>
      </c>
      <c r="D881" s="415"/>
      <c r="E881" s="415"/>
      <c r="F881" s="415"/>
      <c r="G881" s="415"/>
      <c r="H881" s="415"/>
      <c r="I881" s="415"/>
      <c r="J881" s="416">
        <v>4010401065760</v>
      </c>
      <c r="K881" s="417"/>
      <c r="L881" s="417"/>
      <c r="M881" s="417"/>
      <c r="N881" s="417"/>
      <c r="O881" s="417"/>
      <c r="P881" s="421" t="s">
        <v>754</v>
      </c>
      <c r="Q881" s="317"/>
      <c r="R881" s="317"/>
      <c r="S881" s="317"/>
      <c r="T881" s="317"/>
      <c r="U881" s="317"/>
      <c r="V881" s="317"/>
      <c r="W881" s="317"/>
      <c r="X881" s="317"/>
      <c r="Y881" s="318">
        <v>2</v>
      </c>
      <c r="Z881" s="319"/>
      <c r="AA881" s="319"/>
      <c r="AB881" s="320"/>
      <c r="AC881" s="322" t="s">
        <v>378</v>
      </c>
      <c r="AD881" s="323"/>
      <c r="AE881" s="323"/>
      <c r="AF881" s="323"/>
      <c r="AG881" s="323"/>
      <c r="AH881" s="418" t="s">
        <v>749</v>
      </c>
      <c r="AI881" s="419"/>
      <c r="AJ881" s="419"/>
      <c r="AK881" s="419"/>
      <c r="AL881" s="326" t="s">
        <v>749</v>
      </c>
      <c r="AM881" s="327"/>
      <c r="AN881" s="327"/>
      <c r="AO881" s="328"/>
      <c r="AP881" s="321" t="s">
        <v>749</v>
      </c>
      <c r="AQ881" s="321"/>
      <c r="AR881" s="321"/>
      <c r="AS881" s="321"/>
      <c r="AT881" s="321"/>
      <c r="AU881" s="321"/>
      <c r="AV881" s="321"/>
      <c r="AW881" s="321"/>
      <c r="AX881" s="321"/>
      <c r="AY881">
        <f>COUNTA($C$881)</f>
        <v>1</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755</v>
      </c>
      <c r="D911" s="415"/>
      <c r="E911" s="415"/>
      <c r="F911" s="415"/>
      <c r="G911" s="415"/>
      <c r="H911" s="415"/>
      <c r="I911" s="415"/>
      <c r="J911" s="416">
        <v>6010405003434</v>
      </c>
      <c r="K911" s="417"/>
      <c r="L911" s="417"/>
      <c r="M911" s="417"/>
      <c r="N911" s="417"/>
      <c r="O911" s="417"/>
      <c r="P911" s="421" t="s">
        <v>756</v>
      </c>
      <c r="Q911" s="317"/>
      <c r="R911" s="317"/>
      <c r="S911" s="317"/>
      <c r="T911" s="317"/>
      <c r="U911" s="317"/>
      <c r="V911" s="317"/>
      <c r="W911" s="317"/>
      <c r="X911" s="317"/>
      <c r="Y911" s="318">
        <v>0.1</v>
      </c>
      <c r="Z911" s="319"/>
      <c r="AA911" s="319"/>
      <c r="AB911" s="320"/>
      <c r="AC911" s="322" t="s">
        <v>377</v>
      </c>
      <c r="AD911" s="323"/>
      <c r="AE911" s="323"/>
      <c r="AF911" s="323"/>
      <c r="AG911" s="323"/>
      <c r="AH911" s="418" t="s">
        <v>749</v>
      </c>
      <c r="AI911" s="419"/>
      <c r="AJ911" s="419"/>
      <c r="AK911" s="419"/>
      <c r="AL911" s="326" t="s">
        <v>749</v>
      </c>
      <c r="AM911" s="327"/>
      <c r="AN911" s="327"/>
      <c r="AO911" s="328"/>
      <c r="AP911" s="321" t="s">
        <v>741</v>
      </c>
      <c r="AQ911" s="321"/>
      <c r="AR911" s="321"/>
      <c r="AS911" s="321"/>
      <c r="AT911" s="321"/>
      <c r="AU911" s="321"/>
      <c r="AV911" s="321"/>
      <c r="AW911" s="321"/>
      <c r="AX911" s="321"/>
      <c r="AY911">
        <f t="shared" si="119"/>
        <v>1</v>
      </c>
    </row>
    <row r="912" spans="1:51" ht="30" customHeight="1" x14ac:dyDescent="0.15">
      <c r="A912" s="401">
        <v>2</v>
      </c>
      <c r="B912" s="401">
        <v>1</v>
      </c>
      <c r="C912" s="420" t="s">
        <v>740</v>
      </c>
      <c r="D912" s="415"/>
      <c r="E912" s="415"/>
      <c r="F912" s="415"/>
      <c r="G912" s="415"/>
      <c r="H912" s="415"/>
      <c r="I912" s="415"/>
      <c r="J912" s="416">
        <v>5011101006649</v>
      </c>
      <c r="K912" s="417"/>
      <c r="L912" s="417"/>
      <c r="M912" s="417"/>
      <c r="N912" s="417"/>
      <c r="O912" s="417"/>
      <c r="P912" s="421" t="s">
        <v>757</v>
      </c>
      <c r="Q912" s="317"/>
      <c r="R912" s="317"/>
      <c r="S912" s="317"/>
      <c r="T912" s="317"/>
      <c r="U912" s="317"/>
      <c r="V912" s="317"/>
      <c r="W912" s="317"/>
      <c r="X912" s="317"/>
      <c r="Y912" s="318">
        <v>0.1</v>
      </c>
      <c r="Z912" s="319"/>
      <c r="AA912" s="319"/>
      <c r="AB912" s="320"/>
      <c r="AC912" s="322" t="s">
        <v>377</v>
      </c>
      <c r="AD912" s="323"/>
      <c r="AE912" s="323"/>
      <c r="AF912" s="323"/>
      <c r="AG912" s="323"/>
      <c r="AH912" s="418" t="s">
        <v>749</v>
      </c>
      <c r="AI912" s="419"/>
      <c r="AJ912" s="419"/>
      <c r="AK912" s="419"/>
      <c r="AL912" s="326" t="s">
        <v>749</v>
      </c>
      <c r="AM912" s="327"/>
      <c r="AN912" s="327"/>
      <c r="AO912" s="328"/>
      <c r="AP912" s="321" t="s">
        <v>741</v>
      </c>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343</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90"/>
      <c r="AP1109" s="423" t="s">
        <v>329</v>
      </c>
      <c r="AQ1109" s="423"/>
      <c r="AR1109" s="423"/>
      <c r="AS1109" s="423"/>
      <c r="AT1109" s="423"/>
      <c r="AU1109" s="423"/>
      <c r="AV1109" s="423"/>
      <c r="AW1109" s="423"/>
      <c r="AX1109" s="423"/>
    </row>
    <row r="1110" spans="1:51" ht="64.5" customHeight="1" x14ac:dyDescent="0.15">
      <c r="A1110" s="401">
        <v>1</v>
      </c>
      <c r="B1110" s="401">
        <v>1</v>
      </c>
      <c r="C1110" s="888" t="s">
        <v>758</v>
      </c>
      <c r="D1110" s="889"/>
      <c r="E1110" s="262" t="s">
        <v>759</v>
      </c>
      <c r="F1110" s="887"/>
      <c r="G1110" s="887"/>
      <c r="H1110" s="887"/>
      <c r="I1110" s="887"/>
      <c r="J1110" s="416">
        <v>1010901026918</v>
      </c>
      <c r="K1110" s="417"/>
      <c r="L1110" s="417"/>
      <c r="M1110" s="417"/>
      <c r="N1110" s="417"/>
      <c r="O1110" s="417"/>
      <c r="P1110" s="421" t="s">
        <v>742</v>
      </c>
      <c r="Q1110" s="317"/>
      <c r="R1110" s="317"/>
      <c r="S1110" s="317"/>
      <c r="T1110" s="317"/>
      <c r="U1110" s="317"/>
      <c r="V1110" s="317"/>
      <c r="W1110" s="317"/>
      <c r="X1110" s="317"/>
      <c r="Y1110" s="318">
        <v>7.7</v>
      </c>
      <c r="Z1110" s="319"/>
      <c r="AA1110" s="319"/>
      <c r="AB1110" s="320"/>
      <c r="AC1110" s="322" t="s">
        <v>371</v>
      </c>
      <c r="AD1110" s="323"/>
      <c r="AE1110" s="323"/>
      <c r="AF1110" s="323"/>
      <c r="AG1110" s="323"/>
      <c r="AH1110" s="324">
        <v>3</v>
      </c>
      <c r="AI1110" s="325"/>
      <c r="AJ1110" s="325"/>
      <c r="AK1110" s="325"/>
      <c r="AL1110" s="326">
        <v>60</v>
      </c>
      <c r="AM1110" s="327"/>
      <c r="AN1110" s="327"/>
      <c r="AO1110" s="328"/>
      <c r="AP1110" s="321" t="s">
        <v>741</v>
      </c>
      <c r="AQ1110" s="321"/>
      <c r="AR1110" s="321"/>
      <c r="AS1110" s="321"/>
      <c r="AT1110" s="321"/>
      <c r="AU1110" s="321"/>
      <c r="AV1110" s="321"/>
      <c r="AW1110" s="321"/>
      <c r="AX1110" s="321"/>
    </row>
    <row r="1111" spans="1:51" ht="30" hidden="1" customHeight="1" x14ac:dyDescent="0.15">
      <c r="A1111" s="401">
        <v>2</v>
      </c>
      <c r="B1111" s="401">
        <v>1</v>
      </c>
      <c r="C1111" s="889"/>
      <c r="D1111" s="889"/>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90">
    <cfRule type="expression" dxfId="2791" priority="13893">
      <formula>IF(RIGHT(TEXT(Y790,"0.#"),1)=".",FALSE,TRUE)</formula>
    </cfRule>
    <cfRule type="expression" dxfId="2790" priority="13894">
      <formula>IF(RIGHT(TEXT(Y790,"0.#"),1)=".",TRUE,FALSE)</formula>
    </cfRule>
  </conditionalFormatting>
  <conditionalFormatting sqref="Y799">
    <cfRule type="expression" dxfId="2789" priority="13889">
      <formula>IF(RIGHT(TEXT(Y799,"0.#"),1)=".",FALSE,TRUE)</formula>
    </cfRule>
    <cfRule type="expression" dxfId="2788" priority="13890">
      <formula>IF(RIGHT(TEXT(Y799,"0.#"),1)=".",TRUE,FALSE)</formula>
    </cfRule>
  </conditionalFormatting>
  <conditionalFormatting sqref="Y830:Y837 Y828 Y817:Y824 Y815 Y804:Y811 Y802">
    <cfRule type="expression" dxfId="2787" priority="13671">
      <formula>IF(RIGHT(TEXT(Y802,"0.#"),1)=".",FALSE,TRUE)</formula>
    </cfRule>
    <cfRule type="expression" dxfId="2786" priority="13672">
      <formula>IF(RIGHT(TEXT(Y802,"0.#"),1)=".",TRUE,FALSE)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91:Y798 Y789">
    <cfRule type="expression" dxfId="2779" priority="13695">
      <formula>IF(RIGHT(TEXT(Y789,"0.#"),1)=".",FALSE,TRUE)</formula>
    </cfRule>
    <cfRule type="expression" dxfId="2778" priority="13696">
      <formula>IF(RIGHT(TEXT(Y789,"0.#"),1)=".",TRUE,FALSE)</formula>
    </cfRule>
  </conditionalFormatting>
  <conditionalFormatting sqref="AU790">
    <cfRule type="expression" dxfId="2777" priority="13693">
      <formula>IF(RIGHT(TEXT(AU790,"0.#"),1)=".",FALSE,TRUE)</formula>
    </cfRule>
    <cfRule type="expression" dxfId="2776" priority="13694">
      <formula>IF(RIGHT(TEXT(AU790,"0.#"),1)=".",TRUE,FALSE)</formula>
    </cfRule>
  </conditionalFormatting>
  <conditionalFormatting sqref="AU799">
    <cfRule type="expression" dxfId="2775" priority="13691">
      <formula>IF(RIGHT(TEXT(AU799,"0.#"),1)=".",FALSE,TRUE)</formula>
    </cfRule>
    <cfRule type="expression" dxfId="2774" priority="13692">
      <formula>IF(RIGHT(TEXT(AU799,"0.#"),1)=".",TRUE,FALSE)</formula>
    </cfRule>
  </conditionalFormatting>
  <conditionalFormatting sqref="AU791:AU798 AU789">
    <cfRule type="expression" dxfId="2773" priority="13689">
      <formula>IF(RIGHT(TEXT(AU789,"0.#"),1)=".",FALSE,TRUE)</formula>
    </cfRule>
    <cfRule type="expression" dxfId="2772" priority="13690">
      <formula>IF(RIGHT(TEXT(AU789,"0.#"),1)=".",TRUE,FALSE)</formula>
    </cfRule>
  </conditionalFormatting>
  <conditionalFormatting sqref="Y829 Y816 Y803">
    <cfRule type="expression" dxfId="2771" priority="13675">
      <formula>IF(RIGHT(TEXT(Y803,"0.#"),1)=".",FALSE,TRUE)</formula>
    </cfRule>
    <cfRule type="expression" dxfId="2770" priority="13676">
      <formula>IF(RIGHT(TEXT(Y803,"0.#"),1)=".",TRUE,FALSE)</formula>
    </cfRule>
  </conditionalFormatting>
  <conditionalFormatting sqref="Y838 Y825 Y812">
    <cfRule type="expression" dxfId="2769" priority="13673">
      <formula>IF(RIGHT(TEXT(Y812,"0.#"),1)=".",FALSE,TRUE)</formula>
    </cfRule>
    <cfRule type="expression" dxfId="2768" priority="13674">
      <formula>IF(RIGHT(TEXT(Y812,"0.#"),1)=".",TRUE,FALSE)</formula>
    </cfRule>
  </conditionalFormatting>
  <conditionalFormatting sqref="AU829 AU816 AU803">
    <cfRule type="expression" dxfId="2767" priority="13669">
      <formula>IF(RIGHT(TEXT(AU803,"0.#"),1)=".",FALSE,TRUE)</formula>
    </cfRule>
    <cfRule type="expression" dxfId="2766" priority="13670">
      <formula>IF(RIGHT(TEXT(AU803,"0.#"),1)=".",TRUE,FALSE)</formula>
    </cfRule>
  </conditionalFormatting>
  <conditionalFormatting sqref="AU838 AU825 AU812">
    <cfRule type="expression" dxfId="2765" priority="13667">
      <formula>IF(RIGHT(TEXT(AU812,"0.#"),1)=".",FALSE,TRUE)</formula>
    </cfRule>
    <cfRule type="expression" dxfId="2764" priority="13668">
      <formula>IF(RIGHT(TEXT(AU812,"0.#"),1)=".",TRUE,FALSE)</formula>
    </cfRule>
  </conditionalFormatting>
  <conditionalFormatting sqref="AU830:AU837 AU828 AU817:AU824 AU815 AU804:AU811 AU802">
    <cfRule type="expression" dxfId="2763" priority="13665">
      <formula>IF(RIGHT(TEXT(AU802,"0.#"),1)=".",FALSE,TRUE)</formula>
    </cfRule>
    <cfRule type="expression" dxfId="2762" priority="13666">
      <formula>IF(RIGHT(TEXT(AU802,"0.#"),1)=".",TRUE,FALSE)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I101">
    <cfRule type="expression" dxfId="2651" priority="13241">
      <formula>IF(RIGHT(TEXT(AI101,"0.#"),1)=".",FALSE,TRUE)</formula>
    </cfRule>
    <cfRule type="expression" dxfId="2650" priority="13242">
      <formula>IF(RIGHT(TEXT(AI101,"0.#"),1)=".",TRUE,FALSE)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E102">
    <cfRule type="expression" dxfId="2647" priority="13237">
      <formula>IF(RIGHT(TEXT(AE102,"0.#"),1)=".",FALSE,TRUE)</formula>
    </cfRule>
    <cfRule type="expression" dxfId="2646" priority="13238">
      <formula>IF(RIGHT(TEXT(AE102,"0.#"),1)=".",TRUE,FALSE)</formula>
    </cfRule>
  </conditionalFormatting>
  <conditionalFormatting sqref="AI102">
    <cfRule type="expression" dxfId="2645" priority="13235">
      <formula>IF(RIGHT(TEXT(AI102,"0.#"),1)=".",FALSE,TRUE)</formula>
    </cfRule>
    <cfRule type="expression" dxfId="2644" priority="13236">
      <formula>IF(RIGHT(TEXT(AI102,"0.#"),1)=".",TRUE,FALSE)</formula>
    </cfRule>
  </conditionalFormatting>
  <conditionalFormatting sqref="AM102">
    <cfRule type="expression" dxfId="2643" priority="13233">
      <formula>IF(RIGHT(TEXT(AM102,"0.#"),1)=".",FALSE,TRUE)</formula>
    </cfRule>
    <cfRule type="expression" dxfId="2642" priority="13234">
      <formula>IF(RIGHT(TEXT(AM102,"0.#"),1)=".",TRUE,FALSE)</formula>
    </cfRule>
  </conditionalFormatting>
  <conditionalFormatting sqref="AQ102">
    <cfRule type="expression" dxfId="2641" priority="13231">
      <formula>IF(RIGHT(TEXT(AQ102,"0.#"),1)=".",FALSE,TRUE)</formula>
    </cfRule>
    <cfRule type="expression" dxfId="2640" priority="13232">
      <formula>IF(RIGHT(TEXT(AQ102,"0.#"),1)=".",TRUE,FALSE)</formula>
    </cfRule>
  </conditionalFormatting>
  <conditionalFormatting sqref="AE104">
    <cfRule type="expression" dxfId="2639" priority="13229">
      <formula>IF(RIGHT(TEXT(AE104,"0.#"),1)=".",FALSE,TRUE)</formula>
    </cfRule>
    <cfRule type="expression" dxfId="2638" priority="13230">
      <formula>IF(RIGHT(TEXT(AE104,"0.#"),1)=".",TRUE,FALSE)</formula>
    </cfRule>
  </conditionalFormatting>
  <conditionalFormatting sqref="AI104">
    <cfRule type="expression" dxfId="2637" priority="13227">
      <formula>IF(RIGHT(TEXT(AI104,"0.#"),1)=".",FALSE,TRUE)</formula>
    </cfRule>
    <cfRule type="expression" dxfId="2636" priority="13228">
      <formula>IF(RIGHT(TEXT(AI104,"0.#"),1)=".",TRUE,FALSE)</formula>
    </cfRule>
  </conditionalFormatting>
  <conditionalFormatting sqref="AM104">
    <cfRule type="expression" dxfId="2635" priority="13225">
      <formula>IF(RIGHT(TEXT(AM104,"0.#"),1)=".",FALSE,TRUE)</formula>
    </cfRule>
    <cfRule type="expression" dxfId="2634" priority="13226">
      <formula>IF(RIGHT(TEXT(AM104,"0.#"),1)=".",TRUE,FALSE)</formula>
    </cfRule>
  </conditionalFormatting>
  <conditionalFormatting sqref="AE105">
    <cfRule type="expression" dxfId="2633" priority="13223">
      <formula>IF(RIGHT(TEXT(AE105,"0.#"),1)=".",FALSE,TRUE)</formula>
    </cfRule>
    <cfRule type="expression" dxfId="2632" priority="13224">
      <formula>IF(RIGHT(TEXT(AE105,"0.#"),1)=".",TRUE,FALSE)</formula>
    </cfRule>
  </conditionalFormatting>
  <conditionalFormatting sqref="AI105">
    <cfRule type="expression" dxfId="2631" priority="13221">
      <formula>IF(RIGHT(TEXT(AI105,"0.#"),1)=".",FALSE,TRUE)</formula>
    </cfRule>
    <cfRule type="expression" dxfId="2630" priority="13222">
      <formula>IF(RIGHT(TEXT(AI105,"0.#"),1)=".",TRUE,FALSE)</formula>
    </cfRule>
  </conditionalFormatting>
  <conditionalFormatting sqref="AM105">
    <cfRule type="expression" dxfId="2629" priority="13219">
      <formula>IF(RIGHT(TEXT(AM105,"0.#"),1)=".",FALSE,TRUE)</formula>
    </cfRule>
    <cfRule type="expression" dxfId="2628" priority="13220">
      <formula>IF(RIGHT(TEXT(AM105,"0.#"),1)=".",TRUE,FALSE)</formula>
    </cfRule>
  </conditionalFormatting>
  <conditionalFormatting sqref="AE107">
    <cfRule type="expression" dxfId="2627" priority="13215">
      <formula>IF(RIGHT(TEXT(AE107,"0.#"),1)=".",FALSE,TRUE)</formula>
    </cfRule>
    <cfRule type="expression" dxfId="2626" priority="13216">
      <formula>IF(RIGHT(TEXT(AE107,"0.#"),1)=".",TRUE,FALSE)</formula>
    </cfRule>
  </conditionalFormatting>
  <conditionalFormatting sqref="AI107">
    <cfRule type="expression" dxfId="2625" priority="13213">
      <formula>IF(RIGHT(TEXT(AI107,"0.#"),1)=".",FALSE,TRUE)</formula>
    </cfRule>
    <cfRule type="expression" dxfId="2624" priority="13214">
      <formula>IF(RIGHT(TEXT(AI107,"0.#"),1)=".",TRUE,FALSE)</formula>
    </cfRule>
  </conditionalFormatting>
  <conditionalFormatting sqref="AM107">
    <cfRule type="expression" dxfId="2623" priority="13211">
      <formula>IF(RIGHT(TEXT(AM107,"0.#"),1)=".",FALSE,TRUE)</formula>
    </cfRule>
    <cfRule type="expression" dxfId="2622" priority="13212">
      <formula>IF(RIGHT(TEXT(AM107,"0.#"),1)=".",TRUE,FALSE)</formula>
    </cfRule>
  </conditionalFormatting>
  <conditionalFormatting sqref="AE108">
    <cfRule type="expression" dxfId="2621" priority="13209">
      <formula>IF(RIGHT(TEXT(AE108,"0.#"),1)=".",FALSE,TRUE)</formula>
    </cfRule>
    <cfRule type="expression" dxfId="2620" priority="13210">
      <formula>IF(RIGHT(TEXT(AE108,"0.#"),1)=".",TRUE,FALSE)</formula>
    </cfRule>
  </conditionalFormatting>
  <conditionalFormatting sqref="AI108">
    <cfRule type="expression" dxfId="2619" priority="13207">
      <formula>IF(RIGHT(TEXT(AI108,"0.#"),1)=".",FALSE,TRUE)</formula>
    </cfRule>
    <cfRule type="expression" dxfId="2618" priority="13208">
      <formula>IF(RIGHT(TEXT(AI108,"0.#"),1)=".",TRUE,FALSE)</formula>
    </cfRule>
  </conditionalFormatting>
  <conditionalFormatting sqref="AM108">
    <cfRule type="expression" dxfId="2617" priority="13205">
      <formula>IF(RIGHT(TEXT(AM108,"0.#"),1)=".",FALSE,TRUE)</formula>
    </cfRule>
    <cfRule type="expression" dxfId="2616" priority="13206">
      <formula>IF(RIGHT(TEXT(AM108,"0.#"),1)=".",TRUE,FALSE)</formula>
    </cfRule>
  </conditionalFormatting>
  <conditionalFormatting sqref="AE110">
    <cfRule type="expression" dxfId="2615" priority="13201">
      <formula>IF(RIGHT(TEXT(AE110,"0.#"),1)=".",FALSE,TRUE)</formula>
    </cfRule>
    <cfRule type="expression" dxfId="2614" priority="13202">
      <formula>IF(RIGHT(TEXT(AE110,"0.#"),1)=".",TRUE,FALSE)</formula>
    </cfRule>
  </conditionalFormatting>
  <conditionalFormatting sqref="AI110">
    <cfRule type="expression" dxfId="2613" priority="13199">
      <formula>IF(RIGHT(TEXT(AI110,"0.#"),1)=".",FALSE,TRUE)</formula>
    </cfRule>
    <cfRule type="expression" dxfId="2612" priority="13200">
      <formula>IF(RIGHT(TEXT(AI110,"0.#"),1)=".",TRUE,FALSE)</formula>
    </cfRule>
  </conditionalFormatting>
  <conditionalFormatting sqref="AM110">
    <cfRule type="expression" dxfId="2611" priority="13197">
      <formula>IF(RIGHT(TEXT(AM110,"0.#"),1)=".",FALSE,TRUE)</formula>
    </cfRule>
    <cfRule type="expression" dxfId="2610" priority="13198">
      <formula>IF(RIGHT(TEXT(AM110,"0.#"),1)=".",TRUE,FALSE)</formula>
    </cfRule>
  </conditionalFormatting>
  <conditionalFormatting sqref="AE111">
    <cfRule type="expression" dxfId="2609" priority="13195">
      <formula>IF(RIGHT(TEXT(AE111,"0.#"),1)=".",FALSE,TRUE)</formula>
    </cfRule>
    <cfRule type="expression" dxfId="2608" priority="13196">
      <formula>IF(RIGHT(TEXT(AE111,"0.#"),1)=".",TRUE,FALSE)</formula>
    </cfRule>
  </conditionalFormatting>
  <conditionalFormatting sqref="AI111">
    <cfRule type="expression" dxfId="2607" priority="13193">
      <formula>IF(RIGHT(TEXT(AI111,"0.#"),1)=".",FALSE,TRUE)</formula>
    </cfRule>
    <cfRule type="expression" dxfId="2606" priority="13194">
      <formula>IF(RIGHT(TEXT(AI111,"0.#"),1)=".",TRUE,FALSE)</formula>
    </cfRule>
  </conditionalFormatting>
  <conditionalFormatting sqref="AM111">
    <cfRule type="expression" dxfId="2605" priority="13191">
      <formula>IF(RIGHT(TEXT(AM111,"0.#"),1)=".",FALSE,TRUE)</formula>
    </cfRule>
    <cfRule type="expression" dxfId="2604" priority="13192">
      <formula>IF(RIGHT(TEXT(AM111,"0.#"),1)=".",TRUE,FALSE)</formula>
    </cfRule>
  </conditionalFormatting>
  <conditionalFormatting sqref="AE113">
    <cfRule type="expression" dxfId="2603" priority="13187">
      <formula>IF(RIGHT(TEXT(AE113,"0.#"),1)=".",FALSE,TRUE)</formula>
    </cfRule>
    <cfRule type="expression" dxfId="2602" priority="13188">
      <formula>IF(RIGHT(TEXT(AE113,"0.#"),1)=".",TRUE,FALSE)</formula>
    </cfRule>
  </conditionalFormatting>
  <conditionalFormatting sqref="AI113">
    <cfRule type="expression" dxfId="2601" priority="13185">
      <formula>IF(RIGHT(TEXT(AI113,"0.#"),1)=".",FALSE,TRUE)</formula>
    </cfRule>
    <cfRule type="expression" dxfId="2600" priority="13186">
      <formula>IF(RIGHT(TEXT(AI113,"0.#"),1)=".",TRUE,FALSE)</formula>
    </cfRule>
  </conditionalFormatting>
  <conditionalFormatting sqref="AM113">
    <cfRule type="expression" dxfId="2599" priority="13183">
      <formula>IF(RIGHT(TEXT(AM113,"0.#"),1)=".",FALSE,TRUE)</formula>
    </cfRule>
    <cfRule type="expression" dxfId="2598" priority="13184">
      <formula>IF(RIGHT(TEXT(AM113,"0.#"),1)=".",TRUE,FALSE)</formula>
    </cfRule>
  </conditionalFormatting>
  <conditionalFormatting sqref="AE114">
    <cfRule type="expression" dxfId="2597" priority="13181">
      <formula>IF(RIGHT(TEXT(AE114,"0.#"),1)=".",FALSE,TRUE)</formula>
    </cfRule>
    <cfRule type="expression" dxfId="2596" priority="13182">
      <formula>IF(RIGHT(TEXT(AE114,"0.#"),1)=".",TRUE,FALSE)</formula>
    </cfRule>
  </conditionalFormatting>
  <conditionalFormatting sqref="AI114">
    <cfRule type="expression" dxfId="2595" priority="13179">
      <formula>IF(RIGHT(TEXT(AI114,"0.#"),1)=".",FALSE,TRUE)</formula>
    </cfRule>
    <cfRule type="expression" dxfId="2594" priority="13180">
      <formula>IF(RIGHT(TEXT(AI114,"0.#"),1)=".",TRUE,FALSE)</formula>
    </cfRule>
  </conditionalFormatting>
  <conditionalFormatting sqref="AM114">
    <cfRule type="expression" dxfId="2593" priority="13177">
      <formula>IF(RIGHT(TEXT(AM114,"0.#"),1)=".",FALSE,TRUE)</formula>
    </cfRule>
    <cfRule type="expression" dxfId="2592" priority="13178">
      <formula>IF(RIGHT(TEXT(AM114,"0.#"),1)=".",TRUE,FALSE)</formula>
    </cfRule>
  </conditionalFormatting>
  <conditionalFormatting sqref="AE116 AQ116">
    <cfRule type="expression" dxfId="2591" priority="13173">
      <formula>IF(RIGHT(TEXT(AE116,"0.#"),1)=".",FALSE,TRUE)</formula>
    </cfRule>
    <cfRule type="expression" dxfId="2590" priority="13174">
      <formula>IF(RIGHT(TEXT(AE116,"0.#"),1)=".",TRUE,FALSE)</formula>
    </cfRule>
  </conditionalFormatting>
  <conditionalFormatting sqref="AI116">
    <cfRule type="expression" dxfId="2589" priority="13171">
      <formula>IF(RIGHT(TEXT(AI116,"0.#"),1)=".",FALSE,TRUE)</formula>
    </cfRule>
    <cfRule type="expression" dxfId="2588" priority="13172">
      <formula>IF(RIGHT(TEXT(AI116,"0.#"),1)=".",TRUE,FALSE)</formula>
    </cfRule>
  </conditionalFormatting>
  <conditionalFormatting sqref="AM116">
    <cfRule type="expression" dxfId="2587" priority="13169">
      <formula>IF(RIGHT(TEXT(AM116,"0.#"),1)=".",FALSE,TRUE)</formula>
    </cfRule>
    <cfRule type="expression" dxfId="2586" priority="13170">
      <formula>IF(RIGHT(TEXT(AM116,"0.#"),1)=".",TRUE,FALSE)</formula>
    </cfRule>
  </conditionalFormatting>
  <conditionalFormatting sqref="AE117 AM117">
    <cfRule type="expression" dxfId="2585" priority="13167">
      <formula>IF(RIGHT(TEXT(AE117,"0.#"),1)=".",FALSE,TRUE)</formula>
    </cfRule>
    <cfRule type="expression" dxfId="2584" priority="13168">
      <formula>IF(RIGHT(TEXT(AE117,"0.#"),1)=".",TRUE,FALSE)</formula>
    </cfRule>
  </conditionalFormatting>
  <conditionalFormatting sqref="AI117">
    <cfRule type="expression" dxfId="2583" priority="13165">
      <formula>IF(RIGHT(TEXT(AI117,"0.#"),1)=".",FALSE,TRUE)</formula>
    </cfRule>
    <cfRule type="expression" dxfId="2582" priority="13166">
      <formula>IF(RIGHT(TEXT(AI117,"0.#"),1)=".",TRUE,FALSE)</formula>
    </cfRule>
  </conditionalFormatting>
  <conditionalFormatting sqref="AQ117">
    <cfRule type="expression" dxfId="2581" priority="13161">
      <formula>IF(RIGHT(TEXT(AQ117,"0.#"),1)=".",FALSE,TRUE)</formula>
    </cfRule>
    <cfRule type="expression" dxfId="2580" priority="13162">
      <formula>IF(RIGHT(TEXT(AQ117,"0.#"),1)=".",TRUE,FALSE)</formula>
    </cfRule>
  </conditionalFormatting>
  <conditionalFormatting sqref="AE119 AQ119">
    <cfRule type="expression" dxfId="2579" priority="13159">
      <formula>IF(RIGHT(TEXT(AE119,"0.#"),1)=".",FALSE,TRUE)</formula>
    </cfRule>
    <cfRule type="expression" dxfId="2578" priority="13160">
      <formula>IF(RIGHT(TEXT(AE119,"0.#"),1)=".",TRUE,FALSE)</formula>
    </cfRule>
  </conditionalFormatting>
  <conditionalFormatting sqref="AI119">
    <cfRule type="expression" dxfId="2577" priority="13157">
      <formula>IF(RIGHT(TEXT(AI119,"0.#"),1)=".",FALSE,TRUE)</formula>
    </cfRule>
    <cfRule type="expression" dxfId="2576" priority="13158">
      <formula>IF(RIGHT(TEXT(AI119,"0.#"),1)=".",TRUE,FALSE)</formula>
    </cfRule>
  </conditionalFormatting>
  <conditionalFormatting sqref="AM119">
    <cfRule type="expression" dxfId="2575" priority="13155">
      <formula>IF(RIGHT(TEXT(AM119,"0.#"),1)=".",FALSE,TRUE)</formula>
    </cfRule>
    <cfRule type="expression" dxfId="2574" priority="13156">
      <formula>IF(RIGHT(TEXT(AM119,"0.#"),1)=".",TRUE,FALSE)</formula>
    </cfRule>
  </conditionalFormatting>
  <conditionalFormatting sqref="AQ120">
    <cfRule type="expression" dxfId="2573" priority="13147">
      <formula>IF(RIGHT(TEXT(AQ120,"0.#"),1)=".",FALSE,TRUE)</formula>
    </cfRule>
    <cfRule type="expression" dxfId="2572" priority="13148">
      <formula>IF(RIGHT(TEXT(AQ120,"0.#"),1)=".",TRUE,FALSE)</formula>
    </cfRule>
  </conditionalFormatting>
  <conditionalFormatting sqref="AE122 AQ122">
    <cfRule type="expression" dxfId="2571" priority="13145">
      <formula>IF(RIGHT(TEXT(AE122,"0.#"),1)=".",FALSE,TRUE)</formula>
    </cfRule>
    <cfRule type="expression" dxfId="2570" priority="13146">
      <formula>IF(RIGHT(TEXT(AE122,"0.#"),1)=".",TRUE,FALSE)</formula>
    </cfRule>
  </conditionalFormatting>
  <conditionalFormatting sqref="AI122">
    <cfRule type="expression" dxfId="2569" priority="13143">
      <formula>IF(RIGHT(TEXT(AI122,"0.#"),1)=".",FALSE,TRUE)</formula>
    </cfRule>
    <cfRule type="expression" dxfId="2568" priority="13144">
      <formula>IF(RIGHT(TEXT(AI122,"0.#"),1)=".",TRUE,FALSE)</formula>
    </cfRule>
  </conditionalFormatting>
  <conditionalFormatting sqref="AM122">
    <cfRule type="expression" dxfId="2567" priority="13141">
      <formula>IF(RIGHT(TEXT(AM122,"0.#"),1)=".",FALSE,TRUE)</formula>
    </cfRule>
    <cfRule type="expression" dxfId="2566" priority="13142">
      <formula>IF(RIGHT(TEXT(AM122,"0.#"),1)=".",TRUE,FALSE)</formula>
    </cfRule>
  </conditionalFormatting>
  <conditionalFormatting sqref="AQ123">
    <cfRule type="expression" dxfId="2565" priority="13133">
      <formula>IF(RIGHT(TEXT(AQ123,"0.#"),1)=".",FALSE,TRUE)</formula>
    </cfRule>
    <cfRule type="expression" dxfId="2564" priority="13134">
      <formula>IF(RIGHT(TEXT(AQ123,"0.#"),1)=".",TRUE,FALSE)</formula>
    </cfRule>
  </conditionalFormatting>
  <conditionalFormatting sqref="AE125 AQ125">
    <cfRule type="expression" dxfId="2563" priority="13131">
      <formula>IF(RIGHT(TEXT(AE125,"0.#"),1)=".",FALSE,TRUE)</formula>
    </cfRule>
    <cfRule type="expression" dxfId="2562" priority="13132">
      <formula>IF(RIGHT(TEXT(AE125,"0.#"),1)=".",TRUE,FALSE)</formula>
    </cfRule>
  </conditionalFormatting>
  <conditionalFormatting sqref="AI125">
    <cfRule type="expression" dxfId="2561" priority="13129">
      <formula>IF(RIGHT(TEXT(AI125,"0.#"),1)=".",FALSE,TRUE)</formula>
    </cfRule>
    <cfRule type="expression" dxfId="2560" priority="13130">
      <formula>IF(RIGHT(TEXT(AI125,"0.#"),1)=".",TRUE,FALSE)</formula>
    </cfRule>
  </conditionalFormatting>
  <conditionalFormatting sqref="AM125">
    <cfRule type="expression" dxfId="2559" priority="13127">
      <formula>IF(RIGHT(TEXT(AM125,"0.#"),1)=".",FALSE,TRUE)</formula>
    </cfRule>
    <cfRule type="expression" dxfId="2558" priority="13128">
      <formula>IF(RIGHT(TEXT(AM125,"0.#"),1)=".",TRUE,FALSE)</formula>
    </cfRule>
  </conditionalFormatting>
  <conditionalFormatting sqref="AQ126">
    <cfRule type="expression" dxfId="2557" priority="13119">
      <formula>IF(RIGHT(TEXT(AQ126,"0.#"),1)=".",FALSE,TRUE)</formula>
    </cfRule>
    <cfRule type="expression" dxfId="2556" priority="13120">
      <formula>IF(RIGHT(TEXT(AQ126,"0.#"),1)=".",TRUE,FALSE)</formula>
    </cfRule>
  </conditionalFormatting>
  <conditionalFormatting sqref="AE128 AQ128">
    <cfRule type="expression" dxfId="2555" priority="13117">
      <formula>IF(RIGHT(TEXT(AE128,"0.#"),1)=".",FALSE,TRUE)</formula>
    </cfRule>
    <cfRule type="expression" dxfId="2554" priority="13118">
      <formula>IF(RIGHT(TEXT(AE128,"0.#"),1)=".",TRUE,FALSE)</formula>
    </cfRule>
  </conditionalFormatting>
  <conditionalFormatting sqref="AI128">
    <cfRule type="expression" dxfId="2553" priority="13115">
      <formula>IF(RIGHT(TEXT(AI128,"0.#"),1)=".",FALSE,TRUE)</formula>
    </cfRule>
    <cfRule type="expression" dxfId="2552" priority="13116">
      <formula>IF(RIGHT(TEXT(AI128,"0.#"),1)=".",TRUE,FALSE)</formula>
    </cfRule>
  </conditionalFormatting>
  <conditionalFormatting sqref="AM128">
    <cfRule type="expression" dxfId="2551" priority="13113">
      <formula>IF(RIGHT(TEXT(AM128,"0.#"),1)=".",FALSE,TRUE)</formula>
    </cfRule>
    <cfRule type="expression" dxfId="2550" priority="13114">
      <formula>IF(RIGHT(TEXT(AM128,"0.#"),1)=".",TRUE,FALSE)</formula>
    </cfRule>
  </conditionalFormatting>
  <conditionalFormatting sqref="AQ129">
    <cfRule type="expression" dxfId="2549" priority="13105">
      <formula>IF(RIGHT(TEXT(AQ129,"0.#"),1)=".",FALSE,TRUE)</formula>
    </cfRule>
    <cfRule type="expression" dxfId="2548" priority="13106">
      <formula>IF(RIGHT(TEXT(AQ129,"0.#"),1)=".",TRUE,FALSE)</formula>
    </cfRule>
  </conditionalFormatting>
  <conditionalFormatting sqref="AE75">
    <cfRule type="expression" dxfId="2547" priority="13103">
      <formula>IF(RIGHT(TEXT(AE75,"0.#"),1)=".",FALSE,TRUE)</formula>
    </cfRule>
    <cfRule type="expression" dxfId="2546" priority="13104">
      <formula>IF(RIGHT(TEXT(AE75,"0.#"),1)=".",TRUE,FALSE)</formula>
    </cfRule>
  </conditionalFormatting>
  <conditionalFormatting sqref="AE76">
    <cfRule type="expression" dxfId="2545" priority="13101">
      <formula>IF(RIGHT(TEXT(AE76,"0.#"),1)=".",FALSE,TRUE)</formula>
    </cfRule>
    <cfRule type="expression" dxfId="2544" priority="13102">
      <formula>IF(RIGHT(TEXT(AE76,"0.#"),1)=".",TRUE,FALSE)</formula>
    </cfRule>
  </conditionalFormatting>
  <conditionalFormatting sqref="AE77">
    <cfRule type="expression" dxfId="2543" priority="13099">
      <formula>IF(RIGHT(TEXT(AE77,"0.#"),1)=".",FALSE,TRUE)</formula>
    </cfRule>
    <cfRule type="expression" dxfId="2542" priority="13100">
      <formula>IF(RIGHT(TEXT(AE77,"0.#"),1)=".",TRUE,FALSE)</formula>
    </cfRule>
  </conditionalFormatting>
  <conditionalFormatting sqref="AI77">
    <cfRule type="expression" dxfId="2541" priority="13097">
      <formula>IF(RIGHT(TEXT(AI77,"0.#"),1)=".",FALSE,TRUE)</formula>
    </cfRule>
    <cfRule type="expression" dxfId="2540" priority="13098">
      <formula>IF(RIGHT(TEXT(AI77,"0.#"),1)=".",TRUE,FALSE)</formula>
    </cfRule>
  </conditionalFormatting>
  <conditionalFormatting sqref="AI76">
    <cfRule type="expression" dxfId="2539" priority="13095">
      <formula>IF(RIGHT(TEXT(AI76,"0.#"),1)=".",FALSE,TRUE)</formula>
    </cfRule>
    <cfRule type="expression" dxfId="2538" priority="13096">
      <formula>IF(RIGHT(TEXT(AI76,"0.#"),1)=".",TRUE,FALSE)</formula>
    </cfRule>
  </conditionalFormatting>
  <conditionalFormatting sqref="AI75">
    <cfRule type="expression" dxfId="2537" priority="13093">
      <formula>IF(RIGHT(TEXT(AI75,"0.#"),1)=".",FALSE,TRUE)</formula>
    </cfRule>
    <cfRule type="expression" dxfId="2536" priority="13094">
      <formula>IF(RIGHT(TEXT(AI75,"0.#"),1)=".",TRUE,FALSE)</formula>
    </cfRule>
  </conditionalFormatting>
  <conditionalFormatting sqref="AM75">
    <cfRule type="expression" dxfId="2535" priority="13091">
      <formula>IF(RIGHT(TEXT(AM75,"0.#"),1)=".",FALSE,TRUE)</formula>
    </cfRule>
    <cfRule type="expression" dxfId="2534" priority="13092">
      <formula>IF(RIGHT(TEXT(AM75,"0.#"),1)=".",TRUE,FALSE)</formula>
    </cfRule>
  </conditionalFormatting>
  <conditionalFormatting sqref="AM76">
    <cfRule type="expression" dxfId="2533" priority="13089">
      <formula>IF(RIGHT(TEXT(AM76,"0.#"),1)=".",FALSE,TRUE)</formula>
    </cfRule>
    <cfRule type="expression" dxfId="2532" priority="13090">
      <formula>IF(RIGHT(TEXT(AM76,"0.#"),1)=".",TRUE,FALSE)</formula>
    </cfRule>
  </conditionalFormatting>
  <conditionalFormatting sqref="AM77">
    <cfRule type="expression" dxfId="2531" priority="13087">
      <formula>IF(RIGHT(TEXT(AM77,"0.#"),1)=".",FALSE,TRUE)</formula>
    </cfRule>
    <cfRule type="expression" dxfId="2530" priority="13088">
      <formula>IF(RIGHT(TEXT(AM77,"0.#"),1)=".",TRUE,FALSE)</formula>
    </cfRule>
  </conditionalFormatting>
  <conditionalFormatting sqref="AE134:AE135 AI134:AI135 AM134:AM135 AQ134:AQ135 AU134:AU135">
    <cfRule type="expression" dxfId="2529" priority="13073">
      <formula>IF(RIGHT(TEXT(AE134,"0.#"),1)=".",FALSE,TRUE)</formula>
    </cfRule>
    <cfRule type="expression" dxfId="2528" priority="13074">
      <formula>IF(RIGHT(TEXT(AE134,"0.#"),1)=".",TRUE,FALSE)</formula>
    </cfRule>
  </conditionalFormatting>
  <conditionalFormatting sqref="AE433">
    <cfRule type="expression" dxfId="2527" priority="13043">
      <formula>IF(RIGHT(TEXT(AE433,"0.#"),1)=".",FALSE,TRUE)</formula>
    </cfRule>
    <cfRule type="expression" dxfId="2526" priority="13044">
      <formula>IF(RIGHT(TEXT(AE433,"0.#"),1)=".",TRUE,FALSE)</formula>
    </cfRule>
  </conditionalFormatting>
  <conditionalFormatting sqref="AE434">
    <cfRule type="expression" dxfId="2525" priority="13041">
      <formula>IF(RIGHT(TEXT(AE434,"0.#"),1)=".",FALSE,TRUE)</formula>
    </cfRule>
    <cfRule type="expression" dxfId="2524" priority="13042">
      <formula>IF(RIGHT(TEXT(AE434,"0.#"),1)=".",TRUE,FALSE)</formula>
    </cfRule>
  </conditionalFormatting>
  <conditionalFormatting sqref="AE435">
    <cfRule type="expression" dxfId="2523" priority="13039">
      <formula>IF(RIGHT(TEXT(AE435,"0.#"),1)=".",FALSE,TRUE)</formula>
    </cfRule>
    <cfRule type="expression" dxfId="2522" priority="13040">
      <formula>IF(RIGHT(TEXT(AE435,"0.#"),1)=".",TRUE,FALSE)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47:AO874">
    <cfRule type="expression" dxfId="2503" priority="6643">
      <formula>IF(AND(AL847&gt;=0, RIGHT(TEXT(AL847,"0.#"),1)&lt;&gt;"."),TRUE,FALSE)</formula>
    </cfRule>
    <cfRule type="expression" dxfId="2502" priority="6644">
      <formula>IF(AND(AL847&gt;=0, RIGHT(TEXT(AL847,"0.#"),1)="."),TRUE,FALSE)</formula>
    </cfRule>
    <cfRule type="expression" dxfId="2501" priority="6645">
      <formula>IF(AND(AL847&lt;0, RIGHT(TEXT(AL847,"0.#"),1)&lt;&gt;"."),TRUE,FALSE)</formula>
    </cfRule>
    <cfRule type="expression" dxfId="2500" priority="6646">
      <formula>IF(AND(AL847&lt;0, RIGHT(TEXT(AL847,"0.#"),1)="."),TRUE,FALSE)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 RIGHT(TEXT(AL1110,"0.#"),1)&lt;&gt;"."),TRUE,FALSE)</formula>
    </cfRule>
    <cfRule type="expression" dxfId="2404" priority="2878">
      <formula>IF(AND(AL1110&gt;=0, RIGHT(TEXT(AL1110,"0.#"),1)="."),TRUE,FALSE)</formula>
    </cfRule>
    <cfRule type="expression" dxfId="2403" priority="2879">
      <formula>IF(AND(AL1110&lt;0, RIGHT(TEXT(AL1110,"0.#"),1)&lt;&gt;"."),TRUE,FALSE)</formula>
    </cfRule>
    <cfRule type="expression" dxfId="2402" priority="2880">
      <formula>IF(AND(AL1110&lt;0, 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5:AO846">
    <cfRule type="expression" dxfId="2391" priority="2829">
      <formula>IF(AND(AL845&gt;=0, RIGHT(TEXT(AL845,"0.#"),1)&lt;&gt;"."),TRUE,FALSE)</formula>
    </cfRule>
    <cfRule type="expression" dxfId="2390" priority="2830">
      <formula>IF(AND(AL845&gt;=0, RIGHT(TEXT(AL845,"0.#"),1)="."),TRUE,FALSE)</formula>
    </cfRule>
    <cfRule type="expression" dxfId="2389" priority="2831">
      <formula>IF(AND(AL845&lt;0, RIGHT(TEXT(AL845,"0.#"),1)&lt;&gt;"."),TRUE,FALSE)</formula>
    </cfRule>
    <cfRule type="expression" dxfId="2388" priority="2832">
      <formula>IF(AND(AL845&lt;0, RIGHT(TEXT(AL845,"0.#"),1)="."),TRUE,FALSE)</formula>
    </cfRule>
  </conditionalFormatting>
  <conditionalFormatting sqref="Y845:Y846">
    <cfRule type="expression" dxfId="2387" priority="2827">
      <formula>IF(RIGHT(TEXT(Y845,"0.#"),1)=".",FALSE,TRUE)</formula>
    </cfRule>
    <cfRule type="expression" dxfId="2386" priority="2828">
      <formula>IF(RIGHT(TEXT(Y845,"0.#"),1)=".",TRUE,FALSE)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2:AO907">
    <cfRule type="expression" dxfId="1977" priority="2089">
      <formula>IF(AND(AL882&gt;=0, RIGHT(TEXT(AL882,"0.#"),1)&lt;&gt;"."),TRUE,FALSE)</formula>
    </cfRule>
    <cfRule type="expression" dxfId="1976" priority="2090">
      <formula>IF(AND(AL882&gt;=0, RIGHT(TEXT(AL882,"0.#"),1)="."),TRUE,FALSE)</formula>
    </cfRule>
    <cfRule type="expression" dxfId="1975" priority="2091">
      <formula>IF(AND(AL882&lt;0, RIGHT(TEXT(AL882,"0.#"),1)&lt;&gt;"."),TRUE,FALSE)</formula>
    </cfRule>
    <cfRule type="expression" dxfId="1974" priority="2092">
      <formula>IF(AND(AL882&lt;0, RIGHT(TEXT(AL882,"0.#"),1)="."),TRUE,FALSE)</formula>
    </cfRule>
  </conditionalFormatting>
  <conditionalFormatting sqref="AL878:AO881">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M440">
    <cfRule type="expression" dxfId="711" priority="7">
      <formula>IF(RIGHT(TEXT(AM440,"0.#"),1)=".",FALSE,TRUE)</formula>
    </cfRule>
    <cfRule type="expression" dxfId="710" priority="8">
      <formula>IF(RIGHT(TEXT(AM440,"0.#"),1)=".",TRUE,FALSE)</formula>
    </cfRule>
  </conditionalFormatting>
  <conditionalFormatting sqref="AM438">
    <cfRule type="expression" dxfId="709" priority="11">
      <formula>IF(RIGHT(TEXT(AM438,"0.#"),1)=".",FALSE,TRUE)</formula>
    </cfRule>
    <cfRule type="expression" dxfId="708" priority="12">
      <formula>IF(RIGHT(TEXT(AM438,"0.#"),1)=".",TRUE,FALSE)</formula>
    </cfRule>
  </conditionalFormatting>
  <conditionalFormatting sqref="AM439">
    <cfRule type="expression" dxfId="707" priority="9">
      <formula>IF(RIGHT(TEXT(AM439,"0.#"),1)=".",FALSE,TRUE)</formula>
    </cfRule>
    <cfRule type="expression" dxfId="706" priority="10">
      <formula>IF(RIGHT(TEXT(AM439,"0.#"),1)=".",TRUE,FALSE)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0"/>
      <c r="Z2" s="409"/>
      <c r="AA2" s="410"/>
      <c r="AB2" s="1004" t="s">
        <v>11</v>
      </c>
      <c r="AC2" s="1005"/>
      <c r="AD2" s="1006"/>
      <c r="AE2" s="992" t="s">
        <v>389</v>
      </c>
      <c r="AF2" s="992"/>
      <c r="AG2" s="992"/>
      <c r="AH2" s="992"/>
      <c r="AI2" s="992" t="s">
        <v>411</v>
      </c>
      <c r="AJ2" s="992"/>
      <c r="AK2" s="992"/>
      <c r="AL2" s="455"/>
      <c r="AM2" s="992" t="s">
        <v>508</v>
      </c>
      <c r="AN2" s="992"/>
      <c r="AO2" s="992"/>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10"/>
      <c r="I4" s="1010"/>
      <c r="J4" s="1010"/>
      <c r="K4" s="1010"/>
      <c r="L4" s="1010"/>
      <c r="M4" s="1010"/>
      <c r="N4" s="1010"/>
      <c r="O4" s="1011"/>
      <c r="P4" s="191"/>
      <c r="Q4" s="1018"/>
      <c r="R4" s="1018"/>
      <c r="S4" s="1018"/>
      <c r="T4" s="1018"/>
      <c r="U4" s="1018"/>
      <c r="V4" s="1018"/>
      <c r="W4" s="1018"/>
      <c r="X4" s="1019"/>
      <c r="Y4" s="996" t="s">
        <v>12</v>
      </c>
      <c r="Z4" s="997"/>
      <c r="AA4" s="998"/>
      <c r="AB4" s="548"/>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3" t="s">
        <v>54</v>
      </c>
      <c r="Z5" s="993"/>
      <c r="AA5" s="994"/>
      <c r="AB5" s="519"/>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0"/>
      <c r="Z9" s="409"/>
      <c r="AA9" s="410"/>
      <c r="AB9" s="1004" t="s">
        <v>11</v>
      </c>
      <c r="AC9" s="1005"/>
      <c r="AD9" s="1006"/>
      <c r="AE9" s="992" t="s">
        <v>389</v>
      </c>
      <c r="AF9" s="992"/>
      <c r="AG9" s="992"/>
      <c r="AH9" s="992"/>
      <c r="AI9" s="992" t="s">
        <v>411</v>
      </c>
      <c r="AJ9" s="992"/>
      <c r="AK9" s="992"/>
      <c r="AL9" s="455"/>
      <c r="AM9" s="992" t="s">
        <v>508</v>
      </c>
      <c r="AN9" s="992"/>
      <c r="AO9" s="992"/>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91"/>
      <c r="Q11" s="1018"/>
      <c r="R11" s="1018"/>
      <c r="S11" s="1018"/>
      <c r="T11" s="1018"/>
      <c r="U11" s="1018"/>
      <c r="V11" s="1018"/>
      <c r="W11" s="1018"/>
      <c r="X11" s="1019"/>
      <c r="Y11" s="996" t="s">
        <v>12</v>
      </c>
      <c r="Z11" s="997"/>
      <c r="AA11" s="998"/>
      <c r="AB11" s="548"/>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9"/>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0"/>
      <c r="Z16" s="409"/>
      <c r="AA16" s="410"/>
      <c r="AB16" s="1004" t="s">
        <v>11</v>
      </c>
      <c r="AC16" s="1005"/>
      <c r="AD16" s="1006"/>
      <c r="AE16" s="992" t="s">
        <v>389</v>
      </c>
      <c r="AF16" s="992"/>
      <c r="AG16" s="992"/>
      <c r="AH16" s="992"/>
      <c r="AI16" s="992" t="s">
        <v>411</v>
      </c>
      <c r="AJ16" s="992"/>
      <c r="AK16" s="992"/>
      <c r="AL16" s="455"/>
      <c r="AM16" s="992" t="s">
        <v>508</v>
      </c>
      <c r="AN16" s="992"/>
      <c r="AO16" s="992"/>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91"/>
      <c r="Q18" s="1018"/>
      <c r="R18" s="1018"/>
      <c r="S18" s="1018"/>
      <c r="T18" s="1018"/>
      <c r="U18" s="1018"/>
      <c r="V18" s="1018"/>
      <c r="W18" s="1018"/>
      <c r="X18" s="1019"/>
      <c r="Y18" s="996" t="s">
        <v>12</v>
      </c>
      <c r="Z18" s="997"/>
      <c r="AA18" s="998"/>
      <c r="AB18" s="548"/>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9"/>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0"/>
      <c r="Z23" s="409"/>
      <c r="AA23" s="410"/>
      <c r="AB23" s="1004" t="s">
        <v>11</v>
      </c>
      <c r="AC23" s="1005"/>
      <c r="AD23" s="1006"/>
      <c r="AE23" s="992" t="s">
        <v>389</v>
      </c>
      <c r="AF23" s="992"/>
      <c r="AG23" s="992"/>
      <c r="AH23" s="992"/>
      <c r="AI23" s="992" t="s">
        <v>411</v>
      </c>
      <c r="AJ23" s="992"/>
      <c r="AK23" s="992"/>
      <c r="AL23" s="455"/>
      <c r="AM23" s="992" t="s">
        <v>508</v>
      </c>
      <c r="AN23" s="992"/>
      <c r="AO23" s="992"/>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91"/>
      <c r="Q25" s="1018"/>
      <c r="R25" s="1018"/>
      <c r="S25" s="1018"/>
      <c r="T25" s="1018"/>
      <c r="U25" s="1018"/>
      <c r="V25" s="1018"/>
      <c r="W25" s="1018"/>
      <c r="X25" s="1019"/>
      <c r="Y25" s="996" t="s">
        <v>12</v>
      </c>
      <c r="Z25" s="997"/>
      <c r="AA25" s="998"/>
      <c r="AB25" s="548"/>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9"/>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0"/>
      <c r="Z30" s="409"/>
      <c r="AA30" s="410"/>
      <c r="AB30" s="1004" t="s">
        <v>11</v>
      </c>
      <c r="AC30" s="1005"/>
      <c r="AD30" s="1006"/>
      <c r="AE30" s="992" t="s">
        <v>389</v>
      </c>
      <c r="AF30" s="992"/>
      <c r="AG30" s="992"/>
      <c r="AH30" s="992"/>
      <c r="AI30" s="992" t="s">
        <v>411</v>
      </c>
      <c r="AJ30" s="992"/>
      <c r="AK30" s="992"/>
      <c r="AL30" s="455"/>
      <c r="AM30" s="992" t="s">
        <v>508</v>
      </c>
      <c r="AN30" s="992"/>
      <c r="AO30" s="992"/>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91"/>
      <c r="Q32" s="1018"/>
      <c r="R32" s="1018"/>
      <c r="S32" s="1018"/>
      <c r="T32" s="1018"/>
      <c r="U32" s="1018"/>
      <c r="V32" s="1018"/>
      <c r="W32" s="1018"/>
      <c r="X32" s="1019"/>
      <c r="Y32" s="996" t="s">
        <v>12</v>
      </c>
      <c r="Z32" s="997"/>
      <c r="AA32" s="998"/>
      <c r="AB32" s="548"/>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9"/>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0"/>
      <c r="Z37" s="409"/>
      <c r="AA37" s="410"/>
      <c r="AB37" s="1004" t="s">
        <v>11</v>
      </c>
      <c r="AC37" s="1005"/>
      <c r="AD37" s="1006"/>
      <c r="AE37" s="992" t="s">
        <v>389</v>
      </c>
      <c r="AF37" s="992"/>
      <c r="AG37" s="992"/>
      <c r="AH37" s="992"/>
      <c r="AI37" s="992" t="s">
        <v>411</v>
      </c>
      <c r="AJ37" s="992"/>
      <c r="AK37" s="992"/>
      <c r="AL37" s="455"/>
      <c r="AM37" s="992" t="s">
        <v>508</v>
      </c>
      <c r="AN37" s="992"/>
      <c r="AO37" s="992"/>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91"/>
      <c r="Q39" s="1018"/>
      <c r="R39" s="1018"/>
      <c r="S39" s="1018"/>
      <c r="T39" s="1018"/>
      <c r="U39" s="1018"/>
      <c r="V39" s="1018"/>
      <c r="W39" s="1018"/>
      <c r="X39" s="1019"/>
      <c r="Y39" s="996" t="s">
        <v>12</v>
      </c>
      <c r="Z39" s="997"/>
      <c r="AA39" s="998"/>
      <c r="AB39" s="548"/>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9"/>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0"/>
      <c r="Z44" s="409"/>
      <c r="AA44" s="410"/>
      <c r="AB44" s="1004" t="s">
        <v>11</v>
      </c>
      <c r="AC44" s="1005"/>
      <c r="AD44" s="1006"/>
      <c r="AE44" s="992" t="s">
        <v>389</v>
      </c>
      <c r="AF44" s="992"/>
      <c r="AG44" s="992"/>
      <c r="AH44" s="992"/>
      <c r="AI44" s="992" t="s">
        <v>411</v>
      </c>
      <c r="AJ44" s="992"/>
      <c r="AK44" s="992"/>
      <c r="AL44" s="455"/>
      <c r="AM44" s="992" t="s">
        <v>508</v>
      </c>
      <c r="AN44" s="992"/>
      <c r="AO44" s="992"/>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91"/>
      <c r="Q46" s="1018"/>
      <c r="R46" s="1018"/>
      <c r="S46" s="1018"/>
      <c r="T46" s="1018"/>
      <c r="U46" s="1018"/>
      <c r="V46" s="1018"/>
      <c r="W46" s="1018"/>
      <c r="X46" s="1019"/>
      <c r="Y46" s="996" t="s">
        <v>12</v>
      </c>
      <c r="Z46" s="997"/>
      <c r="AA46" s="998"/>
      <c r="AB46" s="548"/>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9"/>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0"/>
      <c r="Z51" s="409"/>
      <c r="AA51" s="410"/>
      <c r="AB51" s="455" t="s">
        <v>11</v>
      </c>
      <c r="AC51" s="1005"/>
      <c r="AD51" s="1006"/>
      <c r="AE51" s="992" t="s">
        <v>389</v>
      </c>
      <c r="AF51" s="992"/>
      <c r="AG51" s="992"/>
      <c r="AH51" s="992"/>
      <c r="AI51" s="992" t="s">
        <v>411</v>
      </c>
      <c r="AJ51" s="992"/>
      <c r="AK51" s="992"/>
      <c r="AL51" s="455"/>
      <c r="AM51" s="992" t="s">
        <v>508</v>
      </c>
      <c r="AN51" s="992"/>
      <c r="AO51" s="992"/>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91"/>
      <c r="Q53" s="1018"/>
      <c r="R53" s="1018"/>
      <c r="S53" s="1018"/>
      <c r="T53" s="1018"/>
      <c r="U53" s="1018"/>
      <c r="V53" s="1018"/>
      <c r="W53" s="1018"/>
      <c r="X53" s="1019"/>
      <c r="Y53" s="996" t="s">
        <v>12</v>
      </c>
      <c r="Z53" s="997"/>
      <c r="AA53" s="998"/>
      <c r="AB53" s="548"/>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9"/>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0"/>
      <c r="Z58" s="409"/>
      <c r="AA58" s="410"/>
      <c r="AB58" s="1004" t="s">
        <v>11</v>
      </c>
      <c r="AC58" s="1005"/>
      <c r="AD58" s="1006"/>
      <c r="AE58" s="992" t="s">
        <v>389</v>
      </c>
      <c r="AF58" s="992"/>
      <c r="AG58" s="992"/>
      <c r="AH58" s="992"/>
      <c r="AI58" s="992" t="s">
        <v>411</v>
      </c>
      <c r="AJ58" s="992"/>
      <c r="AK58" s="992"/>
      <c r="AL58" s="455"/>
      <c r="AM58" s="992" t="s">
        <v>508</v>
      </c>
      <c r="AN58" s="992"/>
      <c r="AO58" s="992"/>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91"/>
      <c r="Q60" s="1018"/>
      <c r="R60" s="1018"/>
      <c r="S60" s="1018"/>
      <c r="T60" s="1018"/>
      <c r="U60" s="1018"/>
      <c r="V60" s="1018"/>
      <c r="W60" s="1018"/>
      <c r="X60" s="1019"/>
      <c r="Y60" s="996" t="s">
        <v>12</v>
      </c>
      <c r="Z60" s="997"/>
      <c r="AA60" s="998"/>
      <c r="AB60" s="548"/>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9"/>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0"/>
      <c r="Z65" s="409"/>
      <c r="AA65" s="410"/>
      <c r="AB65" s="1004" t="s">
        <v>11</v>
      </c>
      <c r="AC65" s="1005"/>
      <c r="AD65" s="1006"/>
      <c r="AE65" s="992" t="s">
        <v>389</v>
      </c>
      <c r="AF65" s="992"/>
      <c r="AG65" s="992"/>
      <c r="AH65" s="992"/>
      <c r="AI65" s="992" t="s">
        <v>411</v>
      </c>
      <c r="AJ65" s="992"/>
      <c r="AK65" s="992"/>
      <c r="AL65" s="455"/>
      <c r="AM65" s="992" t="s">
        <v>508</v>
      </c>
      <c r="AN65" s="992"/>
      <c r="AO65" s="992"/>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91"/>
      <c r="Q67" s="1018"/>
      <c r="R67" s="1018"/>
      <c r="S67" s="1018"/>
      <c r="T67" s="1018"/>
      <c r="U67" s="1018"/>
      <c r="V67" s="1018"/>
      <c r="W67" s="1018"/>
      <c r="X67" s="1019"/>
      <c r="Y67" s="996" t="s">
        <v>12</v>
      </c>
      <c r="Z67" s="997"/>
      <c r="AA67" s="998"/>
      <c r="AB67" s="548"/>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9"/>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新國 祐一朗(niikuni-yuuichirou)</dc:creator>
  <cp:lastModifiedBy>新國 祐一朗(niikuni-yuuichirou)</cp:lastModifiedBy>
  <cp:lastPrinted>2021-05-28T07:41:59Z</cp:lastPrinted>
  <dcterms:created xsi:type="dcterms:W3CDTF">2012-03-13T00:50:25Z</dcterms:created>
  <dcterms:modified xsi:type="dcterms:W3CDTF">2021-08-18T08:34:12Z</dcterms:modified>
</cp:coreProperties>
</file>