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R3Ｂ文書\R3作業依頼\○行政事業レビュー\030819　レビューシート（最終公表版）\"/>
    </mc:Choice>
  </mc:AlternateContent>
  <bookViews>
    <workbookView xWindow="86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<sst xmlns="http://schemas.openxmlformats.org/spreadsheetml/2006/main" count="3079" uniqueCount="789">
  <si>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</si>
  <si>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</si>
  <si>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</si>
  <si>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</si>
  <si>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</si>
  <si>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</si>
  <si>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</si>
  <si>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</si>
  <si>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</si>
  <si>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</si>
  <si>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</si>
  <si>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</si>
  <si>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</si>
  <si>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</si>
  <si>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</si>
  <si>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</si>
  <si>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</si>
  <si>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</si>
  <si>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</si>
  <si>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</si>
  <si>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</si>
  <si>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</si>
  <si>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</si>
  <si>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</si>
  <si>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</si>
  <si>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</si>
  <si>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</si>
  <si>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</si>
  <si>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</si>
  <si>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</si>
  <si>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</si>
  <si>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</si>
  <si>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</si>
  <si>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</si>
  <si>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</si>
  <si>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</si>
  <si>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</si>
  <si>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</si>
  <si>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</si>
  <si>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</si>
  <si>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</si>
  <si>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</si>
  <si>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</si>
  <si>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</si>
  <si>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</si>
  <si>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</si>
  <si>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</si>
  <si>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</si>
  <si>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</si>
  <si>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</si>
  <si>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</si>
  <si>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</si>
  <si>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</si>
  <si>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</si>
  <si>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</si>
  <si>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</si>
  <si>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</si>
  <si>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</si>
  <si>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</si>
  <si>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</si>
  <si>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</si>
  <si>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</si>
  <si>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</si>
  <si>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</si>
  <si>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</si>
  <si>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</si>
  <si>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</si>
  <si>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</si>
  <si>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</si>
  <si>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</si>
  <si>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</si>
  <si>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</si>
  <si>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</si>
  <si>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</si>
  <si>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</si>
  <si>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</si>
  <si>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</si>
  <si>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</si>
  <si>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</si>
  <si>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</si>
  <si>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</si>
  <si>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</si>
  <si>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</si>
  <si>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</si>
  <si>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</si>
  <si>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</si>
  <si>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</si>
  <si>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</si>
  <si>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</si>
  <si>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</si>
  <si>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</si>
  <si>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</si>
  <si>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</si>
  <si>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</si>
  <si>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</si>
  <si>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</si>
  <si>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</si>
  <si>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</si>
  <si>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</si>
  <si>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</si>
  <si>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</si>
  <si>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</si>
  <si>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</si>
  <si>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</si>
  <si>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</si>
  <si>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</si>
  <si>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</si>
  <si>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</si>
  <si>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</si>
  <si>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</si>
  <si>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</si>
  <si>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</si>
  <si>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</si>
  <si>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</si>
  <si>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</si>
  <si>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</si>
  <si>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</si>
  <si>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</si>
  <si>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</si>
  <si>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</si>
  <si>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</si>
  <si>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</si>
  <si>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</si>
  <si>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</si>
  <si>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</si>
  <si>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</si>
  <si>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</si>
  <si>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</si>
  <si>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</si>
  <si>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</si>
  <si>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</si>
  <si>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</si>
  <si>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</si>
  <si>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</si>
  <si>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</si>
  <si>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</si>
  <si>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</si>
  <si>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</si>
  <si>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</si>
  <si>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</si>
  <si>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</si>
  <si>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</si>
  <si>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</si>
  <si>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</si>
  <si>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</si>
  <si>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</si>
  <si>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</si>
  <si>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</si>
  <si>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</si>
  <si>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</si>
  <si>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</si>
  <si>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</si>
  <si>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</si>
  <si>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</si>
  <si>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</si>
  <si>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</si>
  <si>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</si>
  <si>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</si>
  <si>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</si>
  <si>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</si>
  <si>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</si>
  <si>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</si>
  <si>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</si>
  <si>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</si>
  <si>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</si>
  <si>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</si>
  <si>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</si>
  <si>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</si>
  <si>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</si>
  <si>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</si>
  <si>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</si>
  <si>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</si>
  <si>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</si>
  <si>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</si>
  <si>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</si>
  <si>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</si>
  <si>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</si>
  <si>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</si>
  <si>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</si>
  <si>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</si>
  <si>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</si>
  <si>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</si>
  <si>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</si>
  <si>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</si>
  <si>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</si>
  <si>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</si>
  <si>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</si>
  <si>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</si>
  <si>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</si>
  <si>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</si>
  <si>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</si>
  <si>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</si>
  <si>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</si>
  <si>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</si>
  <si>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</si>
  <si>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</si>
  <si>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</si>
  <si>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</si>
  <si>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</si>
  <si>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</si>
  <si>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</si>
  <si>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</si>
  <si>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</si>
  <si>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</si>
  <si>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</si>
  <si>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</si>
  <si>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</si>
  <si>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</si>
  <si>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</si>
  <si>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</si>
  <si>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</si>
  <si>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</si>
  <si>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</si>
  <si>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</si>
  <si>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</si>
  <si>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</si>
  <si>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</si>
  <si>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</si>
  <si>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</si>
  <si>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</si>
  <si>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</si>
  <si>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</si>
  <si>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</si>
  <si>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</si>
  <si>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</si>
  <si>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</si>
  <si>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</si>
  <si>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</si>
  <si>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</si>
  <si>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</si>
  <si>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</si>
  <si>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</si>
  <si>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</si>
  <si>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</si>
  <si>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</si>
  <si>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</si>
  <si>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</si>
  <si>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</si>
  <si>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</si>
  <si>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</si>
  <si>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</si>
  <si>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</si>
  <si>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</si>
  <si>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</si>
  <si>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</si>
  <si>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</si>
  <si>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</si>
  <si>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</si>
  <si>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</si>
  <si>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</si>
  <si>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</si>
  <si>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</si>
  <si>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</si>
  <si>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</si>
  <si>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</si>
  <si>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</si>
  <si>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</si>
  <si>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</si>
  <si>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</si>
  <si>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</si>
  <si>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</si>
  <si>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</si>
  <si>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</si>
  <si>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</si>
  <si>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</si>
  <si>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</si>
  <si>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</si>
  <si>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</si>
  <si>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</si>
  <si>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</si>
  <si>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</si>
  <si>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</si>
  <si>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</si>
  <si>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</si>
  <si>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</si>
  <si>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</si>
  <si>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</si>
  <si>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</si>
  <si>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</si>
  <si>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</si>
  <si>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</si>
  <si>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</si>
  <si>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</si>
  <si>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</si>
  <si>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</si>
  <si>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</si>
  <si>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</si>
  <si>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</si>
  <si>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</si>
  <si>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</si>
  <si>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</si>
  <si>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</si>
  <si>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</si>
  <si>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</si>
  <si>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</si>
  <si>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</si>
  <si>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</si>
  <si>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</si>
  <si>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</si>
  <si>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</si>
  <si>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</si>
  <si>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</si>
  <si>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</si>
  <si>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</si>
  <si>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</si>
  <si>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</si>
  <si>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</si>
  <si>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</si>
  <si>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</si>
  <si>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</si>
  <si>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</si>
  <si>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</si>
  <si>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</si>
  <si>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</si>
  <si>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</si>
  <si>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</si>
  <si>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</si>
  <si>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</si>
  <si>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</si>
  <si>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</si>
  <si>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</si>
  <si>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</si>
  <si>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</si>
  <si>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</si>
  <si>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</si>
  <si>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</si>
  <si>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</si>
  <si>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</si>
  <si>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</si>
  <si>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</si>
  <si>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</si>
  <si>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</si>
  <si>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</si>
  <si>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</si>
  <si>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</si>
  <si>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</si>
  <si>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</si>
  <si>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</si>
  <si>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</si>
  <si>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</si>
  <si>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</si>
  <si>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</si>
  <si>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</si>
  <si>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</si>
  <si>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</si>
  <si>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</si>
  <si>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</si>
  <si>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</si>
  <si>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</si>
  <si>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</si>
  <si>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</si>
  <si>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</si>
  <si>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</si>
  <si>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</si>
  <si>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</si>
  <si>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</si>
  <si>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</si>
  <si>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</si>
  <si>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</si>
  <si>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</si>
  <si>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</si>
  <si>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</si>
  <si>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</si>
  <si>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</si>
  <si>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</si>
  <si>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</si>
  <si>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</si>
  <si>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</si>
  <si>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</si>
  <si>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</si>
  <si>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</si>
  <si>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</si>
  <si>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</si>
  <si>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</si>
  <si>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</si>
  <si>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</si>
  <si>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</si>
  <si>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</si>
  <si>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</si>
  <si>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</si>
  <si>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</si>
  <si>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</si>
  <si>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</si>
  <si>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</si>
  <si>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</si>
  <si>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</si>
  <si>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</si>
  <si>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</si>
  <si>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</si>
  <si>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</si>
  <si>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</si>
  <si>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</si>
  <si>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</si>
  <si>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</si>
  <si>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</si>
  <si>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</si>
  <si>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</si>
  <si>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</si>
  <si>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</si>
  <si>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</si>
  <si>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</si>
  <si>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</si>
  <si>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</si>
  <si>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</si>
  <si>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</si>
  <si>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</si>
  <si>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</si>
  <si>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</si>
  <si>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</si>
  <si>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</si>
  <si>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</si>
  <si>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</si>
  <si>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</si>
  <si>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</si>
  <si>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</si>
  <si>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</si>
  <si>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</si>
  <si>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</si>
  <si>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</si>
  <si>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</si>
  <si>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</si>
  <si>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</si>
  <si>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</si>
  <si>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</si>
  <si>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</si>
  <si>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</si>
  <si>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</si>
  <si>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</si>
  <si>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</si>
  <si>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</si>
  <si>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</si>
  <si>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</si>
  <si>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</si>
  <si>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</si>
  <si>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</si>
  <si>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</si>
  <si>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</si>
  <si>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</si>
  <si>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</si>
  <si>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</si>
  <si>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</si>
  <si>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</si>
  <si>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</si>
  <si>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</si>
  <si>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</si>
  <si>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</si>
  <si>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</si>
  <si>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</si>
  <si>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</si>
  <si>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</si>
  <si>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</si>
  <si>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</si>
  <si>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</si>
  <si>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</si>
  <si>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</si>
  <si>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</si>
  <si>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</si>
  <si>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</si>
  <si>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</si>
  <si>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</si>
  <si>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</si>
  <si>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</si>
  <si>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</si>
  <si>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</si>
  <si>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</si>
  <si>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</si>
  <si>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</si>
  <si>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</si>
  <si>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</si>
  <si>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</si>
  <si>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</si>
  <si>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</si>
  <si>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</si>
  <si>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</si>
  <si>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</si>
  <si>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</si>
  <si>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</si>
  <si>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</si>
  <si>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</si>
  <si>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</si>
  <si>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</si>
  <si>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</si>
  <si>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</si>
  <si>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</si>
  <si>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</si>
  <si>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</si>
  <si>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</si>
  <si>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</si>
  <si>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</si>
  <si>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</si>
  <si>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</si>
  <si>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</si>
  <si>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</si>
  <si>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</si>
  <si>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</si>
  <si>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</si>
  <si>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</si>
  <si>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</si>
  <si>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</si>
  <si>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</si>
  <si>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</si>
  <si>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</si>
  <si>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</si>
  <si>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</si>
  <si>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</si>
  <si>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</si>
  <si>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</si>
  <si>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</si>
  <si>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</si>
  <si>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</si>
  <si>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</si>
  <si>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</si>
  <si>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</si>
  <si>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</si>
  <si>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</si>
  <si>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</si>
  <si>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</si>
  <si>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</si>
  <si>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</si>
  <si>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</si>
  <si>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</si>
  <si>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</si>
  <si>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</si>
  <si>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</si>
  <si>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</si>
  <si>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</si>
  <si>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</si>
  <si>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</si>
  <si>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</si>
  <si>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</si>
  <si>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</si>
  <si>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</si>
  <si>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</si>
  <si>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</si>
  <si>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</si>
  <si>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</si>
  <si>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</si>
  <si>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</si>
  <si>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</si>
  <si>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</si>
  <si>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</si>
  <si>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</si>
  <si>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</si>
  <si>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</si>
  <si>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</si>
  <si>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</si>
  <si>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</si>
  <si>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</si>
  <si>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</si>
  <si>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</si>
  <si>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</si>
  <si>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</si>
  <si>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</si>
  <si>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</si>
  <si>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</si>
  <si>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</si>
  <si>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</si>
  <si>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</si>
  <si>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</si>
  <si>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</si>
  <si>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</si>
  <si>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</si>
  <si>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</si>
  <si>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</si>
  <si>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</si>
  <si>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</si>
  <si>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</si>
  <si>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</si>
  <si>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</si>
  <si>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</si>
  <si>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</si>
  <si>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</si>
  <si>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</si>
  <si>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</si>
  <si>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</si>
  <si>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</si>
  <si>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</si>
  <si>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</si>
  <si>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</si>
  <si>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</si>
  <si>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</si>
  <si>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</si>
  <si>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</si>
  <si>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</si>
  <si>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</si>
  <si>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</si>
  <si>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</si>
  <si>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</si>
  <si>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</si>
  <si>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</si>
  <si>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</si>
  <si>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</si>
  <si>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</si>
  <si>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</si>
  <si>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</si>
  <si>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</si>
  <si>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</si>
  <si>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</si>
  <si>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</si>
  <si>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</si>
  <si>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</si>
  <si>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</si>
  <si>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</si>
  <si>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</si>
  <si>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</si>
  <si>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</si>
  <si>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</si>
  <si>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</si>
  <si>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</si>
  <si>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</si>
  <si>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</si>
  <si>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</si>
  <si>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</si>
  <si>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</si>
  <si>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</si>
  <si>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</si>
  <si>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</si>
  <si>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</si>
  <si>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</si>
  <si>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</si>
  <si>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</si>
  <si>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</si>
  <si>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</si>
  <si>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</si>
  <si>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</si>
  <si>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</si>
  <si>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</si>
  <si>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</si>
  <si>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</si>
  <si>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</si>
  <si>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</si>
  <si>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</si>
  <si>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</si>
  <si>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</si>
  <si>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</si>
  <si>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</si>
  <si>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</si>
  <si>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</si>
  <si>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</si>
  <si>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</si>
  <si>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</si>
  <si>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</si>
  <si>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</si>
  <si>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</si>
  <si>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</si>
  <si>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</si>
  <si>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</si>
  <si>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</si>
  <si>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</si>
  <si>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</si>
  <si>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</si>
  <si>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</si>
  <si>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</si>
  <si>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</si>
  <si>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</si>
  <si>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</si>
  <si>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</si>
  <si>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</si>
  <si>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</si>
  <si>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</si>
  <si>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</si>
  <si>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</si>
  <si>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</si>
  <si>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</si>
  <si>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</si>
  <si>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</si>
  <si>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</si>
  <si>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</si>
  <si>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</si>
  <si>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</si>
  <si>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</si>
  <si>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</si>
  <si>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</si>
  <si>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</si>
  <si>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</si>
  <si>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</si>
  <si>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</si>
  <si>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</si>
  <si>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</si>
  <si>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</si>
  <si>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</si>
  <si>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</si>
  <si>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</si>
  <si>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</si>
  <si>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</si>
  <si>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</si>
  <si>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</si>
  <si>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</si>
  <si>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</si>
  <si>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</si>
  <si>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</si>
  <si>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</si>
  <si>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</si>
  <si>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</si>
  <si>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</si>
  <si>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</si>
  <si>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</si>
  <si>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</si>
  <si>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</si>
  <si>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</si>
  <si>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</si>
  <si>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</si>
  <si>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</si>
  <si>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</si>
  <si>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</si>
  <si>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</si>
  <si>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</si>
  <si>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</si>
  <si>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</si>
  <si>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</si>
  <si>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</si>
  <si>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民間建立慰霊碑等管理促進事業</t>
  </si>
  <si>
    <t>社会・援護局</t>
  </si>
  <si>
    <t>平成15年度</t>
  </si>
  <si>
    <t>終了予定なし</t>
  </si>
  <si>
    <t>事業課</t>
  </si>
  <si>
    <t>厚生労働省設置法第４条第１項104の２
厚生労働省組織令第108条</t>
  </si>
  <si>
    <t>国内民間建立慰霊碑移設等事業実施要綱（平成28年9月27日社援発0927第11号）</t>
  </si>
  <si>
    <t>民間団体等が国内外に建立した日本人戦没者の慰霊碑について、経年劣化等により維持管理状況が不良となっているものがあることから、当該慰霊碑の適切な管理を行うことを目的とする。</t>
  </si>
  <si>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</si>
  <si>
    <t>-</t>
  </si>
  <si>
    <t>遺骨収集等派遣費補助金</t>
  </si>
  <si>
    <t>遺骨収集等委託費</t>
  </si>
  <si>
    <t>移設・埋設等を行った民間建立慰霊碑数</t>
  </si>
  <si>
    <t>基</t>
  </si>
  <si>
    <t>海外民間建立慰霊碑移設等事業及び国内民間建立慰霊碑移設等事業実績報告書</t>
  </si>
  <si>
    <t>Ｘ：民間建立慰霊碑移設・埋設に要した経費／Ｙ：各年度の移設・埋設等対象慰霊碑</t>
    <phoneticPr fontId="5"/>
  </si>
  <si>
    <t>百万円</t>
  </si>
  <si>
    <t>X/Y</t>
    <phoneticPr fontId="5"/>
  </si>
  <si>
    <t>10百万円/19基</t>
  </si>
  <si>
    <t>10百万円/16基</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</si>
  <si>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</si>
  <si>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</si>
  <si>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慰霊碑の維持管理等事業</t>
  </si>
  <si>
    <t>465</t>
  </si>
  <si>
    <t>423</t>
  </si>
  <si>
    <t>369</t>
  </si>
  <si>
    <t>734</t>
  </si>
  <si>
    <t>732</t>
  </si>
  <si>
    <t>748</t>
  </si>
  <si>
    <t>715</t>
  </si>
  <si>
    <t>厚生労働省0717</t>
  </si>
  <si>
    <t>厚生労働省0714</t>
  </si>
  <si>
    <t>○</t>
  </si>
  <si>
    <t>佐藤　宏</t>
    <rPh sb="0" eb="2">
      <t>サトウ</t>
    </rPh>
    <phoneticPr fontId="5"/>
  </si>
  <si>
    <t>厚労</t>
  </si>
  <si>
    <t>-</t>
    <phoneticPr fontId="5"/>
  </si>
  <si>
    <t>-</t>
    <phoneticPr fontId="5"/>
  </si>
  <si>
    <t>戦没者遺族の慰藉の観点からも未整備慰霊碑が放置されることは適切でなく、民間建立慰霊碑の問題は国会質問等でも取り上げられていることから、ニーズが高い。</t>
    <rPh sb="71" eb="72">
      <t>タカ</t>
    </rPh>
    <phoneticPr fontId="5"/>
  </si>
  <si>
    <t>戦没者慰霊碑が放置されることは国としても適切ではないと考えており、国が実施する必要がある。</t>
    <rPh sb="27" eb="28">
      <t>カンガ</t>
    </rPh>
    <phoneticPr fontId="5"/>
  </si>
  <si>
    <t>戦没者遺族の慰藉の観点からも未整備慰霊碑が放置されることは適切でないため、継続的に事業を実施する必要があり、その優先度は高い。</t>
  </si>
  <si>
    <t>△</t>
  </si>
  <si>
    <t>海外民間建立慰霊碑移設等事業については、適切な計画による調査や調整等を行うことに加え、慰霊事業の趣旨や事業内容を深く理解している必要があるため、公募により委託先を選定している。
なお、一者応札となった契約については、公告期間の延長等を行い、競争性の確保に努める。</t>
    <phoneticPr fontId="5"/>
  </si>
  <si>
    <t>有</t>
  </si>
  <si>
    <t>コストについては､事業実施地域の状況により変動があるが、事業の実施状況及び実績報告書の内容の精査を行っている。</t>
  </si>
  <si>
    <t>事業の実施に必要なもののみに限定されている。</t>
  </si>
  <si>
    <t>事前に現地状況を把握することにより、必要最小限の調達をする等工夫をしている。</t>
  </si>
  <si>
    <t>‐</t>
  </si>
  <si>
    <t>事業を効果的に実施するため、適切な計画による調査や現地政府との調整等を行うことに加え、慰霊事業の趣旨や事業内容を深く理解している団体を委託先として選定し実施している。</t>
    <rPh sb="69" eb="70">
      <t>サキ</t>
    </rPh>
    <phoneticPr fontId="5"/>
  </si>
  <si>
    <t>移設した慰霊碑は、国や自治体等が実施する慰霊巡拝の現地慰霊に活用されている。</t>
    <rPh sb="0" eb="2">
      <t>イセツ</t>
    </rPh>
    <rPh sb="4" eb="7">
      <t>イレイヒ</t>
    </rPh>
    <rPh sb="9" eb="10">
      <t>クニ</t>
    </rPh>
    <rPh sb="11" eb="14">
      <t>ジチタイ</t>
    </rPh>
    <rPh sb="14" eb="15">
      <t>トウ</t>
    </rPh>
    <rPh sb="16" eb="18">
      <t>ジッシ</t>
    </rPh>
    <rPh sb="20" eb="22">
      <t>イレイ</t>
    </rPh>
    <rPh sb="22" eb="24">
      <t>ジュンパイ</t>
    </rPh>
    <rPh sb="25" eb="27">
      <t>ゲンチ</t>
    </rPh>
    <rPh sb="27" eb="29">
      <t>イレイ</t>
    </rPh>
    <rPh sb="30" eb="32">
      <t>カツヨウ</t>
    </rPh>
    <phoneticPr fontId="5"/>
  </si>
  <si>
    <t>事業の役割はそれぞれ以下の通りである。　　　　　　　　　　　　　　　　　　　　　　　　　　　　　　　　　　　　　　　　　　　　　　　　　　　　　　　　　　　　　　　　　　　　　　　　　　　　　　　・慰霊碑の維持管理等事業・・・国が建立した戦没者慰霊碑の維持管理や国において旧ソ連抑留中死亡者の小規模慰霊碑建立を行う。　　　　　　　　　　　　　　　　　　　　　　　　　　　　　　　　　　　　　　　　　　　　　　　　　　　　　　　　　　　　　　　　　　　　　　　　　　　　　　　　　　　　　　　　　　　　　　　　　　　　　　　　　・民間建立慰霊碑等管理促進事業・・・民間団体等が建立した慰霊碑について、建立者の特定や維持管理の指導及び慰霊碑の移設・埋設等を行う。</t>
    <phoneticPr fontId="5"/>
  </si>
  <si>
    <t>B.百万円を超える支出がないため省略</t>
    <rPh sb="2" eb="4">
      <t>ヒャクマン</t>
    </rPh>
    <rPh sb="4" eb="5">
      <t>エン</t>
    </rPh>
    <rPh sb="6" eb="7">
      <t>コ</t>
    </rPh>
    <rPh sb="9" eb="11">
      <t>シシュツ</t>
    </rPh>
    <rPh sb="16" eb="18">
      <t>ショウリャク</t>
    </rPh>
    <phoneticPr fontId="5"/>
  </si>
  <si>
    <t>A.（一財）日本遺族会</t>
    <rPh sb="3" eb="4">
      <t>イチ</t>
    </rPh>
    <rPh sb="4" eb="5">
      <t>ザイ</t>
    </rPh>
    <rPh sb="6" eb="8">
      <t>ニホン</t>
    </rPh>
    <rPh sb="8" eb="11">
      <t>イゾクカイ</t>
    </rPh>
    <phoneticPr fontId="5"/>
  </si>
  <si>
    <t>賃金</t>
    <rPh sb="0" eb="2">
      <t>チンギン</t>
    </rPh>
    <phoneticPr fontId="5"/>
  </si>
  <si>
    <t>事務補助職員雇上</t>
    <rPh sb="0" eb="8">
      <t>ジムホジョショクインヤトイアゲ</t>
    </rPh>
    <phoneticPr fontId="5"/>
  </si>
  <si>
    <t>雑役務費</t>
    <rPh sb="0" eb="4">
      <t>ザツエキムヒ</t>
    </rPh>
    <phoneticPr fontId="5"/>
  </si>
  <si>
    <t>通訳等雇上</t>
    <rPh sb="0" eb="2">
      <t>ツウヤク</t>
    </rPh>
    <rPh sb="2" eb="3">
      <t>トウ</t>
    </rPh>
    <rPh sb="3" eb="5">
      <t>ヤトイアゲ</t>
    </rPh>
    <phoneticPr fontId="5"/>
  </si>
  <si>
    <t>消費税</t>
    <rPh sb="0" eb="3">
      <t>ショウヒゼイ</t>
    </rPh>
    <phoneticPr fontId="5"/>
  </si>
  <si>
    <t>（一財）日本遺族会</t>
    <rPh sb="1" eb="2">
      <t>イチ</t>
    </rPh>
    <rPh sb="2" eb="3">
      <t>ザイ</t>
    </rPh>
    <rPh sb="4" eb="6">
      <t>ニホン</t>
    </rPh>
    <rPh sb="6" eb="9">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</si>
  <si>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</si>
  <si>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福島県</t>
    <rPh sb="0" eb="3">
      <t>フクシマケン</t>
    </rPh>
    <phoneticPr fontId="5"/>
  </si>
  <si>
    <t>国内にある管理不良の民間慰霊碑等の移設・埋設等</t>
    <rPh sb="0" eb="2">
      <t>コクナイ</t>
    </rPh>
    <rPh sb="5" eb="7">
      <t>カンリ</t>
    </rPh>
    <rPh sb="7" eb="9">
      <t>フリョウ</t>
    </rPh>
    <rPh sb="10" eb="16">
      <t>ミンカンイレイヒトウ</t>
    </rPh>
    <rPh sb="17" eb="19">
      <t>イセツ</t>
    </rPh>
    <rPh sb="20" eb="22">
      <t>マイセツ</t>
    </rPh>
    <rPh sb="22" eb="23">
      <t>トウ</t>
    </rPh>
    <phoneticPr fontId="5"/>
  </si>
  <si>
    <t>補助金等交付</t>
  </si>
  <si>
    <t>長崎県</t>
    <rPh sb="0" eb="3">
      <t>ナガサキケン</t>
    </rPh>
    <phoneticPr fontId="5"/>
  </si>
  <si>
    <t>静岡県</t>
    <rPh sb="0" eb="3">
      <t>シズオカケン</t>
    </rPh>
    <phoneticPr fontId="5"/>
  </si>
  <si>
    <t>消耗品費、印刷製本費等</t>
    <rPh sb="0" eb="3">
      <t>ショウモウヒン</t>
    </rPh>
    <rPh sb="3" eb="4">
      <t>ヒ</t>
    </rPh>
    <rPh sb="5" eb="7">
      <t>インサツ</t>
    </rPh>
    <rPh sb="7" eb="9">
      <t>セイホン</t>
    </rPh>
    <rPh sb="9" eb="10">
      <t>ヒ</t>
    </rPh>
    <rPh sb="10" eb="11">
      <t>トウ</t>
    </rPh>
    <phoneticPr fontId="5"/>
  </si>
  <si>
    <t>令和２年度については、新型コロナウィルス感染症の感染拡大により、一部の事業実施を見合わせたため、実績は目標を下回った。</t>
    <rPh sb="0" eb="2">
      <t>レイワ</t>
    </rPh>
    <rPh sb="3" eb="5">
      <t>ネンド</t>
    </rPh>
    <phoneticPr fontId="5"/>
  </si>
  <si>
    <t>海外民間慰霊碑移設等事業については、新型コロナウィルス感染症の感染状況等を踏まえたうえで適切に事業を実施していくこととする。
国内民間慰霊碑移設等事業については、実施主体となる都道府県・市区町村がより利用しやすいように、令和元年度から新たに、管理者が高齢化し事実上管理できない場合にも補助対象とするとともに、補助上限を引き上げた（補助上限額25万円→50万円）。実施主体に対し、引き続き当該変更内容について機会をとらえて周知していく。</t>
    <rPh sb="7" eb="9">
      <t>イセツ</t>
    </rPh>
    <rPh sb="9" eb="10">
      <t>トウ</t>
    </rPh>
    <rPh sb="10" eb="12">
      <t>ジギョウ</t>
    </rPh>
    <rPh sb="18" eb="20">
      <t>シンガタ</t>
    </rPh>
    <rPh sb="27" eb="30">
      <t>カンセンショウ</t>
    </rPh>
    <rPh sb="31" eb="33">
      <t>カンセン</t>
    </rPh>
    <rPh sb="33" eb="35">
      <t>ジョウキョウ</t>
    </rPh>
    <rPh sb="35" eb="36">
      <t>トウ</t>
    </rPh>
    <rPh sb="37" eb="38">
      <t>フ</t>
    </rPh>
    <rPh sb="44" eb="46">
      <t>テキセツ</t>
    </rPh>
    <rPh sb="47" eb="49">
      <t>ジギョウ</t>
    </rPh>
    <rPh sb="50" eb="52">
      <t>ジッシ</t>
    </rPh>
    <rPh sb="70" eb="72">
      <t>イセツ</t>
    </rPh>
    <rPh sb="72" eb="73">
      <t>トウ</t>
    </rPh>
    <rPh sb="73" eb="75">
      <t>ジギョウ</t>
    </rPh>
    <rPh sb="110" eb="112">
      <t>レイワ</t>
    </rPh>
    <rPh sb="113" eb="115">
      <t>ネンド</t>
    </rPh>
    <rPh sb="172" eb="174">
      <t>マンエン</t>
    </rPh>
    <rPh sb="181" eb="183">
      <t>ジッシ</t>
    </rPh>
    <rPh sb="183" eb="185">
      <t>シュタイ</t>
    </rPh>
    <rPh sb="186" eb="187">
      <t>タイ</t>
    </rPh>
    <rPh sb="189" eb="190">
      <t>ヒ</t>
    </rPh>
    <rPh sb="191" eb="192">
      <t>ツヅ</t>
    </rPh>
    <rPh sb="193" eb="195">
      <t>トウガイ</t>
    </rPh>
    <rPh sb="195" eb="197">
      <t>ヘンコウ</t>
    </rPh>
    <rPh sb="197" eb="199">
      <t>ナイヨウ</t>
    </rPh>
    <rPh sb="203" eb="205">
      <t>キカイ</t>
    </rPh>
    <rPh sb="210" eb="212">
      <t>シュウチ</t>
    </rPh>
    <phoneticPr fontId="5"/>
  </si>
  <si>
    <t>-</t>
    <phoneticPr fontId="5"/>
  </si>
  <si>
    <t>13百万円/3基</t>
    <phoneticPr fontId="5"/>
  </si>
  <si>
    <t>令和２年度については、新型コロナウィルス感染症の感染拡大により、一部の事業実施を見合わせたため、実績は目標を下回った。</t>
    <phoneticPr fontId="5"/>
  </si>
  <si>
    <t>民間団体等が国内外に建立した日本人戦没者の慰霊碑等のうち、維持管理状況が不良である慰霊碑について、移設・埋設等の対応を行う。
これにより、戦没者遺族の慰藉につながる。</t>
    <phoneticPr fontId="5"/>
  </si>
  <si>
    <t>国内外の民間建立慰霊碑のうち、国外では30基及び国内では20基の慰霊碑について、移設・埋設等を行う。</t>
    <phoneticPr fontId="5"/>
  </si>
  <si>
    <t>20百万円/50基</t>
    <rPh sb="2" eb="4">
      <t>ヒャクマン</t>
    </rPh>
    <rPh sb="4" eb="5">
      <t>エン</t>
    </rPh>
    <rPh sb="8" eb="9">
      <t>キ</t>
    </rPh>
    <phoneticPr fontId="5"/>
  </si>
  <si>
    <t>国内の慰霊碑について、自治体の負担軽減に努めつつ、事業の執行状況を踏まえ、予算額を縮減すること。</t>
    <rPh sb="0" eb="2">
      <t>コクナイ</t>
    </rPh>
    <rPh sb="3" eb="6">
      <t>イレイヒ</t>
    </rPh>
    <rPh sb="11" eb="14">
      <t>ジチタイ</t>
    </rPh>
    <rPh sb="15" eb="17">
      <t>フタン</t>
    </rPh>
    <rPh sb="17" eb="19">
      <t>ケイゲン</t>
    </rPh>
    <rPh sb="20" eb="21">
      <t>ツト</t>
    </rPh>
    <phoneticPr fontId="5"/>
  </si>
  <si>
    <t>縮減</t>
  </si>
  <si>
    <t>国内民間建立慰霊碑移設等事業費補助金の減</t>
    <phoneticPr fontId="5"/>
  </si>
  <si>
    <t>-</t>
    <phoneticPr fontId="5"/>
  </si>
  <si>
    <t>執行実績を踏まえ、遺骨収集等派遣費補助金の積算（事業の対象となる慰霊碑の基数）を見直す。</t>
    <rPh sb="32" eb="35">
      <t>イレイヒ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</si>
</sst>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10588</xdr:rowOff>
    </xdr:from>
    <xdr:to>
      <xdr:col>39</xdr:col>
      <xdr:colOff>127000</xdr:colOff>
      <xdr:row>758</xdr:row>
      <xdr:rowOff>21170</xdr:rowOff>
    </xdr:to>
    <xdr:grpSp>
      <xdr:nvGrpSpPr>
        <xdr:cNvPr id="2" name="グループ化 1"/>
        <xdr:cNvGrpSpPr/>
      </xdr:nvGrpSpPr>
      <xdr:grpSpPr>
        <a:xfrm>
          <a:off x="1809750" y="38375171"/>
          <a:ext cx="6159500" cy="3503082"/>
          <a:chOff x="3036094" y="44779406"/>
          <a:chExt cx="6207609" cy="3840778"/>
        </a:xfrm>
      </xdr:grpSpPr>
      <xdr:sp macro="" textlink="">
        <xdr:nvSpPr>
          <xdr:cNvPr id="3" name="テキスト ボックス 2"/>
          <xdr:cNvSpPr txBox="1"/>
        </xdr:nvSpPr>
        <xdr:spPr>
          <a:xfrm>
            <a:off x="3036094" y="44779406"/>
            <a:ext cx="4822031"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令和２年度実績</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xdr:cNvSpPr/>
        </xdr:nvSpPr>
        <xdr:spPr>
          <a:xfrm>
            <a:off x="5316982" y="45520995"/>
            <a:ext cx="3454514" cy="749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5" name="正方形/長方形 4"/>
          <xdr:cNvSpPr/>
        </xdr:nvSpPr>
        <xdr:spPr>
          <a:xfrm>
            <a:off x="5317012" y="47195985"/>
            <a:ext cx="3454514" cy="7894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6" name="直線矢印コネクタ 5"/>
          <xdr:cNvCxnSpPr>
            <a:stCxn id="4" idx="2"/>
            <a:endCxn id="5" idx="0"/>
          </xdr:cNvCxnSpPr>
        </xdr:nvCxnSpPr>
        <xdr:spPr>
          <a:xfrm>
            <a:off x="7044239" y="46270933"/>
            <a:ext cx="30" cy="92505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179470" y="4657688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 name="大かっこ 7"/>
          <xdr:cNvSpPr/>
        </xdr:nvSpPr>
        <xdr:spPr>
          <a:xfrm>
            <a:off x="4891977" y="48069383"/>
            <a:ext cx="4351726" cy="550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海外において民間建立慰霊碑の移設等を行う経費</a:t>
            </a:r>
            <a:endParaRPr kumimoji="1" lang="en-US" altLang="ja-JP" sz="1100"/>
          </a:p>
        </xdr:txBody>
      </xdr:sp>
    </xdr:grpSp>
    <xdr:clientData/>
  </xdr:twoCellAnchor>
  <xdr:twoCellAnchor>
    <xdr:from>
      <xdr:col>9</xdr:col>
      <xdr:colOff>0</xdr:colOff>
      <xdr:row>759</xdr:row>
      <xdr:rowOff>114923</xdr:rowOff>
    </xdr:from>
    <xdr:to>
      <xdr:col>39</xdr:col>
      <xdr:colOff>199348</xdr:colOff>
      <xdr:row>765</xdr:row>
      <xdr:rowOff>664651</xdr:rowOff>
    </xdr:to>
    <xdr:grpSp>
      <xdr:nvGrpSpPr>
        <xdr:cNvPr id="9" name="グループ化 8"/>
        <xdr:cNvGrpSpPr/>
      </xdr:nvGrpSpPr>
      <xdr:grpSpPr>
        <a:xfrm>
          <a:off x="1809750" y="42321256"/>
          <a:ext cx="6231848" cy="2962728"/>
          <a:chOff x="4190999" y="50102019"/>
          <a:chExt cx="6281060" cy="4325412"/>
        </a:xfrm>
      </xdr:grpSpPr>
      <xdr:sp macro="" textlink="">
        <xdr:nvSpPr>
          <xdr:cNvPr id="10" name="テキスト ボックス 9"/>
          <xdr:cNvSpPr txBox="1"/>
        </xdr:nvSpPr>
        <xdr:spPr>
          <a:xfrm>
            <a:off x="4190999" y="50102019"/>
            <a:ext cx="3262313" cy="797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xdr:cNvSpPr/>
        </xdr:nvSpPr>
        <xdr:spPr>
          <a:xfrm>
            <a:off x="6574963" y="50513796"/>
            <a:ext cx="3454514" cy="9986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12" name="正方形/長方形 11"/>
          <xdr:cNvSpPr/>
        </xdr:nvSpPr>
        <xdr:spPr>
          <a:xfrm>
            <a:off x="6577684" y="52395615"/>
            <a:ext cx="3454514" cy="9899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都道府県（３者）</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cxnSp macro="">
        <xdr:nvCxnSpPr>
          <xdr:cNvPr id="13" name="直線矢印コネクタ 12"/>
          <xdr:cNvCxnSpPr/>
        </xdr:nvCxnSpPr>
        <xdr:spPr>
          <a:xfrm>
            <a:off x="8301370" y="51583269"/>
            <a:ext cx="0" cy="786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8544606" y="51949233"/>
            <a:ext cx="1426996" cy="41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大かっこ 14"/>
          <xdr:cNvSpPr/>
        </xdr:nvSpPr>
        <xdr:spPr>
          <a:xfrm>
            <a:off x="6160635" y="53517869"/>
            <a:ext cx="4311424" cy="9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90" zoomScaleNormal="75" zoomScaleSheetLayoutView="90" zoomScalePageLayoutView="85" workbookViewId="0">
      <selection activeCell="BG735" sqref="BG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745</v>
      </c>
      <c r="AK2" s="945"/>
      <c r="AL2" s="945"/>
      <c r="AM2" s="945"/>
      <c r="AN2" s="98" t="s">
        <v>406</v>
      </c>
      <c r="AO2" s="945">
        <v>20</v>
      </c>
      <c r="AP2" s="945"/>
      <c r="AQ2" s="945"/>
      <c r="AR2" s="99" t="s">
        <v>709</v>
      </c>
      <c r="AS2" s="951">
        <v>817</v>
      </c>
      <c r="AT2" s="951"/>
      <c r="AU2" s="951"/>
      <c r="AV2" s="98" t="str">
        <f>IF(AW2="","","-")</f>
        <v/>
      </c>
      <c r="AW2" s="911"/>
      <c r="AX2" s="911"/>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713</v>
      </c>
      <c r="H5" s="838"/>
      <c r="I5" s="838"/>
      <c r="J5" s="838"/>
      <c r="K5" s="838"/>
      <c r="L5" s="838"/>
      <c r="M5" s="839" t="s">
        <v>66</v>
      </c>
      <c r="N5" s="840"/>
      <c r="O5" s="840"/>
      <c r="P5" s="840"/>
      <c r="Q5" s="840"/>
      <c r="R5" s="841"/>
      <c r="S5" s="842" t="s">
        <v>714</v>
      </c>
      <c r="T5" s="838"/>
      <c r="U5" s="838"/>
      <c r="V5" s="838"/>
      <c r="W5" s="838"/>
      <c r="X5" s="843"/>
      <c r="Y5" s="696" t="s">
        <v>3</v>
      </c>
      <c r="Z5" s="545"/>
      <c r="AA5" s="545"/>
      <c r="AB5" s="545"/>
      <c r="AC5" s="545"/>
      <c r="AD5" s="546"/>
      <c r="AE5" s="697" t="s">
        <v>715</v>
      </c>
      <c r="AF5" s="697"/>
      <c r="AG5" s="697"/>
      <c r="AH5" s="697"/>
      <c r="AI5" s="697"/>
      <c r="AJ5" s="697"/>
      <c r="AK5" s="697"/>
      <c r="AL5" s="697"/>
      <c r="AM5" s="697"/>
      <c r="AN5" s="697"/>
      <c r="AO5" s="697"/>
      <c r="AP5" s="698"/>
      <c r="AQ5" s="699" t="s">
        <v>744</v>
      </c>
      <c r="AR5" s="700"/>
      <c r="AS5" s="700"/>
      <c r="AT5" s="700"/>
      <c r="AU5" s="700"/>
      <c r="AV5" s="700"/>
      <c r="AW5" s="700"/>
      <c r="AX5" s="701"/>
    </row>
    <row r="6" spans="1:50" ht="25.5"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36.7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389</v>
      </c>
      <c r="Z7" s="442"/>
      <c r="AA7" s="442"/>
      <c r="AB7" s="442"/>
      <c r="AC7" s="442"/>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25.5" customHeight="1" x14ac:dyDescent="0.15">
      <c r="A8" s="497" t="s">
        <v>256</v>
      </c>
      <c r="B8" s="498"/>
      <c r="C8" s="498"/>
      <c r="D8" s="498"/>
      <c r="E8" s="498"/>
      <c r="F8" s="499"/>
      <c r="G8" s="946" t="str">
        <f>入力規則等!A27</f>
        <v>-</v>
      </c>
      <c r="H8" s="718"/>
      <c r="I8" s="718"/>
      <c r="J8" s="718"/>
      <c r="K8" s="718"/>
      <c r="L8" s="718"/>
      <c r="M8" s="718"/>
      <c r="N8" s="718"/>
      <c r="O8" s="718"/>
      <c r="P8" s="718"/>
      <c r="Q8" s="718"/>
      <c r="R8" s="718"/>
      <c r="S8" s="718"/>
      <c r="T8" s="718"/>
      <c r="U8" s="718"/>
      <c r="V8" s="718"/>
      <c r="W8" s="718"/>
      <c r="X8" s="947"/>
      <c r="Y8" s="844" t="s">
        <v>257</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7"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0.25" customHeight="1" x14ac:dyDescent="0.15">
      <c r="A10" s="661" t="s">
        <v>30</v>
      </c>
      <c r="B10" s="662"/>
      <c r="C10" s="662"/>
      <c r="D10" s="662"/>
      <c r="E10" s="662"/>
      <c r="F10" s="662"/>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61" t="s">
        <v>5</v>
      </c>
      <c r="B11" s="662"/>
      <c r="C11" s="662"/>
      <c r="D11" s="662"/>
      <c r="E11" s="662"/>
      <c r="F11" s="663"/>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4" t="s">
        <v>24</v>
      </c>
      <c r="B12" s="965"/>
      <c r="C12" s="965"/>
      <c r="D12" s="965"/>
      <c r="E12" s="965"/>
      <c r="F12" s="966"/>
      <c r="G12" s="758"/>
      <c r="H12" s="759"/>
      <c r="I12" s="759"/>
      <c r="J12" s="759"/>
      <c r="K12" s="759"/>
      <c r="L12" s="759"/>
      <c r="M12" s="759"/>
      <c r="N12" s="759"/>
      <c r="O12" s="759"/>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0"/>
    </row>
    <row r="13" spans="1:50" ht="21" customHeight="1" x14ac:dyDescent="0.15">
      <c r="A13" s="615"/>
      <c r="B13" s="616"/>
      <c r="C13" s="616"/>
      <c r="D13" s="616"/>
      <c r="E13" s="616"/>
      <c r="F13" s="617"/>
      <c r="G13" s="721" t="s">
        <v>6</v>
      </c>
      <c r="H13" s="722"/>
      <c r="I13" s="762" t="s">
        <v>7</v>
      </c>
      <c r="J13" s="763"/>
      <c r="K13" s="763"/>
      <c r="L13" s="763"/>
      <c r="M13" s="763"/>
      <c r="N13" s="763"/>
      <c r="O13" s="764"/>
      <c r="P13" s="658">
        <v>22</v>
      </c>
      <c r="Q13" s="659"/>
      <c r="R13" s="659"/>
      <c r="S13" s="659"/>
      <c r="T13" s="659"/>
      <c r="U13" s="659"/>
      <c r="V13" s="660"/>
      <c r="W13" s="658">
        <v>34</v>
      </c>
      <c r="X13" s="659"/>
      <c r="Y13" s="659"/>
      <c r="Z13" s="659"/>
      <c r="AA13" s="659"/>
      <c r="AB13" s="659"/>
      <c r="AC13" s="660"/>
      <c r="AD13" s="658">
        <v>22</v>
      </c>
      <c r="AE13" s="659"/>
      <c r="AF13" s="659"/>
      <c r="AG13" s="659"/>
      <c r="AH13" s="659"/>
      <c r="AI13" s="659"/>
      <c r="AJ13" s="660"/>
      <c r="AK13" s="658">
        <v>20</v>
      </c>
      <c r="AL13" s="659"/>
      <c r="AM13" s="659"/>
      <c r="AN13" s="659"/>
      <c r="AO13" s="659"/>
      <c r="AP13" s="659"/>
      <c r="AQ13" s="660"/>
      <c r="AR13" s="920">
        <v>19</v>
      </c>
      <c r="AS13" s="921"/>
      <c r="AT13" s="921"/>
      <c r="AU13" s="921"/>
      <c r="AV13" s="921"/>
      <c r="AW13" s="921"/>
      <c r="AX13" s="922"/>
    </row>
    <row r="14" spans="1:50" ht="21" customHeight="1" x14ac:dyDescent="0.15">
      <c r="A14" s="615"/>
      <c r="B14" s="616"/>
      <c r="C14" s="616"/>
      <c r="D14" s="616"/>
      <c r="E14" s="616"/>
      <c r="F14" s="617"/>
      <c r="G14" s="723"/>
      <c r="H14" s="724"/>
      <c r="I14" s="709" t="s">
        <v>8</v>
      </c>
      <c r="J14" s="760"/>
      <c r="K14" s="760"/>
      <c r="L14" s="760"/>
      <c r="M14" s="760"/>
      <c r="N14" s="760"/>
      <c r="O14" s="761"/>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746</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3"/>
      <c r="H15" s="724"/>
      <c r="I15" s="709" t="s">
        <v>51</v>
      </c>
      <c r="J15" s="710"/>
      <c r="K15" s="710"/>
      <c r="L15" s="710"/>
      <c r="M15" s="710"/>
      <c r="N15" s="710"/>
      <c r="O15" s="711"/>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746</v>
      </c>
      <c r="AL15" s="659"/>
      <c r="AM15" s="659"/>
      <c r="AN15" s="659"/>
      <c r="AO15" s="659"/>
      <c r="AP15" s="659"/>
      <c r="AQ15" s="660"/>
      <c r="AR15" s="658"/>
      <c r="AS15" s="659"/>
      <c r="AT15" s="659"/>
      <c r="AU15" s="659"/>
      <c r="AV15" s="659"/>
      <c r="AW15" s="659"/>
      <c r="AX15" s="800"/>
    </row>
    <row r="16" spans="1:50" ht="21" customHeight="1" x14ac:dyDescent="0.15">
      <c r="A16" s="615"/>
      <c r="B16" s="616"/>
      <c r="C16" s="616"/>
      <c r="D16" s="616"/>
      <c r="E16" s="616"/>
      <c r="F16" s="617"/>
      <c r="G16" s="723"/>
      <c r="H16" s="724"/>
      <c r="I16" s="709" t="s">
        <v>52</v>
      </c>
      <c r="J16" s="710"/>
      <c r="K16" s="710"/>
      <c r="L16" s="710"/>
      <c r="M16" s="710"/>
      <c r="N16" s="710"/>
      <c r="O16" s="711"/>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746</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3"/>
      <c r="H17" s="724"/>
      <c r="I17" s="709" t="s">
        <v>50</v>
      </c>
      <c r="J17" s="760"/>
      <c r="K17" s="760"/>
      <c r="L17" s="760"/>
      <c r="M17" s="760"/>
      <c r="N17" s="760"/>
      <c r="O17" s="761"/>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746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5"/>
      <c r="H18" s="726"/>
      <c r="I18" s="714" t="s">
        <v>20</v>
      </c>
      <c r="J18" s="715"/>
      <c r="K18" s="715"/>
      <c r="L18" s="715"/>
      <c r="M18" s="715"/>
      <c r="N18" s="715"/>
      <c r="O18" s="716"/>
      <c r="P18" s="876">
        <f>SUM(P13:V17)</f>
        <v>22</v>
      </c>
      <c r="Q18" s="877"/>
      <c r="R18" s="877"/>
      <c r="S18" s="877"/>
      <c r="T18" s="877"/>
      <c r="U18" s="877"/>
      <c r="V18" s="878"/>
      <c r="W18" s="876">
        <f>SUM(W13:AC17)</f>
        <v>34</v>
      </c>
      <c r="X18" s="877"/>
      <c r="Y18" s="877"/>
      <c r="Z18" s="877"/>
      <c r="AA18" s="877"/>
      <c r="AB18" s="877"/>
      <c r="AC18" s="878"/>
      <c r="AD18" s="876">
        <f>SUM(AD13:AJ17)</f>
        <v>22</v>
      </c>
      <c r="AE18" s="877"/>
      <c r="AF18" s="877"/>
      <c r="AG18" s="877"/>
      <c r="AH18" s="877"/>
      <c r="AI18" s="877"/>
      <c r="AJ18" s="878"/>
      <c r="AK18" s="876">
        <f>SUM(AK13:AQ17)</f>
        <v>20</v>
      </c>
      <c r="AL18" s="877"/>
      <c r="AM18" s="877"/>
      <c r="AN18" s="877"/>
      <c r="AO18" s="877"/>
      <c r="AP18" s="877"/>
      <c r="AQ18" s="878"/>
      <c r="AR18" s="876">
        <f>SUM(AR13:AX17)</f>
        <v>19</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10</v>
      </c>
      <c r="Q19" s="659"/>
      <c r="R19" s="659"/>
      <c r="S19" s="659"/>
      <c r="T19" s="659"/>
      <c r="U19" s="659"/>
      <c r="V19" s="660"/>
      <c r="W19" s="658">
        <v>10</v>
      </c>
      <c r="X19" s="659"/>
      <c r="Y19" s="659"/>
      <c r="Z19" s="659"/>
      <c r="AA19" s="659"/>
      <c r="AB19" s="659"/>
      <c r="AC19" s="660"/>
      <c r="AD19" s="658">
        <v>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0.45454545454545453</v>
      </c>
      <c r="Q20" s="316"/>
      <c r="R20" s="316"/>
      <c r="S20" s="316"/>
      <c r="T20" s="316"/>
      <c r="U20" s="316"/>
      <c r="V20" s="316"/>
      <c r="W20" s="316">
        <f t="shared" ref="W20" si="0">IF(W18=0, "-", SUM(W19)/W18)</f>
        <v>0.29411764705882354</v>
      </c>
      <c r="X20" s="316"/>
      <c r="Y20" s="316"/>
      <c r="Z20" s="316"/>
      <c r="AA20" s="316"/>
      <c r="AB20" s="316"/>
      <c r="AC20" s="316"/>
      <c r="AD20" s="316">
        <f t="shared" ref="AD20" si="1">IF(AD18=0, "-", SUM(AD19)/AD18)</f>
        <v>0.36363636363636365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354</v>
      </c>
      <c r="H21" s="315"/>
      <c r="I21" s="315"/>
      <c r="J21" s="315"/>
      <c r="K21" s="315"/>
      <c r="L21" s="315"/>
      <c r="M21" s="315"/>
      <c r="N21" s="315"/>
      <c r="O21" s="315"/>
      <c r="P21" s="316">
        <f>IF(P19=0, "-", SUM(P19)/SUM(P13,P14))</f>
        <v>0.45454545454545453</v>
      </c>
      <c r="Q21" s="316"/>
      <c r="R21" s="316"/>
      <c r="S21" s="316"/>
      <c r="T21" s="316"/>
      <c r="U21" s="316"/>
      <c r="V21" s="316"/>
      <c r="W21" s="316">
        <f t="shared" ref="W21" si="2">IF(W19=0, "-", SUM(W19)/SUM(W13,W14))</f>
        <v>0.29411764705882354</v>
      </c>
      <c r="X21" s="316"/>
      <c r="Y21" s="316"/>
      <c r="Z21" s="316"/>
      <c r="AA21" s="316"/>
      <c r="AB21" s="316"/>
      <c r="AC21" s="316"/>
      <c r="AD21" s="316">
        <f t="shared" ref="AD21" si="3">IF(AD19=0, "-", SUM(AD19)/SUM(AD13,AD14))</f>
        <v>0.36363636363636365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721</v>
      </c>
      <c r="H23" s="971"/>
      <c r="I23" s="971"/>
      <c r="J23" s="971"/>
      <c r="K23" s="971"/>
      <c r="L23" s="971"/>
      <c r="M23" s="971"/>
      <c r="N23" s="971"/>
      <c r="O23" s="972"/>
      <c r="P23" s="920">
        <v>10</v>
      </c>
      <c r="Q23" s="921"/>
      <c r="R23" s="921"/>
      <c r="S23" s="921"/>
      <c r="T23" s="921"/>
      <c r="U23" s="921"/>
      <c r="V23" s="935"/>
      <c r="W23" s="920">
        <v>9</v>
      </c>
      <c r="X23" s="921"/>
      <c r="Y23" s="921"/>
      <c r="Z23" s="921"/>
      <c r="AA23" s="921"/>
      <c r="AB23" s="921"/>
      <c r="AC23" s="935"/>
      <c r="AD23" s="983" t="s">
        <v>786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722</v>
      </c>
      <c r="H24" s="937"/>
      <c r="I24" s="937"/>
      <c r="J24" s="937"/>
      <c r="K24" s="937"/>
      <c r="L24" s="937"/>
      <c r="M24" s="937"/>
      <c r="N24" s="937"/>
      <c r="O24" s="938"/>
      <c r="P24" s="658">
        <v>10</v>
      </c>
      <c r="Q24" s="659"/>
      <c r="R24" s="659"/>
      <c r="S24" s="659"/>
      <c r="T24" s="659"/>
      <c r="U24" s="659"/>
      <c r="V24" s="660"/>
      <c r="W24" s="658">
        <v>10</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20</v>
      </c>
      <c r="Q29" s="659"/>
      <c r="R29" s="659"/>
      <c r="S29" s="659"/>
      <c r="T29" s="659"/>
      <c r="U29" s="659"/>
      <c r="V29" s="660"/>
      <c r="W29" s="952">
        <f>AR13</f>
        <v>19</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390</v>
      </c>
      <c r="AF30" s="857"/>
      <c r="AG30" s="857"/>
      <c r="AH30" s="858"/>
      <c r="AI30" s="915" t="s">
        <v>412</v>
      </c>
      <c r="AJ30" s="915"/>
      <c r="AK30" s="915"/>
      <c r="AL30" s="856"/>
      <c r="AM30" s="915" t="s">
        <v>509</v>
      </c>
      <c r="AN30" s="915"/>
      <c r="AO30" s="915"/>
      <c r="AP30" s="856"/>
      <c r="AQ30" s="765" t="s">
        <v>232</v>
      </c>
      <c r="AR30" s="766"/>
      <c r="AS30" s="766"/>
      <c r="AT30" s="767"/>
      <c r="AU30" s="772" t="s">
        <v>134</v>
      </c>
      <c r="AV30" s="772"/>
      <c r="AW30" s="772"/>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720</v>
      </c>
      <c r="AR31" s="201"/>
      <c r="AS31" s="136" t="s">
        <v>233</v>
      </c>
      <c r="AT31" s="137"/>
      <c r="AU31" s="200">
        <v>3</v>
      </c>
      <c r="AV31" s="200"/>
      <c r="AW31" s="395" t="s">
        <v>179</v>
      </c>
      <c r="AX31" s="396"/>
    </row>
    <row r="32" spans="1:50" ht="23.25" customHeight="1" x14ac:dyDescent="0.15">
      <c r="A32" s="400"/>
      <c r="B32" s="398"/>
      <c r="C32" s="398"/>
      <c r="D32" s="398"/>
      <c r="E32" s="398"/>
      <c r="F32" s="399"/>
      <c r="G32" s="566" t="s">
        <v>782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724</v>
      </c>
      <c r="AC32" s="463"/>
      <c r="AD32" s="463"/>
      <c r="AE32" s="218">
        <v>19</v>
      </c>
      <c r="AF32" s="219"/>
      <c r="AG32" s="219"/>
      <c r="AH32" s="219"/>
      <c r="AI32" s="218">
        <v>16</v>
      </c>
      <c r="AJ32" s="219"/>
      <c r="AK32" s="219"/>
      <c r="AL32" s="219"/>
      <c r="AM32" s="218">
        <v>3</v>
      </c>
      <c r="AN32" s="219"/>
      <c r="AO32" s="219"/>
      <c r="AP32" s="219"/>
      <c r="AQ32" s="336" t="s">
        <v>720</v>
      </c>
      <c r="AR32" s="208"/>
      <c r="AS32" s="208"/>
      <c r="AT32" s="337"/>
      <c r="AU32" s="219" t="s">
        <v>720</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724</v>
      </c>
      <c r="AC33" s="525"/>
      <c r="AD33" s="525"/>
      <c r="AE33" s="218">
        <v>67</v>
      </c>
      <c r="AF33" s="219"/>
      <c r="AG33" s="219"/>
      <c r="AH33" s="219"/>
      <c r="AI33" s="218">
        <v>66</v>
      </c>
      <c r="AJ33" s="219"/>
      <c r="AK33" s="219"/>
      <c r="AL33" s="219"/>
      <c r="AM33" s="218">
        <v>53</v>
      </c>
      <c r="AN33" s="219"/>
      <c r="AO33" s="219"/>
      <c r="AP33" s="219"/>
      <c r="AQ33" s="336" t="s">
        <v>720</v>
      </c>
      <c r="AR33" s="208"/>
      <c r="AS33" s="208"/>
      <c r="AT33" s="337"/>
      <c r="AU33" s="219">
        <v>50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28</v>
      </c>
      <c r="AF34" s="219"/>
      <c r="AG34" s="219"/>
      <c r="AH34" s="219"/>
      <c r="AI34" s="218">
        <v>24</v>
      </c>
      <c r="AJ34" s="219"/>
      <c r="AK34" s="219"/>
      <c r="AL34" s="219"/>
      <c r="AM34" s="218">
        <v>6</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8"/>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3"/>
      <c r="B83" s="529"/>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3"/>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23.2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19</v>
      </c>
      <c r="AF101" s="282"/>
      <c r="AG101" s="282"/>
      <c r="AH101" s="282"/>
      <c r="AI101" s="282">
        <v>16</v>
      </c>
      <c r="AJ101" s="282"/>
      <c r="AK101" s="282"/>
      <c r="AL101" s="282"/>
      <c r="AM101" s="282">
        <v>3</v>
      </c>
      <c r="AN101" s="282"/>
      <c r="AO101" s="282"/>
      <c r="AP101" s="282"/>
      <c r="AQ101" s="282" t="s">
        <v>787</v>
      </c>
      <c r="AR101" s="282"/>
      <c r="AS101" s="282"/>
      <c r="AT101" s="282"/>
      <c r="AU101" s="218" t="s">
        <v>787</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67</v>
      </c>
      <c r="AF102" s="282"/>
      <c r="AG102" s="282"/>
      <c r="AH102" s="282"/>
      <c r="AI102" s="282">
        <v>66</v>
      </c>
      <c r="AJ102" s="282"/>
      <c r="AK102" s="282"/>
      <c r="AL102" s="282"/>
      <c r="AM102" s="282">
        <v>53</v>
      </c>
      <c r="AN102" s="282"/>
      <c r="AO102" s="282"/>
      <c r="AP102" s="282"/>
      <c r="AQ102" s="282">
        <v>50</v>
      </c>
      <c r="AR102" s="282"/>
      <c r="AS102" s="282"/>
      <c r="AT102" s="282"/>
      <c r="AU102" s="225">
        <v>48</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0.5</v>
      </c>
      <c r="AF116" s="282"/>
      <c r="AG116" s="282"/>
      <c r="AH116" s="282"/>
      <c r="AI116" s="282">
        <v>0.6</v>
      </c>
      <c r="AJ116" s="282"/>
      <c r="AK116" s="282"/>
      <c r="AL116" s="282"/>
      <c r="AM116" s="282">
        <v>4</v>
      </c>
      <c r="AN116" s="282"/>
      <c r="AO116" s="282"/>
      <c r="AP116" s="282"/>
      <c r="AQ116" s="218">
        <v>0.4</v>
      </c>
      <c r="AR116" s="219"/>
      <c r="AS116" s="219"/>
      <c r="AT116" s="219"/>
      <c r="AU116" s="219"/>
      <c r="AV116" s="219"/>
      <c r="AW116" s="219"/>
      <c r="AX116" s="221"/>
    </row>
    <row r="117" spans="1:51" ht="22.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779</v>
      </c>
      <c r="AN117" s="553"/>
      <c r="AO117" s="553"/>
      <c r="AP117" s="553"/>
      <c r="AQ117" s="553" t="s">
        <v>783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24.7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7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4.2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4.2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22.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747</v>
      </c>
      <c r="AN134" s="208"/>
      <c r="AO134" s="208"/>
      <c r="AP134" s="208"/>
      <c r="AQ134" s="207" t="s">
        <v>720</v>
      </c>
      <c r="AR134" s="208"/>
      <c r="AS134" s="208"/>
      <c r="AT134" s="208"/>
      <c r="AU134" s="207" t="s">
        <v>720</v>
      </c>
      <c r="AV134" s="208"/>
      <c r="AW134" s="208"/>
      <c r="AX134" s="209"/>
      <c r="AY134">
        <f t="shared" ref="AY134:AY135" si="13">$AY$132</f>
        <v>1</v>
      </c>
    </row>
    <row r="135" spans="1:51" ht="2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747</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9"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9"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2.7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6.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9.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18.7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 customHeight="1" x14ac:dyDescent="0.15">
      <c r="A188" s="190"/>
      <c r="B188" s="187"/>
      <c r="C188" s="181"/>
      <c r="D188" s="187"/>
      <c r="E188" s="128" t="s">
        <v>781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6"/>
      <c r="G430" s="897" t="s">
        <v>252</v>
      </c>
      <c r="H430" s="126"/>
      <c r="I430" s="126"/>
      <c r="J430" s="898" t="s">
        <v>720</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5.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5.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1.7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747</v>
      </c>
      <c r="AN433" s="208"/>
      <c r="AO433" s="208"/>
      <c r="AP433" s="337"/>
      <c r="AQ433" s="336" t="s">
        <v>720</v>
      </c>
      <c r="AR433" s="208"/>
      <c r="AS433" s="208"/>
      <c r="AT433" s="337"/>
      <c r="AU433" s="208" t="s">
        <v>720</v>
      </c>
      <c r="AV433" s="208"/>
      <c r="AW433" s="208"/>
      <c r="AX433" s="209"/>
      <c r="AY433">
        <f t="shared" ref="AY433:AY435" si="63">$AY$431</f>
        <v>1</v>
      </c>
    </row>
    <row r="434" spans="1:51" ht="21.7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747</v>
      </c>
      <c r="AN434" s="208"/>
      <c r="AO434" s="208"/>
      <c r="AP434" s="337"/>
      <c r="AQ434" s="336" t="s">
        <v>720</v>
      </c>
      <c r="AR434" s="208"/>
      <c r="AS434" s="208"/>
      <c r="AT434" s="337"/>
      <c r="AU434" s="208" t="s">
        <v>720</v>
      </c>
      <c r="AV434" s="208"/>
      <c r="AW434" s="208"/>
      <c r="AX434" s="209"/>
      <c r="AY434">
        <f t="shared" si="63"/>
        <v>1</v>
      </c>
    </row>
    <row r="435" spans="1:51" ht="21.7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747</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6.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6.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1.7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747</v>
      </c>
      <c r="AN458" s="208"/>
      <c r="AO458" s="208"/>
      <c r="AP458" s="337"/>
      <c r="AQ458" s="336" t="s">
        <v>720</v>
      </c>
      <c r="AR458" s="208"/>
      <c r="AS458" s="208"/>
      <c r="AT458" s="337"/>
      <c r="AU458" s="208" t="s">
        <v>720</v>
      </c>
      <c r="AV458" s="208"/>
      <c r="AW458" s="208"/>
      <c r="AX458" s="209"/>
      <c r="AY458">
        <f t="shared" ref="AY458:AY460" si="68">$AY$456</f>
        <v>1</v>
      </c>
    </row>
    <row r="459" spans="1:51" ht="21.7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747</v>
      </c>
      <c r="AN459" s="208"/>
      <c r="AO459" s="208"/>
      <c r="AP459" s="337"/>
      <c r="AQ459" s="336" t="s">
        <v>720</v>
      </c>
      <c r="AR459" s="208"/>
      <c r="AS459" s="208"/>
      <c r="AT459" s="337"/>
      <c r="AU459" s="208" t="s">
        <v>720</v>
      </c>
      <c r="AV459" s="208"/>
      <c r="AW459" s="208"/>
      <c r="AX459" s="209"/>
      <c r="AY459">
        <f t="shared" si="68"/>
        <v>1</v>
      </c>
    </row>
    <row r="460" spans="1:51" ht="21.7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747</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1" ht="41.25"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36" customHeight="1" x14ac:dyDescent="0.15">
      <c r="A703" s="870"/>
      <c r="B703" s="871"/>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2" t="s">
        <v>743</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2"/>
      <c r="B704" s="873"/>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743</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2" t="s">
        <v>751</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753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757</v>
      </c>
      <c r="AE708" s="606"/>
      <c r="AF708" s="606"/>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757</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4"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743</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0" t="s">
        <v>743</v>
      </c>
      <c r="AE712" s="781"/>
      <c r="AF712" s="781"/>
      <c r="AG712" s="804" t="s">
        <v>776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757</v>
      </c>
      <c r="AE713" s="323"/>
      <c r="AF713" s="664"/>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1" t="s">
        <v>743</v>
      </c>
      <c r="AE714" s="802"/>
      <c r="AF714" s="803"/>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45.75"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751</v>
      </c>
      <c r="AE715" s="606"/>
      <c r="AF715" s="657"/>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45.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751</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3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743</v>
      </c>
      <c r="AE719" s="606"/>
      <c r="AF719" s="606"/>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816</v>
      </c>
      <c r="K721" s="288"/>
      <c r="L721" s="77" t="str">
        <f>IF(M721="","","-")</f>
        <v>-</v>
      </c>
      <c r="M721" s="78">
        <v>0</v>
      </c>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7.5" customHeight="1" x14ac:dyDescent="0.15">
      <c r="A726" s="641" t="s">
        <v>48</v>
      </c>
      <c r="B726" s="797"/>
      <c r="C726" s="809" t="s">
        <v>53</v>
      </c>
      <c r="D726" s="835"/>
      <c r="E726" s="835"/>
      <c r="F726" s="836"/>
      <c r="G726" s="579" t="s">
        <v>780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4.5" customHeight="1" thickBot="1" x14ac:dyDescent="0.2">
      <c r="A727" s="798"/>
      <c r="B727" s="799"/>
      <c r="C727" s="746" t="s">
        <v>57</v>
      </c>
      <c r="D727" s="747"/>
      <c r="E727" s="747"/>
      <c r="F727" s="748"/>
      <c r="G727" s="577" t="s">
        <v>777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785</v>
      </c>
      <c r="B733" s="672"/>
      <c r="C733" s="672"/>
      <c r="D733" s="672"/>
      <c r="E733" s="673"/>
      <c r="F733" s="638" t="s">
        <v>788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672</v>
      </c>
      <c r="B737" s="211"/>
      <c r="C737" s="211"/>
      <c r="D737" s="212"/>
      <c r="E737" s="955" t="s">
        <v>734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735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737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738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741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742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725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743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762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4.75" customHeight="1" x14ac:dyDescent="0.15">
      <c r="A788" s="632"/>
      <c r="B788" s="633"/>
      <c r="C788" s="633"/>
      <c r="D788" s="633"/>
      <c r="E788" s="633"/>
      <c r="F788" s="634"/>
      <c r="G788" s="809"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09"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07" t="s">
        <v>765</v>
      </c>
      <c r="H789" s="608"/>
      <c r="I789" s="608"/>
      <c r="J789" s="608"/>
      <c r="K789" s="609"/>
      <c r="L789" s="599" t="s">
        <v>766</v>
      </c>
      <c r="M789" s="600"/>
      <c r="N789" s="600"/>
      <c r="O789" s="600"/>
      <c r="P789" s="600"/>
      <c r="Q789" s="600"/>
      <c r="R789" s="600"/>
      <c r="S789" s="600"/>
      <c r="T789" s="600"/>
      <c r="U789" s="600"/>
      <c r="V789" s="600"/>
      <c r="W789" s="600"/>
      <c r="X789" s="601"/>
      <c r="Y789" s="602">
        <v>3.5</v>
      </c>
      <c r="Z789" s="603"/>
      <c r="AA789" s="603"/>
      <c r="AB789" s="613"/>
      <c r="AC789" s="829"/>
      <c r="AD789" s="830"/>
      <c r="AE789" s="830"/>
      <c r="AF789" s="830"/>
      <c r="AG789" s="831"/>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763</v>
      </c>
      <c r="H790" s="608"/>
      <c r="I790" s="608"/>
      <c r="J790" s="608"/>
      <c r="K790" s="609"/>
      <c r="L790" s="599" t="s">
        <v>764</v>
      </c>
      <c r="M790" s="600"/>
      <c r="N790" s="600"/>
      <c r="O790" s="600"/>
      <c r="P790" s="600"/>
      <c r="Q790" s="600"/>
      <c r="R790" s="600"/>
      <c r="S790" s="600"/>
      <c r="T790" s="600"/>
      <c r="U790" s="600"/>
      <c r="V790" s="600"/>
      <c r="W790" s="600"/>
      <c r="X790" s="601"/>
      <c r="Y790" s="602">
        <v>2.4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80</v>
      </c>
      <c r="H791" s="608"/>
      <c r="I791" s="608"/>
      <c r="J791" s="608"/>
      <c r="K791" s="609"/>
      <c r="L791" s="599" t="s">
        <v>775</v>
      </c>
      <c r="M791" s="600"/>
      <c r="N791" s="600"/>
      <c r="O791" s="600"/>
      <c r="P791" s="600"/>
      <c r="Q791" s="600"/>
      <c r="R791" s="600"/>
      <c r="S791" s="600"/>
      <c r="T791" s="600"/>
      <c r="U791" s="600"/>
      <c r="V791" s="600"/>
      <c r="W791" s="600"/>
      <c r="X791" s="601"/>
      <c r="Y791" s="602">
        <v>0.6</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767</v>
      </c>
      <c r="H792" s="608"/>
      <c r="I792" s="608"/>
      <c r="J792" s="608"/>
      <c r="K792" s="609"/>
      <c r="L792" s="599" t="s">
        <v>767</v>
      </c>
      <c r="M792" s="600"/>
      <c r="N792" s="600"/>
      <c r="O792" s="600"/>
      <c r="P792" s="600"/>
      <c r="Q792" s="600"/>
      <c r="R792" s="600"/>
      <c r="S792" s="600"/>
      <c r="T792" s="600"/>
      <c r="U792" s="600"/>
      <c r="V792" s="600"/>
      <c r="W792" s="600"/>
      <c r="X792" s="601"/>
      <c r="Y792" s="602">
        <v>0.6</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0" t="s">
        <v>20</v>
      </c>
      <c r="H799" s="821"/>
      <c r="I799" s="821"/>
      <c r="J799" s="821"/>
      <c r="K799" s="821"/>
      <c r="L799" s="822"/>
      <c r="M799" s="823"/>
      <c r="N799" s="823"/>
      <c r="O799" s="823"/>
      <c r="P799" s="823"/>
      <c r="Q799" s="823"/>
      <c r="R799" s="823"/>
      <c r="S799" s="823"/>
      <c r="T799" s="823"/>
      <c r="U799" s="823"/>
      <c r="V799" s="823"/>
      <c r="W799" s="823"/>
      <c r="X799" s="824"/>
      <c r="Y799" s="825">
        <f>SUM(Y789:AB798)</f>
        <v>7.1</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0</v>
      </c>
    </row>
    <row r="801" spans="1:51" ht="24.75" hidden="1" customHeight="1" x14ac:dyDescent="0.15">
      <c r="A801" s="632"/>
      <c r="B801" s="633"/>
      <c r="C801" s="633"/>
      <c r="D801" s="633"/>
      <c r="E801" s="633"/>
      <c r="F801" s="634"/>
      <c r="G801" s="809"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09"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829"/>
      <c r="H802" s="830"/>
      <c r="I802" s="830"/>
      <c r="J802" s="830"/>
      <c r="K802" s="831"/>
      <c r="L802" s="665"/>
      <c r="M802" s="666"/>
      <c r="N802" s="666"/>
      <c r="O802" s="666"/>
      <c r="P802" s="666"/>
      <c r="Q802" s="666"/>
      <c r="R802" s="666"/>
      <c r="S802" s="666"/>
      <c r="T802" s="666"/>
      <c r="U802" s="666"/>
      <c r="V802" s="666"/>
      <c r="W802" s="666"/>
      <c r="X802" s="667"/>
      <c r="Y802" s="385"/>
      <c r="Z802" s="386"/>
      <c r="AA802" s="386"/>
      <c r="AB802" s="832"/>
      <c r="AC802" s="829"/>
      <c r="AD802" s="830"/>
      <c r="AE802" s="830"/>
      <c r="AF802" s="830"/>
      <c r="AG802" s="831"/>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2"/>
      <c r="B814" s="633"/>
      <c r="C814" s="633"/>
      <c r="D814" s="633"/>
      <c r="E814" s="633"/>
      <c r="F814" s="634"/>
      <c r="G814" s="809"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09"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829"/>
      <c r="H815" s="830"/>
      <c r="I815" s="830"/>
      <c r="J815" s="830"/>
      <c r="K815" s="831"/>
      <c r="L815" s="665"/>
      <c r="M815" s="666"/>
      <c r="N815" s="666"/>
      <c r="O815" s="666"/>
      <c r="P815" s="666"/>
      <c r="Q815" s="666"/>
      <c r="R815" s="666"/>
      <c r="S815" s="666"/>
      <c r="T815" s="666"/>
      <c r="U815" s="666"/>
      <c r="V815" s="666"/>
      <c r="W815" s="666"/>
      <c r="X815" s="667"/>
      <c r="Y815" s="385"/>
      <c r="Z815" s="386"/>
      <c r="AA815" s="386"/>
      <c r="AB815" s="832"/>
      <c r="AC815" s="829"/>
      <c r="AD815" s="830"/>
      <c r="AE815" s="830"/>
      <c r="AF815" s="830"/>
      <c r="AG815" s="831"/>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2"/>
      <c r="B827" s="633"/>
      <c r="C827" s="633"/>
      <c r="D827" s="633"/>
      <c r="E827" s="633"/>
      <c r="F827" s="634"/>
      <c r="G827" s="809"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09"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829"/>
      <c r="H828" s="830"/>
      <c r="I828" s="830"/>
      <c r="J828" s="830"/>
      <c r="K828" s="831"/>
      <c r="L828" s="665"/>
      <c r="M828" s="666"/>
      <c r="N828" s="666"/>
      <c r="O828" s="666"/>
      <c r="P828" s="666"/>
      <c r="Q828" s="666"/>
      <c r="R828" s="666"/>
      <c r="S828" s="666"/>
      <c r="T828" s="666"/>
      <c r="U828" s="666"/>
      <c r="V828" s="666"/>
      <c r="W828" s="666"/>
      <c r="X828" s="667"/>
      <c r="Y828" s="385"/>
      <c r="Z828" s="386"/>
      <c r="AA828" s="386"/>
      <c r="AB828" s="832"/>
      <c r="AC828" s="829"/>
      <c r="AD828" s="830"/>
      <c r="AE828" s="830"/>
      <c r="AF828" s="830"/>
      <c r="AG828" s="831"/>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8.25" customHeight="1" x14ac:dyDescent="0.15">
      <c r="A845" s="370">
        <v>1</v>
      </c>
      <c r="B845" s="370">
        <v>1</v>
      </c>
      <c r="C845" s="358" t="s">
        <v>768</v>
      </c>
      <c r="D845" s="343"/>
      <c r="E845" s="343"/>
      <c r="F845" s="343"/>
      <c r="G845" s="343"/>
      <c r="H845" s="343"/>
      <c r="I845" s="343"/>
      <c r="J845" s="344">
        <v>9010005003575</v>
      </c>
      <c r="K845" s="345"/>
      <c r="L845" s="345"/>
      <c r="M845" s="345"/>
      <c r="N845" s="345"/>
      <c r="O845" s="345"/>
      <c r="P845" s="377" t="s">
        <v>769</v>
      </c>
      <c r="Q845" s="378"/>
      <c r="R845" s="378"/>
      <c r="S845" s="378"/>
      <c r="T845" s="378"/>
      <c r="U845" s="378"/>
      <c r="V845" s="378"/>
      <c r="W845" s="378"/>
      <c r="X845" s="378"/>
      <c r="Y845" s="347">
        <v>7.1</v>
      </c>
      <c r="Z845" s="348"/>
      <c r="AA845" s="348"/>
      <c r="AB845" s="349"/>
      <c r="AC845" s="902" t="s">
        <v>377</v>
      </c>
      <c r="AD845" s="903"/>
      <c r="AE845" s="903"/>
      <c r="AF845" s="903"/>
      <c r="AG845" s="903"/>
      <c r="AH845" s="366">
        <v>1</v>
      </c>
      <c r="AI845" s="367"/>
      <c r="AJ845" s="367"/>
      <c r="AK845" s="367"/>
      <c r="AL845" s="354">
        <v>100</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4000020420000</v>
      </c>
      <c r="K878" s="345"/>
      <c r="L878" s="345"/>
      <c r="M878" s="345"/>
      <c r="N878" s="345"/>
      <c r="O878" s="345"/>
      <c r="P878" s="377" t="s">
        <v>771</v>
      </c>
      <c r="Q878" s="378"/>
      <c r="R878" s="378"/>
      <c r="S878" s="378"/>
      <c r="T878" s="378"/>
      <c r="U878" s="378"/>
      <c r="V878" s="378"/>
      <c r="W878" s="378"/>
      <c r="X878" s="378"/>
      <c r="Y878" s="347">
        <v>0.5</v>
      </c>
      <c r="Z878" s="348"/>
      <c r="AA878" s="348"/>
      <c r="AB878" s="349"/>
      <c r="AC878" s="902" t="s">
        <v>772</v>
      </c>
      <c r="AD878" s="903"/>
      <c r="AE878" s="903"/>
      <c r="AF878" s="903"/>
      <c r="AG878" s="903"/>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t="s">
        <v>770</v>
      </c>
      <c r="D879" s="343"/>
      <c r="E879" s="343"/>
      <c r="F879" s="343"/>
      <c r="G879" s="343"/>
      <c r="H879" s="343"/>
      <c r="I879" s="343"/>
      <c r="J879" s="344">
        <v>7000020070009</v>
      </c>
      <c r="K879" s="345"/>
      <c r="L879" s="345"/>
      <c r="M879" s="345"/>
      <c r="N879" s="345"/>
      <c r="O879" s="345"/>
      <c r="P879" s="378" t="s">
        <v>771</v>
      </c>
      <c r="Q879" s="378"/>
      <c r="R879" s="378"/>
      <c r="S879" s="378"/>
      <c r="T879" s="378"/>
      <c r="U879" s="378"/>
      <c r="V879" s="378"/>
      <c r="W879" s="378"/>
      <c r="X879" s="378"/>
      <c r="Y879" s="347">
        <v>0.3</v>
      </c>
      <c r="Z879" s="348"/>
      <c r="AA879" s="348"/>
      <c r="AB879" s="349"/>
      <c r="AC879" s="902" t="s">
        <v>772</v>
      </c>
      <c r="AD879" s="902"/>
      <c r="AE879" s="902"/>
      <c r="AF879" s="902"/>
      <c r="AG879" s="902"/>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v>7000020220001</v>
      </c>
      <c r="K880" s="345"/>
      <c r="L880" s="345"/>
      <c r="M880" s="345"/>
      <c r="N880" s="345"/>
      <c r="O880" s="345"/>
      <c r="P880" s="378" t="s">
        <v>771</v>
      </c>
      <c r="Q880" s="378"/>
      <c r="R880" s="378"/>
      <c r="S880" s="378"/>
      <c r="T880" s="378"/>
      <c r="U880" s="378"/>
      <c r="V880" s="378"/>
      <c r="W880" s="378"/>
      <c r="X880" s="378"/>
      <c r="Y880" s="347">
        <v>0.2</v>
      </c>
      <c r="Z880" s="348"/>
      <c r="AA880" s="348"/>
      <c r="AB880" s="349"/>
      <c r="AC880" s="902" t="s">
        <v>772</v>
      </c>
      <c r="AD880" s="902"/>
      <c r="AE880" s="902"/>
      <c r="AF880" s="902"/>
      <c r="AG880" s="902"/>
      <c r="AH880" s="366" t="s">
        <v>406</v>
      </c>
      <c r="AI880" s="367"/>
      <c r="AJ880" s="367"/>
      <c r="AK880" s="367"/>
      <c r="AL880" s="354" t="s">
        <v>406</v>
      </c>
      <c r="AM880" s="355"/>
      <c r="AN880" s="355"/>
      <c r="AO880" s="356"/>
      <c r="AP880" s="357" t="s">
        <v>406</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77" t="s">
        <v>406</v>
      </c>
      <c r="Q1110" s="378"/>
      <c r="R1110" s="378"/>
      <c r="S1110" s="378"/>
      <c r="T1110" s="378"/>
      <c r="U1110" s="378"/>
      <c r="V1110" s="378"/>
      <c r="W1110" s="378"/>
      <c r="X1110" s="378"/>
      <c r="Y1110" s="347" t="s">
        <v>406</v>
      </c>
      <c r="Z1110" s="348"/>
      <c r="AA1110" s="348"/>
      <c r="AB1110" s="349"/>
      <c r="AC1110" s="371"/>
      <c r="AD1110" s="371"/>
      <c r="AE1110" s="371"/>
      <c r="AF1110" s="371"/>
      <c r="AG1110" s="371"/>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9">
    <cfRule type="expression" dxfId="2819" priority="13907">
      <formula>IF(RIGHT(TEXT(Y799,"0.#"),1)=".",FALSE,TRUE)</formula>
    </cfRule>
    <cfRule type="expression" dxfId="2818" priority="13908">
      <formula>IF(RIGHT(TEXT(Y799,"0.#"),1)=".",TRUE,FALSE)</formula>
    </cfRule>
  </conditionalFormatting>
  <conditionalFormatting sqref="Y830:Y837 Y828 Y817:Y824 Y815 Y804:Y811 Y802">
    <cfRule type="expression" dxfId="2817" priority="13689">
      <formula>IF(RIGHT(TEXT(Y802,"0.#"),1)=".",FALSE,TRUE)</formula>
    </cfRule>
    <cfRule type="expression" dxfId="2816" priority="13690">
      <formula>IF(RIGHT(TEXT(Y802,"0.#"),1)=".",TRUE,FALSE)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96:Y798">
    <cfRule type="expression" dxfId="2809" priority="13713">
      <formula>IF(RIGHT(TEXT(Y796,"0.#"),1)=".",FALSE,TRUE)</formula>
    </cfRule>
    <cfRule type="expression" dxfId="2808" priority="13714">
      <formula>IF(RIGHT(TEXT(Y796,"0.#"),1)=".",TRUE,FALSE)</formula>
    </cfRule>
  </conditionalFormatting>
  <conditionalFormatting sqref="AU790">
    <cfRule type="expression" dxfId="2807" priority="13711">
      <formula>IF(RIGHT(TEXT(AU790,"0.#"),1)=".",FALSE,TRUE)</formula>
    </cfRule>
    <cfRule type="expression" dxfId="2806" priority="13712">
      <formula>IF(RIGHT(TEXT(AU790,"0.#"),1)=".",TRUE,FALSE)</formula>
    </cfRule>
  </conditionalFormatting>
  <conditionalFormatting sqref="AU799">
    <cfRule type="expression" dxfId="2805" priority="13709">
      <formula>IF(RIGHT(TEXT(AU799,"0.#"),1)=".",FALSE,TRUE)</formula>
    </cfRule>
    <cfRule type="expression" dxfId="2804" priority="13710">
      <formula>IF(RIGHT(TEXT(AU799,"0.#"),1)=".",TRUE,FALSE)</formula>
    </cfRule>
  </conditionalFormatting>
  <conditionalFormatting sqref="AU791:AU798 AU789">
    <cfRule type="expression" dxfId="2803" priority="13707">
      <formula>IF(RIGHT(TEXT(AU789,"0.#"),1)=".",FALSE,TRUE)</formula>
    </cfRule>
    <cfRule type="expression" dxfId="2802" priority="13708">
      <formula>IF(RIGHT(TEXT(AU789,"0.#"),1)=".",TRUE,FALSE)</formula>
    </cfRule>
  </conditionalFormatting>
  <conditionalFormatting sqref="Y829 Y816 Y803">
    <cfRule type="expression" dxfId="2801" priority="13693">
      <formula>IF(RIGHT(TEXT(Y803,"0.#"),1)=".",FALSE,TRUE)</formula>
    </cfRule>
    <cfRule type="expression" dxfId="2800" priority="13694">
      <formula>IF(RIGHT(TEXT(Y803,"0.#"),1)=".",TRUE,FALSE)</formula>
    </cfRule>
  </conditionalFormatting>
  <conditionalFormatting sqref="Y838 Y825 Y812">
    <cfRule type="expression" dxfId="2799" priority="13691">
      <formula>IF(RIGHT(TEXT(Y812,"0.#"),1)=".",FALSE,TRUE)</formula>
    </cfRule>
    <cfRule type="expression" dxfId="2798" priority="13692">
      <formula>IF(RIGHT(TEXT(Y812,"0.#"),1)=".",TRUE,FALSE)</formula>
    </cfRule>
  </conditionalFormatting>
  <conditionalFormatting sqref="AU829 AU816 AU803">
    <cfRule type="expression" dxfId="2797" priority="13687">
      <formula>IF(RIGHT(TEXT(AU803,"0.#"),1)=".",FALSE,TRUE)</formula>
    </cfRule>
    <cfRule type="expression" dxfId="2796" priority="13688">
      <formula>IF(RIGHT(TEXT(AU803,"0.#"),1)=".",TRUE,FALSE)</formula>
    </cfRule>
  </conditionalFormatting>
  <conditionalFormatting sqref="AU838 AU825 AU812">
    <cfRule type="expression" dxfId="2795" priority="13685">
      <formula>IF(RIGHT(TEXT(AU812,"0.#"),1)=".",FALSE,TRUE)</formula>
    </cfRule>
    <cfRule type="expression" dxfId="2794" priority="13686">
      <formula>IF(RIGHT(TEXT(AU812,"0.#"),1)=".",TRUE,FALSE)</formula>
    </cfRule>
  </conditionalFormatting>
  <conditionalFormatting sqref="AU830:AU837 AU828 AU817:AU824 AU815 AU804:AU811 AU802">
    <cfRule type="expression" dxfId="2793" priority="13683">
      <formula>IF(RIGHT(TEXT(AU802,"0.#"),1)=".",FALSE,TRUE)</formula>
    </cfRule>
    <cfRule type="expression" dxfId="2792" priority="13684">
      <formula>IF(RIGHT(TEXT(AU802,"0.#"),1)=".",TRUE,FALSE)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74">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7:Y874">
    <cfRule type="expression" dxfId="2453" priority="2989">
      <formula>IF(RIGHT(TEXT(Y847,"0.#"),1)=".",FALSE,TRUE)</formula>
    </cfRule>
    <cfRule type="expression" dxfId="2452" priority="2990">
      <formula>IF(RIGHT(TEXT(Y847,"0.#"),1)=".",TRUE,FALSE)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11:AO1139">
    <cfRule type="expression" dxfId="2423" priority="2895">
      <formula>IF(AND(AL1111&gt;=0, RIGHT(TEXT(AL1111,"0.#"),1)&lt;&gt;"."),TRUE,FALSE)</formula>
    </cfRule>
    <cfRule type="expression" dxfId="2422" priority="2896">
      <formula>IF(AND(AL1111&gt;=0, RIGHT(TEXT(AL1111,"0.#"),1)="."),TRUE,FALSE)</formula>
    </cfRule>
    <cfRule type="expression" dxfId="2421" priority="2897">
      <formula>IF(AND(AL1111&lt;0, RIGHT(TEXT(AL1111,"0.#"),1)&lt;&gt;"."),TRUE,FALSE)</formula>
    </cfRule>
    <cfRule type="expression" dxfId="2420" priority="2898">
      <formula>IF(AND(AL1111&lt;0, RIGHT(TEXT(AL1111,"0.#"),1)="."),TRUE,FALSE)</formula>
    </cfRule>
  </conditionalFormatting>
  <conditionalFormatting sqref="Y1111:Y1139">
    <cfRule type="expression" dxfId="2419" priority="2893">
      <formula>IF(RIGHT(TEXT(Y1111,"0.#"),1)=".",FALSE,TRUE)</formula>
    </cfRule>
    <cfRule type="expression" dxfId="2418" priority="2894">
      <formula>IF(RIGHT(TEXT(Y1111,"0.#"),1)=".",TRUE,FALSE)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46:AO846">
    <cfRule type="expression" dxfId="2409" priority="2847">
      <formula>IF(AND(AL846&gt;=0, RIGHT(TEXT(AL846,"0.#"),1)&lt;&gt;"."),TRUE,FALSE)</formula>
    </cfRule>
    <cfRule type="expression" dxfId="2408" priority="2848">
      <formula>IF(AND(AL846&gt;=0, RIGHT(TEXT(AL846,"0.#"),1)="."),TRUE,FALSE)</formula>
    </cfRule>
    <cfRule type="expression" dxfId="2407" priority="2849">
      <formula>IF(AND(AL846&lt;0, RIGHT(TEXT(AL846,"0.#"),1)&lt;&gt;"."),TRUE,FALSE)</formula>
    </cfRule>
    <cfRule type="expression" dxfId="2406" priority="2850">
      <formula>IF(AND(AL846&lt;0, RIGHT(TEXT(AL846,"0.#"),1)="."),TRUE,FALSE)</formula>
    </cfRule>
  </conditionalFormatting>
  <conditionalFormatting sqref="Y846">
    <cfRule type="expression" dxfId="2405" priority="2845">
      <formula>IF(RIGHT(TEXT(Y846,"0.#"),1)=".",FALSE,TRUE)</formula>
    </cfRule>
    <cfRule type="expression" dxfId="2404" priority="2846">
      <formula>IF(RIGHT(TEXT(Y846,"0.#"),1)=".",TRUE,FALSE)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1:Y907">
    <cfRule type="expression" dxfId="2087" priority="2105">
      <formula>IF(RIGHT(TEXT(Y881,"0.#"),1)=".",FALSE,TRUE)</formula>
    </cfRule>
    <cfRule type="expression" dxfId="2086" priority="2106">
      <formula>IF(RIGHT(TEXT(Y881,"0.#"),1)=".",TRUE,FALSE)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1:AO907">
    <cfRule type="expression" dxfId="1991" priority="2107">
      <formula>IF(AND(AL881&gt;=0, RIGHT(TEXT(AL881,"0.#"),1)&lt;&gt;"."),TRUE,FALSE)</formula>
    </cfRule>
    <cfRule type="expression" dxfId="1990" priority="2108">
      <formula>IF(AND(AL881&gt;=0, RIGHT(TEXT(AL881,"0.#"),1)="."),TRUE,FALSE)</formula>
    </cfRule>
    <cfRule type="expression" dxfId="1989" priority="2109">
      <formula>IF(AND(AL881&lt;0, RIGHT(TEXT(AL881,"0.#"),1)&lt;&gt;"."),TRUE,FALSE)</formula>
    </cfRule>
    <cfRule type="expression" dxfId="1988" priority="2110">
      <formula>IF(AND(AL881&lt;0, RIGHT(TEXT(AL881,"0.#"),1)="."),TRUE,FALSE)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3:Y794">
    <cfRule type="expression" dxfId="733" priority="33">
      <formula>IF(RIGHT(TEXT(Y793,"0.#"),1)=".",FALSE,TRUE)</formula>
    </cfRule>
    <cfRule type="expression" dxfId="732" priority="34">
      <formula>IF(RIGHT(TEXT(Y793,"0.#"),1)=".",TRUE,FALSE)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78:Y879">
    <cfRule type="expression" dxfId="725" priority="21">
      <formula>IF(RIGHT(TEXT(Y878,"0.#"),1)=".",FALSE,TRUE)</formula>
    </cfRule>
    <cfRule type="expression" dxfId="724" priority="22">
      <formula>IF(RIGHT(TEXT(Y878,"0.#"),1)=".",TRUE,FALSE)</formula>
    </cfRule>
  </conditionalFormatting>
  <conditionalFormatting sqref="AL878:AO879">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Y880">
    <cfRule type="expression" dxfId="719" priority="15">
      <formula>IF(RIGHT(TEXT(Y880,"0.#"),1)=".",FALSE,TRUE)</formula>
    </cfRule>
    <cfRule type="expression" dxfId="718" priority="16">
      <formula>IF(RIGHT(TEXT(Y880,"0.#"),1)=".",TRUE,FALSE)</formula>
    </cfRule>
  </conditionalFormatting>
  <conditionalFormatting sqref="AL880:AO880">
    <cfRule type="expression" dxfId="717" priority="17">
      <formula>IF(AND(AL880&gt;=0, RIGHT(TEXT(AL880,"0.#"),1)&lt;&gt;"."),TRUE,FALSE)</formula>
    </cfRule>
    <cfRule type="expression" dxfId="716" priority="18">
      <formula>IF(AND(AL880&gt;=0, RIGHT(TEXT(AL880,"0.#"),1)="."),TRUE,FALSE)</formula>
    </cfRule>
    <cfRule type="expression" dxfId="715" priority="19">
      <formula>IF(AND(AL880&lt;0, RIGHT(TEXT(AL880,"0.#"),1)&lt;&gt;"."),TRUE,FALSE)</formula>
    </cfRule>
    <cfRule type="expression" dxfId="714" priority="20">
      <formula>IF(AND(AL880&lt;0, RIGHT(TEXT(AL880,"0.#"),1)="."),TRUE,FALSE)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91" max="49" man="1"/>
    <brk id="729"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743</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3"/>
      <c r="AA2" s="824"/>
      <c r="AB2" s="1025" t="s">
        <v>11</v>
      </c>
      <c r="AC2" s="1026"/>
      <c r="AD2" s="1027"/>
      <c r="AE2" s="1031" t="s">
        <v>390</v>
      </c>
      <c r="AF2" s="1031"/>
      <c r="AG2" s="1031"/>
      <c r="AH2" s="1031"/>
      <c r="AI2" s="1031" t="s">
        <v>412</v>
      </c>
      <c r="AJ2" s="1031"/>
      <c r="AK2" s="1031"/>
      <c r="AL2" s="559"/>
      <c r="AM2" s="1031" t="s">
        <v>509</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3"/>
      <c r="AA9" s="824"/>
      <c r="AB9" s="1025" t="s">
        <v>11</v>
      </c>
      <c r="AC9" s="1026"/>
      <c r="AD9" s="1027"/>
      <c r="AE9" s="1031" t="s">
        <v>390</v>
      </c>
      <c r="AF9" s="1031"/>
      <c r="AG9" s="1031"/>
      <c r="AH9" s="1031"/>
      <c r="AI9" s="1031" t="s">
        <v>412</v>
      </c>
      <c r="AJ9" s="1031"/>
      <c r="AK9" s="1031"/>
      <c r="AL9" s="559"/>
      <c r="AM9" s="1031" t="s">
        <v>509</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3"/>
      <c r="AA16" s="824"/>
      <c r="AB16" s="1025" t="s">
        <v>11</v>
      </c>
      <c r="AC16" s="1026"/>
      <c r="AD16" s="1027"/>
      <c r="AE16" s="1031" t="s">
        <v>390</v>
      </c>
      <c r="AF16" s="1031"/>
      <c r="AG16" s="1031"/>
      <c r="AH16" s="1031"/>
      <c r="AI16" s="1031" t="s">
        <v>412</v>
      </c>
      <c r="AJ16" s="1031"/>
      <c r="AK16" s="1031"/>
      <c r="AL16" s="559"/>
      <c r="AM16" s="1031" t="s">
        <v>509</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3"/>
      <c r="AA23" s="824"/>
      <c r="AB23" s="1025" t="s">
        <v>11</v>
      </c>
      <c r="AC23" s="1026"/>
      <c r="AD23" s="1027"/>
      <c r="AE23" s="1031" t="s">
        <v>390</v>
      </c>
      <c r="AF23" s="1031"/>
      <c r="AG23" s="1031"/>
      <c r="AH23" s="1031"/>
      <c r="AI23" s="1031" t="s">
        <v>412</v>
      </c>
      <c r="AJ23" s="1031"/>
      <c r="AK23" s="1031"/>
      <c r="AL23" s="559"/>
      <c r="AM23" s="1031" t="s">
        <v>509</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3"/>
      <c r="AA30" s="824"/>
      <c r="AB30" s="1025" t="s">
        <v>11</v>
      </c>
      <c r="AC30" s="1026"/>
      <c r="AD30" s="1027"/>
      <c r="AE30" s="1031" t="s">
        <v>390</v>
      </c>
      <c r="AF30" s="1031"/>
      <c r="AG30" s="1031"/>
      <c r="AH30" s="1031"/>
      <c r="AI30" s="1031" t="s">
        <v>412</v>
      </c>
      <c r="AJ30" s="1031"/>
      <c r="AK30" s="1031"/>
      <c r="AL30" s="559"/>
      <c r="AM30" s="1031" t="s">
        <v>509</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3"/>
      <c r="AA37" s="824"/>
      <c r="AB37" s="1025" t="s">
        <v>11</v>
      </c>
      <c r="AC37" s="1026"/>
      <c r="AD37" s="1027"/>
      <c r="AE37" s="1031" t="s">
        <v>390</v>
      </c>
      <c r="AF37" s="1031"/>
      <c r="AG37" s="1031"/>
      <c r="AH37" s="1031"/>
      <c r="AI37" s="1031" t="s">
        <v>412</v>
      </c>
      <c r="AJ37" s="1031"/>
      <c r="AK37" s="1031"/>
      <c r="AL37" s="559"/>
      <c r="AM37" s="1031" t="s">
        <v>509</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3"/>
      <c r="AA44" s="824"/>
      <c r="AB44" s="1025" t="s">
        <v>11</v>
      </c>
      <c r="AC44" s="1026"/>
      <c r="AD44" s="1027"/>
      <c r="AE44" s="1031" t="s">
        <v>390</v>
      </c>
      <c r="AF44" s="1031"/>
      <c r="AG44" s="1031"/>
      <c r="AH44" s="1031"/>
      <c r="AI44" s="1031" t="s">
        <v>412</v>
      </c>
      <c r="AJ44" s="1031"/>
      <c r="AK44" s="1031"/>
      <c r="AL44" s="559"/>
      <c r="AM44" s="1031" t="s">
        <v>509</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3"/>
      <c r="AA51" s="824"/>
      <c r="AB51" s="559" t="s">
        <v>11</v>
      </c>
      <c r="AC51" s="1026"/>
      <c r="AD51" s="1027"/>
      <c r="AE51" s="1031" t="s">
        <v>390</v>
      </c>
      <c r="AF51" s="1031"/>
      <c r="AG51" s="1031"/>
      <c r="AH51" s="1031"/>
      <c r="AI51" s="1031" t="s">
        <v>412</v>
      </c>
      <c r="AJ51" s="1031"/>
      <c r="AK51" s="1031"/>
      <c r="AL51" s="559"/>
      <c r="AM51" s="1031" t="s">
        <v>509</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3"/>
      <c r="AA58" s="824"/>
      <c r="AB58" s="1025" t="s">
        <v>11</v>
      </c>
      <c r="AC58" s="1026"/>
      <c r="AD58" s="1027"/>
      <c r="AE58" s="1031" t="s">
        <v>390</v>
      </c>
      <c r="AF58" s="1031"/>
      <c r="AG58" s="1031"/>
      <c r="AH58" s="1031"/>
      <c r="AI58" s="1031" t="s">
        <v>412</v>
      </c>
      <c r="AJ58" s="1031"/>
      <c r="AK58" s="1031"/>
      <c r="AL58" s="559"/>
      <c r="AM58" s="1031" t="s">
        <v>509</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3"/>
      <c r="AA65" s="824"/>
      <c r="AB65" s="1025" t="s">
        <v>11</v>
      </c>
      <c r="AC65" s="1026"/>
      <c r="AD65" s="1027"/>
      <c r="AE65" s="1031" t="s">
        <v>390</v>
      </c>
      <c r="AF65" s="1031"/>
      <c r="AG65" s="1031"/>
      <c r="AH65" s="1031"/>
      <c r="AI65" s="1031" t="s">
        <v>412</v>
      </c>
      <c r="AJ65" s="1031"/>
      <c r="AK65" s="1031"/>
      <c r="AL65" s="559"/>
      <c r="AM65" s="1031" t="s">
        <v>509</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09" t="s">
        <v>17</v>
      </c>
      <c r="H3" s="669"/>
      <c r="I3" s="669"/>
      <c r="J3" s="669"/>
      <c r="K3" s="669"/>
      <c r="L3" s="668" t="s">
        <v>18</v>
      </c>
      <c r="M3" s="669"/>
      <c r="N3" s="669"/>
      <c r="O3" s="669"/>
      <c r="P3" s="669"/>
      <c r="Q3" s="669"/>
      <c r="R3" s="669"/>
      <c r="S3" s="669"/>
      <c r="T3" s="669"/>
      <c r="U3" s="669"/>
      <c r="V3" s="669"/>
      <c r="W3" s="669"/>
      <c r="X3" s="670"/>
      <c r="Y3" s="654" t="s">
        <v>19</v>
      </c>
      <c r="Z3" s="655"/>
      <c r="AA3" s="655"/>
      <c r="AB3" s="796"/>
      <c r="AC3" s="80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829"/>
      <c r="H4" s="830"/>
      <c r="I4" s="830"/>
      <c r="J4" s="830"/>
      <c r="K4" s="831"/>
      <c r="L4" s="665"/>
      <c r="M4" s="666"/>
      <c r="N4" s="666"/>
      <c r="O4" s="666"/>
      <c r="P4" s="666"/>
      <c r="Q4" s="666"/>
      <c r="R4" s="666"/>
      <c r="S4" s="666"/>
      <c r="T4" s="666"/>
      <c r="U4" s="666"/>
      <c r="V4" s="666"/>
      <c r="W4" s="666"/>
      <c r="X4" s="667"/>
      <c r="Y4" s="385"/>
      <c r="Z4" s="386"/>
      <c r="AA4" s="386"/>
      <c r="AB4" s="832"/>
      <c r="AC4" s="829"/>
      <c r="AD4" s="830"/>
      <c r="AE4" s="830"/>
      <c r="AF4" s="830"/>
      <c r="AG4" s="831"/>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44"/>
      <c r="B16" s="1045"/>
      <c r="C16" s="1045"/>
      <c r="D16" s="1045"/>
      <c r="E16" s="1045"/>
      <c r="F16" s="1046"/>
      <c r="G16" s="80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0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829"/>
      <c r="H17" s="830"/>
      <c r="I17" s="830"/>
      <c r="J17" s="830"/>
      <c r="K17" s="831"/>
      <c r="L17" s="665"/>
      <c r="M17" s="666"/>
      <c r="N17" s="666"/>
      <c r="O17" s="666"/>
      <c r="P17" s="666"/>
      <c r="Q17" s="666"/>
      <c r="R17" s="666"/>
      <c r="S17" s="666"/>
      <c r="T17" s="666"/>
      <c r="U17" s="666"/>
      <c r="V17" s="666"/>
      <c r="W17" s="666"/>
      <c r="X17" s="667"/>
      <c r="Y17" s="385"/>
      <c r="Z17" s="386"/>
      <c r="AA17" s="386"/>
      <c r="AB17" s="832"/>
      <c r="AC17" s="829"/>
      <c r="AD17" s="830"/>
      <c r="AE17" s="830"/>
      <c r="AF17" s="830"/>
      <c r="AG17" s="831"/>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44"/>
      <c r="B29" s="1045"/>
      <c r="C29" s="1045"/>
      <c r="D29" s="1045"/>
      <c r="E29" s="1045"/>
      <c r="F29" s="1046"/>
      <c r="G29" s="80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0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829"/>
      <c r="H30" s="830"/>
      <c r="I30" s="830"/>
      <c r="J30" s="830"/>
      <c r="K30" s="831"/>
      <c r="L30" s="665"/>
      <c r="M30" s="666"/>
      <c r="N30" s="666"/>
      <c r="O30" s="666"/>
      <c r="P30" s="666"/>
      <c r="Q30" s="666"/>
      <c r="R30" s="666"/>
      <c r="S30" s="666"/>
      <c r="T30" s="666"/>
      <c r="U30" s="666"/>
      <c r="V30" s="666"/>
      <c r="W30" s="666"/>
      <c r="X30" s="667"/>
      <c r="Y30" s="385"/>
      <c r="Z30" s="386"/>
      <c r="AA30" s="386"/>
      <c r="AB30" s="832"/>
      <c r="AC30" s="829"/>
      <c r="AD30" s="830"/>
      <c r="AE30" s="830"/>
      <c r="AF30" s="830"/>
      <c r="AG30" s="831"/>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44"/>
      <c r="B42" s="1045"/>
      <c r="C42" s="1045"/>
      <c r="D42" s="1045"/>
      <c r="E42" s="1045"/>
      <c r="F42" s="1046"/>
      <c r="G42" s="80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0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829"/>
      <c r="H43" s="830"/>
      <c r="I43" s="830"/>
      <c r="J43" s="830"/>
      <c r="K43" s="831"/>
      <c r="L43" s="665"/>
      <c r="M43" s="666"/>
      <c r="N43" s="666"/>
      <c r="O43" s="666"/>
      <c r="P43" s="666"/>
      <c r="Q43" s="666"/>
      <c r="R43" s="666"/>
      <c r="S43" s="666"/>
      <c r="T43" s="666"/>
      <c r="U43" s="666"/>
      <c r="V43" s="666"/>
      <c r="W43" s="666"/>
      <c r="X43" s="667"/>
      <c r="Y43" s="385"/>
      <c r="Z43" s="386"/>
      <c r="AA43" s="386"/>
      <c r="AB43" s="832"/>
      <c r="AC43" s="829"/>
      <c r="AD43" s="830"/>
      <c r="AE43" s="830"/>
      <c r="AF43" s="830"/>
      <c r="AG43" s="831"/>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44"/>
      <c r="B56" s="1045"/>
      <c r="C56" s="1045"/>
      <c r="D56" s="1045"/>
      <c r="E56" s="1045"/>
      <c r="F56" s="1046"/>
      <c r="G56" s="80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0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829"/>
      <c r="H57" s="830"/>
      <c r="I57" s="830"/>
      <c r="J57" s="830"/>
      <c r="K57" s="831"/>
      <c r="L57" s="665"/>
      <c r="M57" s="666"/>
      <c r="N57" s="666"/>
      <c r="O57" s="666"/>
      <c r="P57" s="666"/>
      <c r="Q57" s="666"/>
      <c r="R57" s="666"/>
      <c r="S57" s="666"/>
      <c r="T57" s="666"/>
      <c r="U57" s="666"/>
      <c r="V57" s="666"/>
      <c r="W57" s="666"/>
      <c r="X57" s="667"/>
      <c r="Y57" s="385"/>
      <c r="Z57" s="386"/>
      <c r="AA57" s="386"/>
      <c r="AB57" s="832"/>
      <c r="AC57" s="829"/>
      <c r="AD57" s="830"/>
      <c r="AE57" s="830"/>
      <c r="AF57" s="830"/>
      <c r="AG57" s="831"/>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44"/>
      <c r="B69" s="1045"/>
      <c r="C69" s="1045"/>
      <c r="D69" s="1045"/>
      <c r="E69" s="1045"/>
      <c r="F69" s="1046"/>
      <c r="G69" s="80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0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829"/>
      <c r="H70" s="830"/>
      <c r="I70" s="830"/>
      <c r="J70" s="830"/>
      <c r="K70" s="831"/>
      <c r="L70" s="665"/>
      <c r="M70" s="666"/>
      <c r="N70" s="666"/>
      <c r="O70" s="666"/>
      <c r="P70" s="666"/>
      <c r="Q70" s="666"/>
      <c r="R70" s="666"/>
      <c r="S70" s="666"/>
      <c r="T70" s="666"/>
      <c r="U70" s="666"/>
      <c r="V70" s="666"/>
      <c r="W70" s="666"/>
      <c r="X70" s="667"/>
      <c r="Y70" s="385"/>
      <c r="Z70" s="386"/>
      <c r="AA70" s="386"/>
      <c r="AB70" s="832"/>
      <c r="AC70" s="829"/>
      <c r="AD70" s="830"/>
      <c r="AE70" s="830"/>
      <c r="AF70" s="830"/>
      <c r="AG70" s="831"/>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44"/>
      <c r="B82" s="1045"/>
      <c r="C82" s="1045"/>
      <c r="D82" s="1045"/>
      <c r="E82" s="1045"/>
      <c r="F82" s="1046"/>
      <c r="G82" s="80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0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829"/>
      <c r="H83" s="830"/>
      <c r="I83" s="830"/>
      <c r="J83" s="830"/>
      <c r="K83" s="831"/>
      <c r="L83" s="665"/>
      <c r="M83" s="666"/>
      <c r="N83" s="666"/>
      <c r="O83" s="666"/>
      <c r="P83" s="666"/>
      <c r="Q83" s="666"/>
      <c r="R83" s="666"/>
      <c r="S83" s="666"/>
      <c r="T83" s="666"/>
      <c r="U83" s="666"/>
      <c r="V83" s="666"/>
      <c r="W83" s="666"/>
      <c r="X83" s="667"/>
      <c r="Y83" s="385"/>
      <c r="Z83" s="386"/>
      <c r="AA83" s="386"/>
      <c r="AB83" s="832"/>
      <c r="AC83" s="829"/>
      <c r="AD83" s="830"/>
      <c r="AE83" s="830"/>
      <c r="AF83" s="830"/>
      <c r="AG83" s="831"/>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44"/>
      <c r="B95" s="1045"/>
      <c r="C95" s="1045"/>
      <c r="D95" s="1045"/>
      <c r="E95" s="1045"/>
      <c r="F95" s="1046"/>
      <c r="G95" s="80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0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829"/>
      <c r="H96" s="830"/>
      <c r="I96" s="830"/>
      <c r="J96" s="830"/>
      <c r="K96" s="831"/>
      <c r="L96" s="665"/>
      <c r="M96" s="666"/>
      <c r="N96" s="666"/>
      <c r="O96" s="666"/>
      <c r="P96" s="666"/>
      <c r="Q96" s="666"/>
      <c r="R96" s="666"/>
      <c r="S96" s="666"/>
      <c r="T96" s="666"/>
      <c r="U96" s="666"/>
      <c r="V96" s="666"/>
      <c r="W96" s="666"/>
      <c r="X96" s="667"/>
      <c r="Y96" s="385"/>
      <c r="Z96" s="386"/>
      <c r="AA96" s="386"/>
      <c r="AB96" s="832"/>
      <c r="AC96" s="829"/>
      <c r="AD96" s="830"/>
      <c r="AE96" s="830"/>
      <c r="AF96" s="830"/>
      <c r="AG96" s="831"/>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44"/>
      <c r="B109" s="1045"/>
      <c r="C109" s="1045"/>
      <c r="D109" s="1045"/>
      <c r="E109" s="1045"/>
      <c r="F109" s="1046"/>
      <c r="G109" s="80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0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829"/>
      <c r="H110" s="830"/>
      <c r="I110" s="830"/>
      <c r="J110" s="830"/>
      <c r="K110" s="831"/>
      <c r="L110" s="665"/>
      <c r="M110" s="666"/>
      <c r="N110" s="666"/>
      <c r="O110" s="666"/>
      <c r="P110" s="666"/>
      <c r="Q110" s="666"/>
      <c r="R110" s="666"/>
      <c r="S110" s="666"/>
      <c r="T110" s="666"/>
      <c r="U110" s="666"/>
      <c r="V110" s="666"/>
      <c r="W110" s="666"/>
      <c r="X110" s="667"/>
      <c r="Y110" s="385"/>
      <c r="Z110" s="386"/>
      <c r="AA110" s="386"/>
      <c r="AB110" s="832"/>
      <c r="AC110" s="829"/>
      <c r="AD110" s="830"/>
      <c r="AE110" s="830"/>
      <c r="AF110" s="830"/>
      <c r="AG110" s="831"/>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44"/>
      <c r="B122" s="1045"/>
      <c r="C122" s="1045"/>
      <c r="D122" s="1045"/>
      <c r="E122" s="1045"/>
      <c r="F122" s="1046"/>
      <c r="G122" s="80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0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829"/>
      <c r="H123" s="830"/>
      <c r="I123" s="830"/>
      <c r="J123" s="830"/>
      <c r="K123" s="831"/>
      <c r="L123" s="665"/>
      <c r="M123" s="666"/>
      <c r="N123" s="666"/>
      <c r="O123" s="666"/>
      <c r="P123" s="666"/>
      <c r="Q123" s="666"/>
      <c r="R123" s="666"/>
      <c r="S123" s="666"/>
      <c r="T123" s="666"/>
      <c r="U123" s="666"/>
      <c r="V123" s="666"/>
      <c r="W123" s="666"/>
      <c r="X123" s="667"/>
      <c r="Y123" s="385"/>
      <c r="Z123" s="386"/>
      <c r="AA123" s="386"/>
      <c r="AB123" s="832"/>
      <c r="AC123" s="829"/>
      <c r="AD123" s="830"/>
      <c r="AE123" s="830"/>
      <c r="AF123" s="830"/>
      <c r="AG123" s="831"/>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44"/>
      <c r="B135" s="1045"/>
      <c r="C135" s="1045"/>
      <c r="D135" s="1045"/>
      <c r="E135" s="1045"/>
      <c r="F135" s="1046"/>
      <c r="G135" s="80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0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829"/>
      <c r="H136" s="830"/>
      <c r="I136" s="830"/>
      <c r="J136" s="830"/>
      <c r="K136" s="831"/>
      <c r="L136" s="665"/>
      <c r="M136" s="666"/>
      <c r="N136" s="666"/>
      <c r="O136" s="666"/>
      <c r="P136" s="666"/>
      <c r="Q136" s="666"/>
      <c r="R136" s="666"/>
      <c r="S136" s="666"/>
      <c r="T136" s="666"/>
      <c r="U136" s="666"/>
      <c r="V136" s="666"/>
      <c r="W136" s="666"/>
      <c r="X136" s="667"/>
      <c r="Y136" s="385"/>
      <c r="Z136" s="386"/>
      <c r="AA136" s="386"/>
      <c r="AB136" s="832"/>
      <c r="AC136" s="829"/>
      <c r="AD136" s="830"/>
      <c r="AE136" s="830"/>
      <c r="AF136" s="830"/>
      <c r="AG136" s="831"/>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44"/>
      <c r="B148" s="1045"/>
      <c r="C148" s="1045"/>
      <c r="D148" s="1045"/>
      <c r="E148" s="1045"/>
      <c r="F148" s="1046"/>
      <c r="G148" s="80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0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829"/>
      <c r="H149" s="830"/>
      <c r="I149" s="830"/>
      <c r="J149" s="830"/>
      <c r="K149" s="831"/>
      <c r="L149" s="665"/>
      <c r="M149" s="666"/>
      <c r="N149" s="666"/>
      <c r="O149" s="666"/>
      <c r="P149" s="666"/>
      <c r="Q149" s="666"/>
      <c r="R149" s="666"/>
      <c r="S149" s="666"/>
      <c r="T149" s="666"/>
      <c r="U149" s="666"/>
      <c r="V149" s="666"/>
      <c r="W149" s="666"/>
      <c r="X149" s="667"/>
      <c r="Y149" s="385"/>
      <c r="Z149" s="386"/>
      <c r="AA149" s="386"/>
      <c r="AB149" s="832"/>
      <c r="AC149" s="829"/>
      <c r="AD149" s="830"/>
      <c r="AE149" s="830"/>
      <c r="AF149" s="830"/>
      <c r="AG149" s="831"/>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44"/>
      <c r="B162" s="1045"/>
      <c r="C162" s="1045"/>
      <c r="D162" s="1045"/>
      <c r="E162" s="1045"/>
      <c r="F162" s="1046"/>
      <c r="G162" s="80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0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829"/>
      <c r="H163" s="830"/>
      <c r="I163" s="830"/>
      <c r="J163" s="830"/>
      <c r="K163" s="831"/>
      <c r="L163" s="665"/>
      <c r="M163" s="666"/>
      <c r="N163" s="666"/>
      <c r="O163" s="666"/>
      <c r="P163" s="666"/>
      <c r="Q163" s="666"/>
      <c r="R163" s="666"/>
      <c r="S163" s="666"/>
      <c r="T163" s="666"/>
      <c r="U163" s="666"/>
      <c r="V163" s="666"/>
      <c r="W163" s="666"/>
      <c r="X163" s="667"/>
      <c r="Y163" s="385"/>
      <c r="Z163" s="386"/>
      <c r="AA163" s="386"/>
      <c r="AB163" s="832"/>
      <c r="AC163" s="829"/>
      <c r="AD163" s="830"/>
      <c r="AE163" s="830"/>
      <c r="AF163" s="830"/>
      <c r="AG163" s="831"/>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44"/>
      <c r="B175" s="1045"/>
      <c r="C175" s="1045"/>
      <c r="D175" s="1045"/>
      <c r="E175" s="1045"/>
      <c r="F175" s="1046"/>
      <c r="G175" s="80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0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829"/>
      <c r="H176" s="830"/>
      <c r="I176" s="830"/>
      <c r="J176" s="830"/>
      <c r="K176" s="831"/>
      <c r="L176" s="665"/>
      <c r="M176" s="666"/>
      <c r="N176" s="666"/>
      <c r="O176" s="666"/>
      <c r="P176" s="666"/>
      <c r="Q176" s="666"/>
      <c r="R176" s="666"/>
      <c r="S176" s="666"/>
      <c r="T176" s="666"/>
      <c r="U176" s="666"/>
      <c r="V176" s="666"/>
      <c r="W176" s="666"/>
      <c r="X176" s="667"/>
      <c r="Y176" s="385"/>
      <c r="Z176" s="386"/>
      <c r="AA176" s="386"/>
      <c r="AB176" s="832"/>
      <c r="AC176" s="829"/>
      <c r="AD176" s="830"/>
      <c r="AE176" s="830"/>
      <c r="AF176" s="830"/>
      <c r="AG176" s="831"/>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44"/>
      <c r="B188" s="1045"/>
      <c r="C188" s="1045"/>
      <c r="D188" s="1045"/>
      <c r="E188" s="1045"/>
      <c r="F188" s="1046"/>
      <c r="G188" s="80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0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829"/>
      <c r="H189" s="830"/>
      <c r="I189" s="830"/>
      <c r="J189" s="830"/>
      <c r="K189" s="831"/>
      <c r="L189" s="665"/>
      <c r="M189" s="666"/>
      <c r="N189" s="666"/>
      <c r="O189" s="666"/>
      <c r="P189" s="666"/>
      <c r="Q189" s="666"/>
      <c r="R189" s="666"/>
      <c r="S189" s="666"/>
      <c r="T189" s="666"/>
      <c r="U189" s="666"/>
      <c r="V189" s="666"/>
      <c r="W189" s="666"/>
      <c r="X189" s="667"/>
      <c r="Y189" s="385"/>
      <c r="Z189" s="386"/>
      <c r="AA189" s="386"/>
      <c r="AB189" s="832"/>
      <c r="AC189" s="829"/>
      <c r="AD189" s="830"/>
      <c r="AE189" s="830"/>
      <c r="AF189" s="830"/>
      <c r="AG189" s="831"/>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44"/>
      <c r="B201" s="1045"/>
      <c r="C201" s="1045"/>
      <c r="D201" s="1045"/>
      <c r="E201" s="1045"/>
      <c r="F201" s="1046"/>
      <c r="G201" s="80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0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829"/>
      <c r="H202" s="830"/>
      <c r="I202" s="830"/>
      <c r="J202" s="830"/>
      <c r="K202" s="831"/>
      <c r="L202" s="665"/>
      <c r="M202" s="666"/>
      <c r="N202" s="666"/>
      <c r="O202" s="666"/>
      <c r="P202" s="666"/>
      <c r="Q202" s="666"/>
      <c r="R202" s="666"/>
      <c r="S202" s="666"/>
      <c r="T202" s="666"/>
      <c r="U202" s="666"/>
      <c r="V202" s="666"/>
      <c r="W202" s="666"/>
      <c r="X202" s="667"/>
      <c r="Y202" s="385"/>
      <c r="Z202" s="386"/>
      <c r="AA202" s="386"/>
      <c r="AB202" s="832"/>
      <c r="AC202" s="829"/>
      <c r="AD202" s="830"/>
      <c r="AE202" s="830"/>
      <c r="AF202" s="830"/>
      <c r="AG202" s="831"/>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44"/>
      <c r="B215" s="1045"/>
      <c r="C215" s="1045"/>
      <c r="D215" s="1045"/>
      <c r="E215" s="1045"/>
      <c r="F215" s="1046"/>
      <c r="G215" s="80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0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829"/>
      <c r="H216" s="830"/>
      <c r="I216" s="830"/>
      <c r="J216" s="830"/>
      <c r="K216" s="831"/>
      <c r="L216" s="665"/>
      <c r="M216" s="666"/>
      <c r="N216" s="666"/>
      <c r="O216" s="666"/>
      <c r="P216" s="666"/>
      <c r="Q216" s="666"/>
      <c r="R216" s="666"/>
      <c r="S216" s="666"/>
      <c r="T216" s="666"/>
      <c r="U216" s="666"/>
      <c r="V216" s="666"/>
      <c r="W216" s="666"/>
      <c r="X216" s="667"/>
      <c r="Y216" s="385"/>
      <c r="Z216" s="386"/>
      <c r="AA216" s="386"/>
      <c r="AB216" s="832"/>
      <c r="AC216" s="829"/>
      <c r="AD216" s="830"/>
      <c r="AE216" s="830"/>
      <c r="AF216" s="830"/>
      <c r="AG216" s="831"/>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44"/>
      <c r="B228" s="1045"/>
      <c r="C228" s="1045"/>
      <c r="D228" s="1045"/>
      <c r="E228" s="1045"/>
      <c r="F228" s="1046"/>
      <c r="G228" s="80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0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829"/>
      <c r="H229" s="830"/>
      <c r="I229" s="830"/>
      <c r="J229" s="830"/>
      <c r="K229" s="831"/>
      <c r="L229" s="665"/>
      <c r="M229" s="666"/>
      <c r="N229" s="666"/>
      <c r="O229" s="666"/>
      <c r="P229" s="666"/>
      <c r="Q229" s="666"/>
      <c r="R229" s="666"/>
      <c r="S229" s="666"/>
      <c r="T229" s="666"/>
      <c r="U229" s="666"/>
      <c r="V229" s="666"/>
      <c r="W229" s="666"/>
      <c r="X229" s="667"/>
      <c r="Y229" s="385"/>
      <c r="Z229" s="386"/>
      <c r="AA229" s="386"/>
      <c r="AB229" s="832"/>
      <c r="AC229" s="829"/>
      <c r="AD229" s="830"/>
      <c r="AE229" s="830"/>
      <c r="AF229" s="830"/>
      <c r="AG229" s="831"/>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44"/>
      <c r="B241" s="1045"/>
      <c r="C241" s="1045"/>
      <c r="D241" s="1045"/>
      <c r="E241" s="1045"/>
      <c r="F241" s="1046"/>
      <c r="G241" s="80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0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829"/>
      <c r="H242" s="830"/>
      <c r="I242" s="830"/>
      <c r="J242" s="830"/>
      <c r="K242" s="831"/>
      <c r="L242" s="665"/>
      <c r="M242" s="666"/>
      <c r="N242" s="666"/>
      <c r="O242" s="666"/>
      <c r="P242" s="666"/>
      <c r="Q242" s="666"/>
      <c r="R242" s="666"/>
      <c r="S242" s="666"/>
      <c r="T242" s="666"/>
      <c r="U242" s="666"/>
      <c r="V242" s="666"/>
      <c r="W242" s="666"/>
      <c r="X242" s="667"/>
      <c r="Y242" s="385"/>
      <c r="Z242" s="386"/>
      <c r="AA242" s="386"/>
      <c r="AB242" s="832"/>
      <c r="AC242" s="829"/>
      <c r="AD242" s="830"/>
      <c r="AE242" s="830"/>
      <c r="AF242" s="830"/>
      <c r="AG242" s="831"/>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44"/>
      <c r="B254" s="1045"/>
      <c r="C254" s="1045"/>
      <c r="D254" s="1045"/>
      <c r="E254" s="1045"/>
      <c r="F254" s="1046"/>
      <c r="G254" s="80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0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829"/>
      <c r="H255" s="830"/>
      <c r="I255" s="830"/>
      <c r="J255" s="830"/>
      <c r="K255" s="831"/>
      <c r="L255" s="665"/>
      <c r="M255" s="666"/>
      <c r="N255" s="666"/>
      <c r="O255" s="666"/>
      <c r="P255" s="666"/>
      <c r="Q255" s="666"/>
      <c r="R255" s="666"/>
      <c r="S255" s="666"/>
      <c r="T255" s="666"/>
      <c r="U255" s="666"/>
      <c r="V255" s="666"/>
      <c r="W255" s="666"/>
      <c r="X255" s="667"/>
      <c r="Y255" s="385"/>
      <c r="Z255" s="386"/>
      <c r="AA255" s="386"/>
      <c r="AB255" s="832"/>
      <c r="AC255" s="829"/>
      <c r="AD255" s="830"/>
      <c r="AE255" s="830"/>
      <c r="AF255" s="830"/>
      <c r="AG255" s="831"/>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2021-08-18T06:59:42Z</cp:lastPrinted>
  <dcterms:created xsi:type="dcterms:W3CDTF">2012-03-13T00:50:25Z</dcterms:created>
  <dcterms:modified xsi:type="dcterms:W3CDTF">2021-08-19T04:34:24Z</dcterms:modified>
</cp:coreProperties>
</file>